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05" windowWidth="23955" windowHeight="11820" firstSheet="2" activeTab="2"/>
  </bookViews>
  <sheets>
    <sheet name="PP_INP" sheetId="14" state="hidden" r:id="rId1"/>
    <sheet name="PP_CM_EQS" sheetId="13" state="hidden" r:id="rId2"/>
    <sheet name="Steps_&amp;_Scripts" sheetId="6" r:id="rId3"/>
    <sheet name="Knowlage_gate" sheetId="8" r:id="rId4"/>
    <sheet name="GAPs" sheetId="7" r:id="rId5"/>
    <sheet name="Phase4Flow_Target" sheetId="4" r:id="rId6"/>
    <sheet name="Useful_scripts" sheetId="5" r:id="rId7"/>
    <sheet name="Contacts" sheetId="9" r:id="rId8"/>
    <sheet name="Links" sheetId="10" r:id="rId9"/>
    <sheet name="Sheet1" sheetId="15" r:id="rId10"/>
  </sheets>
  <externalReferences>
    <externalReference r:id="rId11"/>
    <externalReference r:id="rId12"/>
    <externalReference r:id="rId13"/>
  </externalReferences>
  <definedNames>
    <definedName name="_xlnm._FilterDatabase" localSheetId="2" hidden="1">'Steps_&amp;_Scripts'!$A$1:$S$379</definedName>
    <definedName name="entry" localSheetId="0">#REF!</definedName>
    <definedName name="entry">#REF!</definedName>
    <definedName name="List">[1]Draft!$A$2:$F$2602</definedName>
    <definedName name="List11" localSheetId="7">#REF!</definedName>
    <definedName name="List11" localSheetId="4">#REF!</definedName>
    <definedName name="List11" localSheetId="3">#REF!</definedName>
    <definedName name="List11" localSheetId="5">#REF!</definedName>
    <definedName name="List11" localSheetId="1">#REF!</definedName>
    <definedName name="List11" localSheetId="0">#REF!</definedName>
    <definedName name="List11" localSheetId="2">#REF!</definedName>
    <definedName name="List11" localSheetId="6">#REF!</definedName>
    <definedName name="List11">#REF!</definedName>
    <definedName name="List13">[2]Items!$A$1:$C$147</definedName>
    <definedName name="_xlnm.Print_Area" localSheetId="1">PP_CM_EQS!$A$7:$CK$33</definedName>
    <definedName name="_xlnm.Print_Area" localSheetId="0">PP_INP!$A$7:$CA$28</definedName>
    <definedName name="RASCI">'[3]RASCI - Template'!$A$19:$A$23</definedName>
    <definedName name="sds" localSheetId="7">#REF!</definedName>
    <definedName name="sds" localSheetId="4">#REF!</definedName>
    <definedName name="sds" localSheetId="3">#REF!</definedName>
    <definedName name="sds" localSheetId="5">#REF!</definedName>
    <definedName name="sds" localSheetId="1">#REF!</definedName>
    <definedName name="sds" localSheetId="0">#REF!</definedName>
    <definedName name="sds" localSheetId="2">#REF!</definedName>
    <definedName name="sds" localSheetId="6">#REF!</definedName>
    <definedName name="sds">#REF!</definedName>
    <definedName name="status" localSheetId="0">#REF!</definedName>
    <definedName name="status">#REF!</definedName>
  </definedNames>
  <calcPr calcId="145621"/>
</workbook>
</file>

<file path=xl/calcChain.xml><?xml version="1.0" encoding="utf-8"?>
<calcChain xmlns="http://schemas.openxmlformats.org/spreadsheetml/2006/main">
  <c r="T656" i="6" l="1"/>
  <c r="T655" i="6"/>
  <c r="T654" i="6"/>
  <c r="T650" i="6"/>
  <c r="T649" i="6"/>
  <c r="T648" i="6"/>
  <c r="W645" i="6"/>
  <c r="T644" i="6"/>
  <c r="T643" i="6"/>
  <c r="T628" i="6" l="1"/>
  <c r="T627" i="6"/>
  <c r="T626" i="6"/>
  <c r="T622" i="6"/>
  <c r="T621" i="6"/>
  <c r="T620" i="6"/>
  <c r="W617" i="6"/>
  <c r="T616" i="6"/>
  <c r="T615" i="6"/>
  <c r="G29" i="14" l="1"/>
  <c r="H29" i="14" s="1"/>
  <c r="G28" i="14"/>
  <c r="H28" i="14" s="1"/>
  <c r="G24" i="14"/>
  <c r="H24" i="14" s="1"/>
  <c r="G22" i="14"/>
  <c r="H22" i="14" s="1"/>
  <c r="G34" i="13"/>
  <c r="H34" i="13" s="1"/>
  <c r="G28" i="13"/>
  <c r="H28" i="13" s="1"/>
  <c r="G23" i="13"/>
  <c r="H23" i="13"/>
  <c r="G27" i="14" l="1"/>
  <c r="H27" i="14" s="1"/>
  <c r="G26" i="14"/>
  <c r="H26" i="14" s="1"/>
  <c r="G25" i="14"/>
  <c r="H25" i="14" s="1"/>
  <c r="G23" i="14"/>
  <c r="H23" i="14" s="1"/>
  <c r="G21" i="14"/>
  <c r="H21" i="14" s="1"/>
  <c r="G20" i="14"/>
  <c r="H20" i="14" s="1"/>
  <c r="G19" i="14"/>
  <c r="H19" i="14" s="1"/>
  <c r="G18" i="14"/>
  <c r="H18" i="14" s="1"/>
  <c r="G17" i="14"/>
  <c r="H17" i="14" s="1"/>
  <c r="G16" i="14"/>
  <c r="H16" i="14" s="1"/>
  <c r="G15" i="14"/>
  <c r="H15" i="14" s="1"/>
  <c r="G33" i="13"/>
  <c r="H33" i="13" s="1"/>
  <c r="G32" i="13"/>
  <c r="H32" i="13" s="1"/>
  <c r="G31" i="13"/>
  <c r="H31" i="13" s="1"/>
  <c r="G30" i="13"/>
  <c r="H30" i="13" s="1"/>
  <c r="G29" i="13"/>
  <c r="H29" i="13" s="1"/>
  <c r="G27" i="13"/>
  <c r="H27" i="13" s="1"/>
  <c r="G26" i="13"/>
  <c r="H26" i="13" s="1"/>
  <c r="G25" i="13"/>
  <c r="H25" i="13" s="1"/>
  <c r="G24" i="13"/>
  <c r="H24" i="13" s="1"/>
  <c r="G22" i="13"/>
  <c r="H22" i="13" s="1"/>
  <c r="G21" i="13"/>
  <c r="H21" i="13" s="1"/>
  <c r="G20" i="13"/>
  <c r="H20" i="13" s="1"/>
  <c r="G19" i="13"/>
  <c r="H19" i="13" s="1"/>
  <c r="G18" i="13"/>
  <c r="H18" i="13" s="1"/>
  <c r="G17" i="13"/>
  <c r="H17" i="13" s="1"/>
  <c r="G16" i="13"/>
  <c r="H16" i="13" s="1"/>
  <c r="G15" i="13"/>
  <c r="H15" i="13" s="1"/>
  <c r="T714" i="6" l="1"/>
  <c r="Q548" i="6"/>
  <c r="T547" i="6"/>
  <c r="T546" i="6"/>
  <c r="T545" i="6"/>
  <c r="T544" i="6"/>
  <c r="T543" i="6"/>
  <c r="T542" i="6"/>
  <c r="T541" i="6"/>
  <c r="T540" i="6"/>
  <c r="Q539" i="6"/>
  <c r="T538" i="6"/>
  <c r="T537" i="6"/>
  <c r="T531" i="6"/>
  <c r="T530" i="6"/>
  <c r="T526" i="6"/>
  <c r="T525" i="6"/>
  <c r="T524" i="6"/>
  <c r="T523" i="6"/>
  <c r="T522" i="6"/>
  <c r="T521" i="6"/>
  <c r="T520" i="6"/>
  <c r="T519" i="6"/>
  <c r="T516" i="6"/>
  <c r="T515" i="6"/>
  <c r="T514" i="6"/>
  <c r="W511" i="6"/>
  <c r="T510" i="6"/>
  <c r="T509" i="6"/>
  <c r="AC462" i="6"/>
  <c r="AB462" i="6"/>
  <c r="Z462" i="6"/>
  <c r="AC461" i="6"/>
  <c r="AB461" i="6"/>
  <c r="Z461" i="6"/>
  <c r="AC460" i="6"/>
  <c r="AD460" i="6" s="1"/>
  <c r="AB460" i="6"/>
  <c r="Z460" i="6"/>
  <c r="X459" i="6"/>
  <c r="AC459" i="6" s="1"/>
  <c r="AD459" i="6" s="1"/>
  <c r="R375" i="6"/>
  <c r="Q364" i="6"/>
  <c r="Q350" i="6"/>
  <c r="R349" i="6"/>
  <c r="R348" i="6"/>
  <c r="R347" i="6"/>
  <c r="R346" i="6"/>
  <c r="R345" i="6"/>
  <c r="R344" i="6"/>
  <c r="R343" i="6"/>
  <c r="R342" i="6"/>
  <c r="R341" i="6"/>
  <c r="R340" i="6"/>
  <c r="R339" i="6"/>
  <c r="R338" i="6"/>
  <c r="R337" i="6"/>
  <c r="R336" i="6"/>
  <c r="R335" i="6"/>
  <c r="R331" i="6"/>
  <c r="R330" i="6"/>
  <c r="R328" i="6"/>
  <c r="R324" i="6"/>
  <c r="R322" i="6"/>
  <c r="R320" i="6"/>
  <c r="R318" i="6"/>
  <c r="R316" i="6"/>
  <c r="R312" i="6"/>
  <c r="R310" i="6"/>
  <c r="Q309" i="6"/>
  <c r="R309" i="6" s="1"/>
  <c r="R308" i="6"/>
  <c r="R306" i="6"/>
  <c r="R304" i="6"/>
  <c r="R302" i="6"/>
  <c r="R301" i="6"/>
  <c r="R300" i="6"/>
  <c r="R298" i="6"/>
  <c r="Q297" i="6"/>
  <c r="Q299" i="6" s="1"/>
  <c r="R296" i="6"/>
  <c r="W260" i="6"/>
  <c r="Q240" i="6"/>
  <c r="Q238" i="6"/>
  <c r="Q235" i="6"/>
  <c r="Q211" i="6"/>
  <c r="Q213" i="6" s="1"/>
  <c r="Q216" i="6" s="1"/>
  <c r="Q218" i="6" s="1"/>
  <c r="Q220" i="6" s="1"/>
  <c r="Q224" i="6" s="1"/>
  <c r="Q226" i="6" s="1"/>
  <c r="Q113" i="6"/>
  <c r="Q82" i="6"/>
  <c r="Q54" i="6"/>
  <c r="Q47" i="6"/>
  <c r="Z459" i="6" l="1"/>
  <c r="AD462" i="6"/>
  <c r="AB465" i="6" s="1"/>
  <c r="AB459" i="6"/>
  <c r="Q311" i="6"/>
  <c r="R311" i="6" s="1"/>
  <c r="AD461" i="6"/>
  <c r="X465" i="6"/>
  <c r="Q303" i="6"/>
  <c r="R299" i="6"/>
  <c r="R297" i="6"/>
  <c r="Q313" i="6"/>
  <c r="R303" i="6" l="1"/>
  <c r="Q305" i="6"/>
  <c r="Q317" i="6"/>
  <c r="R313" i="6"/>
  <c r="Q307" i="6" l="1"/>
  <c r="R307" i="6" s="1"/>
  <c r="R305" i="6"/>
  <c r="Q319" i="6"/>
  <c r="R317" i="6"/>
  <c r="R319" i="6" l="1"/>
  <c r="Q321" i="6"/>
  <c r="Q323" i="6" l="1"/>
  <c r="R321" i="6"/>
  <c r="Q325" i="6" l="1"/>
  <c r="R323" i="6"/>
  <c r="R325" i="6" l="1"/>
  <c r="Q329" i="6"/>
  <c r="R329" i="6" s="1"/>
</calcChain>
</file>

<file path=xl/comments1.xml><?xml version="1.0" encoding="utf-8"?>
<comments xmlns="http://schemas.openxmlformats.org/spreadsheetml/2006/main">
  <authors>
    <author>Pilat, Krystian [ICG-OPS]</author>
  </authors>
  <commentList>
    <comment ref="A514" authorId="0">
      <text>
        <r>
          <rPr>
            <b/>
            <sz val="9"/>
            <color indexed="81"/>
            <rFont val="Tahoma"/>
            <family val="2"/>
          </rPr>
          <t>Pilat, Krystian [ICG-OPS]:</t>
        </r>
        <r>
          <rPr>
            <sz val="9"/>
            <color indexed="81"/>
            <rFont val="Tahoma"/>
            <family val="2"/>
          </rPr>
          <t xml:space="preserve">
Holidays</t>
        </r>
      </text>
    </comment>
    <comment ref="A515" authorId="0">
      <text>
        <r>
          <rPr>
            <b/>
            <sz val="9"/>
            <color indexed="81"/>
            <rFont val="Tahoma"/>
            <family val="2"/>
          </rPr>
          <t>Pilat, Krystian [ICG-OPS]:</t>
        </r>
        <r>
          <rPr>
            <sz val="9"/>
            <color indexed="81"/>
            <rFont val="Tahoma"/>
            <family val="2"/>
          </rPr>
          <t xml:space="preserve">
Holidays</t>
        </r>
      </text>
    </comment>
  </commentList>
</comments>
</file>

<file path=xl/sharedStrings.xml><?xml version="1.0" encoding="utf-8"?>
<sst xmlns="http://schemas.openxmlformats.org/spreadsheetml/2006/main" count="6167" uniqueCount="1801">
  <si>
    <t>DATA TYPE</t>
  </si>
  <si>
    <t>PRICING / NON-PRICING ITEMS COVERAGE</t>
  </si>
  <si>
    <t>STEPS</t>
  </si>
  <si>
    <r>
      <t xml:space="preserve">STEP 0
ROVER LOG
</t>
    </r>
    <r>
      <rPr>
        <sz val="16"/>
        <rFont val="Calibri"/>
        <family val="2"/>
        <scheme val="minor"/>
      </rPr>
      <t>query date|query time|process id|Return Code (0 is no error)| # of price returned|Rover DB#|Security ID|Rover ITEM| Period|Start date|End Date|User Host|</t>
    </r>
  </si>
  <si>
    <r>
      <rPr>
        <b/>
        <sz val="16"/>
        <rFont val="Calibri"/>
        <family val="2"/>
        <scheme val="minor"/>
      </rPr>
      <t>STEP 1
REQUIRED OUTPUT:</t>
    </r>
    <r>
      <rPr>
        <sz val="16"/>
        <rFont val="Calibri"/>
        <family val="2"/>
        <scheme val="minor"/>
      </rPr>
      <t xml:space="preserve">
Security ID|Rover ITEM|Start date|End Date|User Host for Return Code = "0"</t>
    </r>
  </si>
  <si>
    <r>
      <rPr>
        <b/>
        <sz val="16"/>
        <rFont val="Calibri"/>
        <family val="2"/>
        <scheme val="minor"/>
      </rPr>
      <t>STEP 2</t>
    </r>
    <r>
      <rPr>
        <sz val="12"/>
        <rFont val="Calibri"/>
        <family val="2"/>
        <scheme val="minor"/>
      </rPr>
      <t xml:space="preserve">
To ovveride date ranges that are already called
Security ID|Rover ITEM|Start date|End date
</t>
    </r>
    <r>
      <rPr>
        <b/>
        <sz val="12"/>
        <rFont val="Calibri"/>
        <family val="2"/>
        <scheme val="minor"/>
      </rPr>
      <t>SOURCE INPUT</t>
    </r>
    <r>
      <rPr>
        <sz val="12"/>
        <rFont val="Calibri"/>
        <family val="2"/>
        <scheme val="minor"/>
      </rPr>
      <t xml:space="preserve">
AA|LOW|20110101|20160103
AA|LOW|20110102|20160104
</t>
    </r>
    <r>
      <rPr>
        <b/>
        <sz val="12"/>
        <rFont val="Calibri"/>
        <family val="2"/>
        <scheme val="minor"/>
      </rPr>
      <t>REQUIRED INPUT</t>
    </r>
    <r>
      <rPr>
        <sz val="12"/>
        <rFont val="Calibri"/>
        <family val="2"/>
        <scheme val="minor"/>
      </rPr>
      <t xml:space="preserve">
AA|LOW|20110101|20160104
 + split if over 2 years
AA|LOW|20110101|20130101
AA|LOW|20130102|20150102
AA|LOW|20150102|20150104
</t>
    </r>
    <r>
      <rPr>
        <b/>
        <sz val="12"/>
        <rFont val="Calibri"/>
        <family val="2"/>
        <scheme val="minor"/>
      </rPr>
      <t>OUTPUT(Rover_S)</t>
    </r>
    <r>
      <rPr>
        <sz val="12"/>
        <rFont val="Calibri"/>
        <family val="2"/>
        <scheme val="minor"/>
      </rPr>
      <t xml:space="preserve">
AA|LOW|20110101|VALUE</t>
    </r>
  </si>
  <si>
    <r>
      <rPr>
        <b/>
        <sz val="16"/>
        <rFont val="Calibri"/>
        <family val="2"/>
        <scheme val="minor"/>
      </rPr>
      <t>STEP 3</t>
    </r>
    <r>
      <rPr>
        <sz val="12"/>
        <rFont val="Calibri"/>
        <family val="2"/>
        <scheme val="minor"/>
      </rPr>
      <t xml:space="preserve">
Prepare date in format and size applicable for SMC/PMC
JUNKs issue
</t>
    </r>
    <r>
      <rPr>
        <b/>
        <sz val="12"/>
        <rFont val="Calibri"/>
        <family val="2"/>
        <scheme val="minor"/>
      </rPr>
      <t>SOURCE INPUT</t>
    </r>
    <r>
      <rPr>
        <sz val="12"/>
        <rFont val="Calibri"/>
        <family val="2"/>
        <scheme val="minor"/>
      </rPr>
      <t xml:space="preserve">
Security ID|Rover ITEM|date
</t>
    </r>
    <r>
      <rPr>
        <b/>
        <sz val="12"/>
        <rFont val="Calibri"/>
        <family val="2"/>
        <scheme val="minor"/>
      </rPr>
      <t>REQUIRED INPUT (SMC)(SHSO)</t>
    </r>
    <r>
      <rPr>
        <sz val="12"/>
        <rFont val="Calibri"/>
        <family val="2"/>
        <scheme val="minor"/>
      </rPr>
      <t xml:space="preserve">
Security Type|Security ID|Rover ITEM|date
</t>
    </r>
    <r>
      <rPr>
        <b/>
        <sz val="12"/>
        <rFont val="Calibri"/>
        <family val="2"/>
        <scheme val="minor"/>
      </rPr>
      <t>REQUIRED INPUT (PMC)(LOW/HIGH)</t>
    </r>
    <r>
      <rPr>
        <sz val="12"/>
        <rFont val="Calibri"/>
        <family val="2"/>
        <scheme val="minor"/>
      </rPr>
      <t xml:space="preserve">
Security Type|Security ID|Rover ITEM|date</t>
    </r>
  </si>
  <si>
    <r>
      <rPr>
        <b/>
        <sz val="16"/>
        <rFont val="Calibri"/>
        <family val="2"/>
        <scheme val="minor"/>
      </rPr>
      <t>STEP 4</t>
    </r>
    <r>
      <rPr>
        <sz val="12"/>
        <rFont val="Calibri"/>
        <family val="2"/>
        <scheme val="minor"/>
      </rPr>
      <t xml:space="preserve">
</t>
    </r>
    <r>
      <rPr>
        <b/>
        <sz val="12"/>
        <rFont val="Calibri"/>
        <family val="2"/>
        <scheme val="minor"/>
      </rPr>
      <t>OUTPUT  NON-PRICING ITEMS(SMC))(SHSO)</t>
    </r>
    <r>
      <rPr>
        <sz val="12"/>
        <rFont val="Calibri"/>
        <family val="2"/>
        <scheme val="minor"/>
      </rPr>
      <t xml:space="preserve">
Security Type|Security ID|Rover ITEM|date|</t>
    </r>
    <r>
      <rPr>
        <b/>
        <sz val="12"/>
        <rFont val="Calibri"/>
        <family val="2"/>
        <scheme val="minor"/>
      </rPr>
      <t>VALUE</t>
    </r>
    <r>
      <rPr>
        <sz val="12"/>
        <rFont val="Calibri"/>
        <family val="2"/>
        <scheme val="minor"/>
      </rPr>
      <t>|MRK_SECTOR|</t>
    </r>
    <r>
      <rPr>
        <b/>
        <sz val="12"/>
        <rFont val="Calibri"/>
        <family val="2"/>
        <scheme val="minor"/>
      </rPr>
      <t>SMCP</t>
    </r>
    <r>
      <rPr>
        <sz val="12"/>
        <rFont val="Calibri"/>
        <family val="2"/>
        <scheme val="minor"/>
      </rPr>
      <t xml:space="preserve">
</t>
    </r>
  </si>
  <si>
    <r>
      <rPr>
        <b/>
        <sz val="16"/>
        <rFont val="Calibri"/>
        <family val="2"/>
        <scheme val="minor"/>
      </rPr>
      <t xml:space="preserve">Step 5 NON-Pricing 
</t>
    </r>
    <r>
      <rPr>
        <sz val="12"/>
        <rFont val="Calibri"/>
        <family val="2"/>
        <scheme val="minor"/>
      </rPr>
      <t xml:space="preserve">compare and analys on data from SMC and Rover 
OUTPUT  NON-PRICING ITEMS
Security Type|Security ID|Rover ITEM|date|SMC VALUE|MRK_SECTOR|SMCP5| </t>
    </r>
    <r>
      <rPr>
        <b/>
        <sz val="12"/>
        <rFont val="Calibri"/>
        <family val="2"/>
        <scheme val="minor"/>
      </rPr>
      <t xml:space="preserve">ROVER VALUE (SHSO)
</t>
    </r>
    <r>
      <rPr>
        <b/>
        <sz val="16"/>
        <rFont val="Calibri"/>
        <family val="2"/>
        <scheme val="minor"/>
      </rPr>
      <t xml:space="preserve">Step 5 Price (SMC)
</t>
    </r>
    <r>
      <rPr>
        <sz val="12"/>
        <rFont val="Calibri"/>
        <family val="2"/>
        <scheme val="minor"/>
      </rPr>
      <t>OUTPUT IF PRICING ITEM
SecurityType|SecurityID|RoverITEM|date|MRK_SECTOR|</t>
    </r>
    <r>
      <rPr>
        <b/>
        <sz val="12"/>
        <rFont val="Calibri"/>
        <family val="2"/>
        <scheme val="minor"/>
      </rPr>
      <t xml:space="preserve">SMCP
</t>
    </r>
    <r>
      <rPr>
        <b/>
        <sz val="16"/>
        <rFont val="Calibri"/>
        <family val="2"/>
        <scheme val="minor"/>
      </rPr>
      <t>Step 5 Price (PMC) - not completed</t>
    </r>
    <r>
      <rPr>
        <b/>
        <sz val="12"/>
        <rFont val="Calibri"/>
        <family val="2"/>
        <scheme val="minor"/>
      </rPr>
      <t xml:space="preserve">
</t>
    </r>
    <r>
      <rPr>
        <sz val="12"/>
        <rFont val="Calibri"/>
        <family val="2"/>
        <scheme val="minor"/>
      </rPr>
      <t>OUTPUT IF PRICING ITEM
SecurityType|SecurityID|RoverITEM|date|MRK_SECTOR|SMCP|</t>
    </r>
    <r>
      <rPr>
        <b/>
        <sz val="12"/>
        <rFont val="Calibri"/>
        <family val="2"/>
        <scheme val="minor"/>
      </rPr>
      <t>VALUE (LOW/HIGH)</t>
    </r>
  </si>
  <si>
    <r>
      <rPr>
        <b/>
        <sz val="16"/>
        <rFont val="Calibri"/>
        <family val="2"/>
        <scheme val="minor"/>
      </rPr>
      <t xml:space="preserve">Step 6 Price
</t>
    </r>
    <r>
      <rPr>
        <sz val="12"/>
        <rFont val="Calibri"/>
        <family val="2"/>
        <scheme val="minor"/>
      </rPr>
      <t>PMC DB Access and training
OUTPUT PRICING ITEM (LOW/HIGH)
SecurityType|SecurityID|RoverITEM|date|MRK_SECTOR|SMCP|VALUE</t>
    </r>
  </si>
  <si>
    <r>
      <t xml:space="preserve">STEP 7 Price
</t>
    </r>
    <r>
      <rPr>
        <sz val="12"/>
        <rFont val="Calibri"/>
        <family val="2"/>
        <scheme val="minor"/>
      </rPr>
      <t>Double check on Prod PMC DB PRICE (LOW/HIGH) items values found on UAT PMC DB</t>
    </r>
  </si>
  <si>
    <t>Client</t>
  </si>
  <si>
    <t>Rover</t>
  </si>
  <si>
    <t>S&amp;P PMO</t>
  </si>
  <si>
    <t>Rover 
Support</t>
  </si>
  <si>
    <t>SMC BA Team</t>
  </si>
  <si>
    <t>PMC BA Team</t>
  </si>
  <si>
    <t>PMC Support</t>
  </si>
  <si>
    <t>ICG Cloud Team</t>
  </si>
  <si>
    <t>Data Vendor</t>
  </si>
  <si>
    <t>Task</t>
  </si>
  <si>
    <t>Commend or Directory</t>
  </si>
  <si>
    <t>Comments</t>
  </si>
  <si>
    <t>Rover Logs on Dev Env</t>
  </si>
  <si>
    <t>/home/pmch/logscan/tmp/all_logs</t>
  </si>
  <si>
    <t>Rover Dev logs storage</t>
  </si>
  <si>
    <t>Rover process kill part1</t>
  </si>
  <si>
    <t>top -U kp42437</t>
  </si>
  <si>
    <t>Open second session and find user</t>
  </si>
  <si>
    <t>Rover process kill part2</t>
  </si>
  <si>
    <t>kill -SIGINT 21849</t>
  </si>
  <si>
    <t>Open second session and provide PID numeber form second session</t>
  </si>
  <si>
    <t>Disk consume %</t>
  </si>
  <si>
    <r>
      <t xml:space="preserve">-&gt; % df -h
Filesystem            Size  Used Avail Use% Mounted on
</t>
    </r>
    <r>
      <rPr>
        <b/>
        <sz val="11"/>
        <color rgb="FFFF0000"/>
        <rFont val="Calibri"/>
        <family val="2"/>
        <scheme val="minor"/>
      </rPr>
      <t>/dev/mapper/rootvg-lv_root
                      491G  266G  201G  58% /</t>
    </r>
    <r>
      <rPr>
        <sz val="11"/>
        <color theme="1"/>
        <rFont val="Calibri"/>
        <family val="2"/>
        <scheme val="minor"/>
      </rPr>
      <t xml:space="preserve">
tmpfs                 4.9G     0  4.9G   0% /dev/shm
/dev/sda1             194M   98M   87M  53% /boot
/dev/mapper/datavg-mongo_lv
                      493G  415G   53G  89% /mongodata
njpublnx3.nam.nsroot.net:/xenv
                      2.5T  2.2T  240G  90% /xenv</t>
    </r>
  </si>
  <si>
    <t>To keep an eye on the disk space you consume</t>
  </si>
  <si>
    <t>File remove</t>
  </si>
  <si>
    <t>$ rm abc.txt</t>
  </si>
  <si>
    <t>To remove a file called abc.txt type the following command:</t>
  </si>
  <si>
    <t>ISIN</t>
  </si>
  <si>
    <t>RIC</t>
  </si>
  <si>
    <t>All</t>
  </si>
  <si>
    <t>egrep "^[0-9]{3}[a-zA-Z0-9]{2}[a-zA-Z0-9*@#]{3}[0-9]\s" Total_ID_error_GOLD_COPY_cleared82.txt &gt; CUSIPS_S.txt</t>
  </si>
  <si>
    <t>egrep -v "^[0-9]{3}[a-zA-Z0-9]{2}[a-zA-Z0-9*@#]{3}[0-9]\s" Total_ID_error_GOLD_COPY_cleared82.txt &gt; Total_ID_error_GOLD_COPY_cleared82_WITHOUT_CUSIP.txt</t>
  </si>
  <si>
    <t>egrep "^[A-Za-z]{2}\w{9}[0-9]\s" Total_ID_error_GOLD_COPY_cleared82.txt &gt; ISIN_S.txt</t>
  </si>
  <si>
    <t>egrep -v "^[A-Za-z]{2}\w{9}[0-9]\s" Total_ID_error_GOLD_COPY_cleared82_WITHOUT_CUSIP.txt &gt; Total_ID_error_GOLD_COPY_cleared82_WITHOUT_CUSIP_ISIN.txt; wc -l Total_ID_error_GOLD_COPY_cleared82_WITHOUT_CUSIP_ISIN.txt</t>
  </si>
  <si>
    <t>egrep "^[A-Z0-9]{6}[0-9]\s" Total_ID_error_GOLD_COPY_cleared82.txt &gt; Sedol_s.txt; wc -l Sedol_s.txt</t>
  </si>
  <si>
    <t>egrep -v "^[A-Z0-9]{6}[0-9]\s" Total_ID_error_GOLD_COPY_cleared82_WITHOUT_CUSIP_ISIN.txt &gt; Total_ID_error_GOLD_COPY_cleared82_WITHOUT_CUSIP_ISIN_SEDOL.txt; wc -l Total_ID_error_GOLD_COPY_cleared82_WITHOUT_CUSIP_ISIN_SEDOL.txt</t>
  </si>
  <si>
    <t>egrep "^[A-Za-z]{1,}\.[A-Za-z0-9^]{1,}\s|^[A-Za-z0-9]{2,}\.[A-Za-z0-9^]{1,}\s" Total_ID_error_GOLD_COPY_cleared82.txt &gt; RIC_s.txt</t>
  </si>
  <si>
    <t>egrep -v "^[A-Za-z]{1,}\.[A-Za-z0-9^]{1,}\s|^[A-Za-z0-9]{2,}\.[A-Za-z0-9^]{1,}\s" Total_ID_error_GOLD_COPY_cleared82_WITHOUT_CUSIP_ISIN_SEDOL.txt &gt; Total_ID_error_GOLD_COPY_cleared82_WITHOUT_CUSIP_ISIN_SEDOL_RIC.txt; wc -l Total_ID_error_GOLD_COPY_cleared82_WITHOUT_CUSIP_ISIN_SEDOL_RIC.txt</t>
  </si>
  <si>
    <t>egrep "\^" Total_ID_error_GOLD_COPY_cleared82_WITHOUT_CUSIP_ISIN_SEDOL_RIC.txt &gt; NOT_SURE_IF_RIC.txt</t>
  </si>
  <si>
    <t>egrep -v "\^" Total_ID_error_GOLD_COPY_cleared82_WITHOUT_CUSIP_ISIN_SEDOL_RIC.txt &gt; Total_ID_error_GOLD_COPY_cleared82_WITHOUT_CUSIP_ISIN_SEDOL_RIC_NSF_RIC.txt; wc -l Total_ID_error_GOLD_COPY_cleared82_WITHOUT_CUSIP_ISIN_SEDOL_RIC_NSF_RIC.txt</t>
  </si>
  <si>
    <t>egrep "^[A-Z]{2,}\s" Total_ID_error_GOLD_COPY_cleared82_WITHOUT_CUSIP_ISIN_SEDOL_RIC_NSF_RIC.txt &gt; BBT_s.txt; wc -l BBT_s.txt</t>
  </si>
  <si>
    <t>egrep -v "^[A-Z]{2,}\s" Total_ID_error_GOLD_COPY_cleared82_WITHOUT_CUSIP_ISIN_SEDOL_RIC_NSF_RIC.txt &gt; Total_ID_error_GOLD_COPY_cleared82_WITHOUT_CUSIP_ISIN_SEDOL_RIC_NSF_RIC_BBT.txt; wc -l Total_ID_error_GOLD_COPY_cleared82_WITHOUT_CUSIP_ISIN_SEDOL_RIC_NSF_RIC_BBT.txt</t>
  </si>
  <si>
    <t>egrep "^[0-9]{4}\s" Total_ID_error_GOLD_COPY_cleared82.txt &gt; QUICK_s.txt; wc -l QUICK_s.txt</t>
  </si>
  <si>
    <t>egrep -v "^[0-9]{4}\s" Total_ID_error_GOLD_COPY_cleared82_WITHOUT_CUSIP_ISIN_SEDOL_RIC_NSF_RIC_BBT.txt &gt; Total_ID_error_GOLD_COPY_cleared82_WITHOUT_CUSIP_ISIN_SEDOL_RIC_NSF_RIC_BBT_QUICK.txt; wc -l Total_ID_error_GOLD_COPY_cleared82_WITHOUT_CUSIP_ISIN_SEDOL_RIC_NSF_RIC_BBT_QUICK.txt</t>
  </si>
  <si>
    <t>JUNK</t>
  </si>
  <si>
    <t>cat Total_ID_error_GOLD_COPY_cleared82_WITHOUT_CUSIP_ISIN_SEDOL_RIC_NSF_RIC_BBT_QUICK.txt &gt; JUNK.txt</t>
  </si>
  <si>
    <t>CUSIP, Add id column with ID name (CSP)</t>
  </si>
  <si>
    <t>cat CUSIPS_S.txt &gt; CUSIPS_S_id.txt; for f in CUSIPS_S_id.txt; do sed -i "s/$/\ CSP/" $f; done</t>
  </si>
  <si>
    <t>ISIN, Add id column with ID name (ISN)</t>
  </si>
  <si>
    <t>cat ISIN_S.txt &gt; ISIN_S_id.txt; for f in ISIN_S_id.txt; do sed -i "s/$/\ ISN/" $f; done</t>
  </si>
  <si>
    <t>SEDOL, Add id column with ID name (SDL)</t>
  </si>
  <si>
    <t>cat Sedol_s.txt &gt; Sedol_s_id.txt; for f in Sedol_s_id.txt; do sed -i "s/$/\ SDL/" $f; done</t>
  </si>
  <si>
    <t>cat RIC_s_NO_caret_GOLD_COPY_sort_k.txt &gt; RIC_s_NO_caret_GOLD_COPY_sort_k_id.txt; for f in RIC_s_NO_caret_GOLD_COPY_sort_k_id.txt; do sed -i "s/$/\ RIC/" $f; done</t>
  </si>
  <si>
    <t>cat BBT_s.txt &gt; BBT_s_id.txt; for f in BBT_s_id.txt; do sed -i "s/$/\ BBT/" $f; done</t>
  </si>
  <si>
    <t>cat QUICK_s.txt &gt; QUICK_s_id.txt; for f in QUICK_s_id.txt; do sed -i "s/$/\ JAP/" $f; done</t>
  </si>
  <si>
    <t>cat JUNK.txt &gt; JUNK_id.txt; for f in JUNK_id.txt; do sed -i "s/$/\ JUNK/" $f; done</t>
  </si>
  <si>
    <t>combine all Ids</t>
  </si>
  <si>
    <t>cat CUSIPS_S_id.txt ISIN_S_id.txt Sedol_s_id.txt RIC_s_NO_caret_GOLD_COPY_sort_k_id.txt BBT_s_id.txt QUICK_s_id.txt JUNK_id.txt &gt; Rover_ID_error_Idname.txt</t>
  </si>
  <si>
    <t>#</t>
  </si>
  <si>
    <t>Date 
(MM/DD/YYYY)</t>
  </si>
  <si>
    <t>Phase</t>
  </si>
  <si>
    <t>Function Name</t>
  </si>
  <si>
    <t>envirnoment</t>
  </si>
  <si>
    <t>Action Type</t>
  </si>
  <si>
    <t>Status</t>
  </si>
  <si>
    <t>Function Step</t>
  </si>
  <si>
    <t>Code (Command, SQL, Python)</t>
  </si>
  <si>
    <t>Additional description</t>
  </si>
  <si>
    <t>Input1</t>
  </si>
  <si>
    <t>Input1 count</t>
  </si>
  <si>
    <t>Input2</t>
  </si>
  <si>
    <t>Input2 count</t>
  </si>
  <si>
    <t>Input3</t>
  </si>
  <si>
    <t>Input3 count</t>
  </si>
  <si>
    <t>Output</t>
  </si>
  <si>
    <t>Count</t>
  </si>
  <si>
    <t>Output2</t>
  </si>
  <si>
    <t>Product coverage</t>
  </si>
  <si>
    <t>0 overright 82</t>
  </si>
  <si>
    <t>code</t>
  </si>
  <si>
    <t>done</t>
  </si>
  <si>
    <t>error 0, pull-out 0</t>
  </si>
  <si>
    <t>awk -F" " '($1=="0")' Total_ID.txt &gt; Total_id_0.txt</t>
  </si>
  <si>
    <t>egrep " 0$" Total_ID.txt &gt; Total_id_0.txt</t>
  </si>
  <si>
    <t>Total_ID.txt</t>
  </si>
  <si>
    <t>Total_id_0.txt</t>
  </si>
  <si>
    <t>error 0, sort 0 by colum</t>
  </si>
  <si>
    <t>sort -k 1,1 Total_id_0.txt &gt; Total_id_0_sort_k.txt</t>
  </si>
  <si>
    <t>Total_id_0_sort_k.txt</t>
  </si>
  <si>
    <t>error 82, pull-out 82</t>
  </si>
  <si>
    <t>awk -F" " '($1=="82")' Total_ID.txt &gt; Total_id_82.txt</t>
  </si>
  <si>
    <t>egrep " 82$" Total_ID.txt &gt; Total_id_82.txt</t>
  </si>
  <si>
    <t>Total_id_82.txt</t>
  </si>
  <si>
    <t>sort -k 1,1 Total_id_82.txt &gt; Total_id_82_sort_k.txt</t>
  </si>
  <si>
    <t>Total_id_82_sort_k.txt</t>
  </si>
  <si>
    <t>error NON 0, reverse searching pull out_id column</t>
  </si>
  <si>
    <t>egrep -v " 0$" Total_ID.txt &gt; Total_id_NON_0.txt</t>
  </si>
  <si>
    <t>Total_id_NON_0.txt</t>
  </si>
  <si>
    <t>error NON 0,82, reverse searching pull out_id column</t>
  </si>
  <si>
    <t>egrep -v " 82$" Total_id_NON_0.txt &gt; Total_id_NON_0_82.txt</t>
  </si>
  <si>
    <t>Total_id_NON_0_82.txt</t>
  </si>
  <si>
    <t>error 0 join on 82</t>
  </si>
  <si>
    <t>join -t" " -a1 -a2 Total_id_0_sort_k.txt Total_id_82_sort_k.txt &gt; 0_join_82.txt</t>
  </si>
  <si>
    <t>0_join_82.txt</t>
  </si>
  <si>
    <t>error 0 or 82</t>
  </si>
  <si>
    <t>cut -d" " -f1,2 0_join_82.txt &gt; 0_over_82.txt</t>
  </si>
  <si>
    <t>0_over_82.txt</t>
  </si>
  <si>
    <t>cat 0,82 with NON 0,82</t>
  </si>
  <si>
    <t>cat 0_over_82.txt Total_id_NON_0_82.txt &gt; Total_ID_GOLD_COPY.txt</t>
  </si>
  <si>
    <t xml:space="preserve">Total_id_NON_0_82.txt </t>
  </si>
  <si>
    <t>Total_ID_GOLD_COPY.txt</t>
  </si>
  <si>
    <t>sort Total ID error</t>
  </si>
  <si>
    <t>sort -k 1,1 Total_ID_GOLD_COPY.txt &gt; Total_ID_GOLD_COPY_sort_k.txt</t>
  </si>
  <si>
    <t>Total_ID_GOLD_COPY_sort_k.txt</t>
  </si>
  <si>
    <t>ID type by pattern</t>
  </si>
  <si>
    <t>CUSIP pull out</t>
  </si>
  <si>
    <t>CUSIP reverse searching</t>
  </si>
  <si>
    <t>ISIN pull out</t>
  </si>
  <si>
    <t>ISIN reverse searching</t>
  </si>
  <si>
    <t>SEDOL pull out</t>
  </si>
  <si>
    <t>SEDOL reverse searching</t>
  </si>
  <si>
    <t>RIC pull out</t>
  </si>
  <si>
    <t>RIC reverse searching</t>
  </si>
  <si>
    <t>NOT SURE IF RIC pull out</t>
  </si>
  <si>
    <t>NOT SURE IF RIC reverse searching</t>
  </si>
  <si>
    <t>BBT pull out</t>
  </si>
  <si>
    <t>BBT reverse searching</t>
  </si>
  <si>
    <t>QUICK/JAP pull out</t>
  </si>
  <si>
    <t>QUICK/JAP reverse searching</t>
  </si>
  <si>
    <t>JUNK pull out</t>
  </si>
  <si>
    <t>ID name add</t>
  </si>
  <si>
    <t>RIC, Add id column with ID name (RIC)</t>
  </si>
  <si>
    <t>BBT, Add id column with ID name (BBT)</t>
  </si>
  <si>
    <t>QUICK/JAP, Add id column with ID name (JAP)</t>
  </si>
  <si>
    <t>JUNK , Add id column with ID name (JUNK)</t>
  </si>
  <si>
    <t>SMC coverage</t>
  </si>
  <si>
    <t>done by SMC BA Team Ryan in 4 weeks</t>
  </si>
  <si>
    <t>cut -d" " -f2,3 Rover_ID_error_Idname.txt | sort | uniq -c | sort -nr &gt; Rover_ID_error_Idname_count.txt</t>
  </si>
  <si>
    <t>cut -d' ' -f2,3 Rover_ID_error_Idname.txt | sort | uniq -ci &gt; Rover_ID_error_Idname_count.txt</t>
  </si>
  <si>
    <t>GAP analys</t>
  </si>
  <si>
    <t>waiting for data</t>
  </si>
  <si>
    <t>Pricing coverage</t>
  </si>
  <si>
    <t>Daily (0,365) cycle calls items for linux</t>
  </si>
  <si>
    <t xml:space="preserve">count number of Rover Items for each Hostname, that Period is daily "365" 
(FIELDS Rover item $9, Period $10, User Host $13) </t>
  </si>
  <si>
    <t>cut -d"|" -f9,10,13 /home/pmch/logscan/tmp/all_logs/linux/Item_Monitor.0000[01]* | awk -F"|" '($2=="365"||$2=="0")' | sort | uniq -c | sort -nr &gt; /home/kp42437/Phase2_Pricing_Coverage/linux/linux_logs_Item_Monitor.0000[012]</t>
  </si>
  <si>
    <t>/home/pmch/logscan/tmp/all_logs/linux/</t>
  </si>
  <si>
    <t>/home/kp42437/Phase2_Pricing_Coverage/linux/</t>
  </si>
  <si>
    <t>Daily (0,365) cycle calls items for unix</t>
  </si>
  <si>
    <t>cut -d"|" -f9,10,13 /home/pmch/logscan/tmp/all_logs/unix/Item_Monitor.00001* | awk -F"|" '($2=="365"||$2=="0")' | sort | uniq -c | sort -nr &gt; /home/kp42437/Phase2_Pricing_Coverage/unix/unix_logs_Item_Monitor.00001</t>
  </si>
  <si>
    <t>/home/pmch/logscan/tmp/all_logs/unix</t>
  </si>
  <si>
    <t>/home/kp42437/Phase2_Pricing_Coverage/unix/</t>
  </si>
  <si>
    <t>Daily (0,365) cycle calls items for nt</t>
  </si>
  <si>
    <t>cut -d"|" -f9,10,13 /home/pmch/logscan/tmp/all_logs/nt/Item_Monitor.* | awk -F"|" '($2=="365"||$2=="0")' | sort | uniq -c | sort -nr &gt; /home/kp42437/Phase2_Pricing_Coverage/nt/nt_logs_Item_Monitor.all</t>
  </si>
  <si>
    <t>/home/pmch/logscan/tmp/all_logs/nt</t>
  </si>
  <si>
    <t>/home/kp42437/Phase2_Pricing_Coverage/nt/nt_logs_Item_Monitor.all</t>
  </si>
  <si>
    <t>linux combine to one file</t>
  </si>
  <si>
    <t>cat linux_logs_Item_Monitor.* &gt; linux_logs_Item_Monitor_all.txt</t>
  </si>
  <si>
    <t>linux_logs_Item_Monitor.*</t>
  </si>
  <si>
    <t>linux_logs_Item_Monitor_all.txt</t>
  </si>
  <si>
    <t>unix combine to one file</t>
  </si>
  <si>
    <t>cat unix_logs_Item_Monitor.* &gt; unix_logs_Item_Monitor_all.txt</t>
  </si>
  <si>
    <t>unix_logs_Item_Monitor.*</t>
  </si>
  <si>
    <t>unix_logs_Item_Monitor_all.txt</t>
  </si>
  <si>
    <t>nt have been pulle out as one file</t>
  </si>
  <si>
    <t>nt_logs_Item_Monitor.all</t>
  </si>
  <si>
    <t>Daily (0,365) cycle calls items for all</t>
  </si>
  <si>
    <t>combine all envirnoments logs</t>
  </si>
  <si>
    <t>cat /home/kp42437/Phase2_Pricing_Coverage/nt/nt_logs_Item_Monitor_all.txt /home/kp42437/Phase2_Pricing_Coverage/linux/linux_logs_Item_Monitor_all.txt /home/kp42437/Phase2_Pricing_Coverage/unix/unix_logs_Item_Monitor_all.txt &gt; /home/kp42437/Phase2_Pricing_Coverage/Daily_0_365_cycle_calls_combine/Daily_0_365_cycle_calls_all.txt; wc -l /home/kp42437/Phase2_Pricing_Coverage/Daily_0_365_cycle_calls_combine/Daily_0_365_cycle_calls_all.txt</t>
  </si>
  <si>
    <t>/home/kp42437/Phase2_Pricing_Coverage/nt/nt_logs_Item_Monitor_all.txt</t>
  </si>
  <si>
    <t>/home/kp42437/Phase2_Pricing_Coverage/linux/linux_logs_Item_Monitor_all.txt</t>
  </si>
  <si>
    <t>/home/kp42437/Phase2_Pricing_Coverage/unix/unix_logs_Item_Monitor_all.txt</t>
  </si>
  <si>
    <t>Daily_0_365_cycle_calls_all.txt</t>
  </si>
  <si>
    <t>All periods [1 (yearly), 4(quarterly), 12(monthly), 365 and 0(daily)] linux</t>
  </si>
  <si>
    <t xml:space="preserve">count number of Rover Items for each Hostname, all periods 
(FIELDS Rover item $9, Period $10, User Host $13) </t>
  </si>
  <si>
    <t>cut -d"|" -f9,10,13 /home/pmch/logscan/tmp/all_logs/linux/Item_Monitor.00000* | sort | uniq -c | sort -nr &gt; /home/kp42437/Phase2_Pricing_Coverage/linux/linux_logs_Item_Monitor_all_periods_all_periods.00000</t>
  </si>
  <si>
    <t>/home/kp42437/Phase2_Pricing_Coverage/linux/linux_logs_Item_Monitor_all_periods_all_periods.00000</t>
  </si>
  <si>
    <t>All periods [1 (yearly), 4(quarterly), 12(monthly), 365 and 0(daily)] unix</t>
  </si>
  <si>
    <t>cut -d"|" -f9,10,13 /home/pmch/logscan/tmp/all_logs/unix/Item_Monitor.00000* |sort | uniq -c | sort -nr &gt; /home/kp42437/Phase2_Pricing_Coverage/unix/unix_logs_Item_Monitor_all_periods_all_periods.00000
combined into .sh</t>
  </si>
  <si>
    <t>sh /home/kp42437/Phase2_Pricing_Coverage/unix/All_periods.sh</t>
  </si>
  <si>
    <t>/home/kp42437/Phase2_Pricing_Coverage/unix/unix_logs_Item_Monitor_all_periods_all_periods.00000</t>
  </si>
  <si>
    <t>All periods [1 (yearly), 4(quarterly), 12(monthly), 365 and 0(daily)] nt</t>
  </si>
  <si>
    <t>cut -d"|" -f9,10,13 /home/pmch/logscan/tmp/all_logs/nt/Item_Monitor.* | sort | uniq -c | sort -nr &gt; /home/kp42437/Phase2_Pricing_Coverage/nt/nt_logs_Item_Monitor_all_periods.all</t>
  </si>
  <si>
    <t>/home/pmch/logscan/tmp/all_logs/nt/Item_Monitor.*</t>
  </si>
  <si>
    <t>/home/kp42437/Phase2_Pricing_Coverage/nt/nt_logs_Item_Monitor_all_periods.all</t>
  </si>
  <si>
    <t>All periods [1 (yearly), 4(quarterly), 12(monthly), 365 and 0(daily)] COMBINE TO ONE</t>
  </si>
  <si>
    <t>linux</t>
  </si>
  <si>
    <t>combine all result for All_periods command</t>
  </si>
  <si>
    <t>cat ~/Phase2_Pricing_Coverage/linux/linux_logs_Item_Monitor_all_periods* &gt; /home/kp42437/Phase2_Pricing_Coverage/Daily_All_Periods/All_periods_linux.txt</t>
  </si>
  <si>
    <t>unix</t>
  </si>
  <si>
    <t>cat ~/Phase2_Pricing_Coverage/unix/unix_logs_Item_Monitor_all_periods_all_periods* &gt; /home/kp42437/Phase2_Pricing_Coverage/Daily_All_Periods/All_periods_unix.txt</t>
  </si>
  <si>
    <t>nt</t>
  </si>
  <si>
    <t>cat /home/kp42437/Phase2_Pricing_Coverage/nt/nt_logs_Item_Monitor_all_periods.all &gt; /home/kp42437/Phase2_Pricing_Coverage/Daily_All_Periods/All_periods_nt.txt</t>
  </si>
  <si>
    <t>cat ~/Phase2_Pricing_Coverage/Daily_All_Periods/All_periods* &gt; ~/Phase2_Pricing_Coverage/Daily_All_Periods/All_periods_All.txt</t>
  </si>
  <si>
    <t>Data clearing and presenting</t>
  </si>
  <si>
    <t>excel tool</t>
  </si>
  <si>
    <t>All_periods_All.tx</t>
  </si>
  <si>
    <t>C:\Users\kp42437\Desktop\Rover_WorkField\Logs\Phase2_Pricing_Coverage\Upadte31August.xlsx</t>
  </si>
  <si>
    <t>0 error codes All periods [1 (yearly), 4(quarterly), 12(monthly), 365 and 0(daily)] linux</t>
  </si>
  <si>
    <t xml:space="preserve">count number of Rover Items for each Hostname, all periods filtered out 0 error code
(FIELDS error code $5, Rover item $9, Period $10, User Host $13) </t>
  </si>
  <si>
    <t>cut -d"|" -f5,9,10,13 ~/TestLogBig.txt | awk -F"|" '$1=="0"' | sort | uniq -c | sort -nr &gt; ~/Phase2_Pricing_Coverage/test/All_periods_0_82_test.txt</t>
  </si>
  <si>
    <t>run in progress</t>
  </si>
  <si>
    <t>RUN sh script</t>
  </si>
  <si>
    <t>sh /home/kp42437/Phase2_Pricing_Coverage/linux/All_periods_0_linux.sh</t>
  </si>
  <si>
    <t>0 error codes All periods [1 (yearly), 4(quarterly), 12(monthly), 365 and 0(daily)] unix</t>
  </si>
  <si>
    <t>cut -d"|" -f5,9,10,13 /home/pmch/logscan/tmp/all_logs/unix/Item_Monitor.00000* | awk -F"|" '$1=="0"' | sort | uniq -c | sort -nr &gt; /home/kp42437/Phase2_Pricing_Coverage/unix/unix_logs_Item_Monitor_all_periods_0_00000</t>
  </si>
  <si>
    <t>0 error codes All periods [1 (yearly), 4(quarterly), 12(monthly), 365 and 0(daily)] nt</t>
  </si>
  <si>
    <t>sh /home/kp42437/Phase2_Pricing_Coverage/unix/All_periods_0_unix.sh</t>
  </si>
  <si>
    <t>0 error codes All periods [1 (yearly), 4(quarterly), 12(monthly), 365 and 0(daily)] COMBINE TO ONE</t>
  </si>
  <si>
    <t>cut -d"|" -f5,9,10,13 /home/pmch/logscan/tmp/all_logs/nt/Item_Monitor.* | awk -F"|" '$1=="0"' | sort | uniq -c | sort -nr &gt; /home/kp42437/Phase2_Pricing_Coverage/nt/nt_logs_Item_Monitor_all_periods_0_all.txt</t>
  </si>
  <si>
    <t>not started</t>
  </si>
  <si>
    <t>combine all results</t>
  </si>
  <si>
    <t xml:space="preserve">Data range coverage (days) </t>
  </si>
  <si>
    <t>RoverItem, startdate, enddate, hostname, period, # of provided prices RUN WITH sh name</t>
  </si>
  <si>
    <t>cut -d"|" -f5,9,11,12,13,10,6 /home/pmch/logscan/tmp/all_logs/linux/Item_Monitor.00000* | sort | uniq -c | sort -nr &gt; /home/kp42437/Phase2_Pricing_Coverage/linux/linux_logs_Item_Monitor_all_DataRanges.00000</t>
  </si>
  <si>
    <t>Data range coverage (days)</t>
  </si>
  <si>
    <t>sh /home/kp42437/Phase2_Pricing_Coverage/Data_range_coverage/Data_range_coverage.sh</t>
  </si>
  <si>
    <t>/home/kp42437/Phase2_Pricing_Coverage/Data_range_coverage/Data_range_coverage.sh</t>
  </si>
  <si>
    <t>/home/kp42437/Phase2_Pricing_Coverage/linux/linux_logs_Item_Monitor_all_DataRanges*</t>
  </si>
  <si>
    <t>RoverItem, startdate, enddate, hostname, period, # of provided prices</t>
  </si>
  <si>
    <t>cut -d"|" -f9,11,12,13,10,6 ~/TestLogBig.txt | sort | uniq -c | sort -nr &gt; ~/Phase2_Pricing_Coverage/test/Data_range_coverage_test.txt</t>
  </si>
  <si>
    <t>/home/pmch/logscan/tmp/all_logs/unix/</t>
  </si>
  <si>
    <t>sh /home/kp42437/Phase2_Pricing_Coverage/Data_range_coverage/Data_range_coverage_unix.sh</t>
  </si>
  <si>
    <t>/home/kp42437/Phase2_Pricing_Coverage/Data_range_coverage/Data_range_coverage_unix.sh</t>
  </si>
  <si>
    <t>/home/kp42437/Phase2_Pricing_Coverage/unix/unix_logs_Item_Monitor_all_DataRanges*</t>
  </si>
  <si>
    <t>combine to one file</t>
  </si>
  <si>
    <t>cat /home/kp42437/Phase2_Pricing_Coverage/linux/linux_logs_Item_Monitor_all_DataRanges* &gt; /home/kp42437/Phase2_Pricing_Coverage/Data_range_coverage/Data_range_coverage_linux.txt</t>
  </si>
  <si>
    <t>/home/kp42437/Phase2_Pricing_Coverage/linux/linux_logs_Item_Monitor_all_DataRanges</t>
  </si>
  <si>
    <t>/home/kp42437/Phase2_Pricing_Coverage/Data_range_coverage/Data_range_coverage_linux.txt</t>
  </si>
  <si>
    <t>cat /home/kp42437/Phase2_Pricing_Coverage/unix/unix_logs_Item_Monitor_all_DataRanges_all* &gt; /home/kp42437/Phase2_Pricing_Coverage/Data_range_coverage/Data_range_coverage_unix.txt</t>
  </si>
  <si>
    <t>Data_range_coverage_unix.txt</t>
  </si>
  <si>
    <t>sent into one place</t>
  </si>
  <si>
    <t>cat /home/kp42437/Phase2_Pricing_Coverage/nt/nt_logs_Item_Monitor_all_DataRanges_all.txt &gt; /home/kp42437/Phase2_Pricing_Coverage/Data_range_coverage/Data_range_coverage_nt.txt</t>
  </si>
  <si>
    <t>Data_range_coverage_nt.txt</t>
  </si>
  <si>
    <t>combine into one</t>
  </si>
  <si>
    <t>cat *.txt &gt; Data_range_coverage_ALL.txt</t>
  </si>
  <si>
    <t>Data_range_coverage_ALL.txt</t>
  </si>
  <si>
    <t>SQL changes</t>
  </si>
  <si>
    <t>take start date and end date, transform to data (data) and calculate difference</t>
  </si>
  <si>
    <t>Data_range_deff_work.txt</t>
  </si>
  <si>
    <t>data diff combine with other data</t>
  </si>
  <si>
    <t>paste Data_range_coverage_ALL.txt Data_range_deff_work.txt &gt; Data_range_coverage_ALL_data_diff.txt</t>
  </si>
  <si>
    <t>Data_range_coverage_ALL_data_diff.txt</t>
  </si>
  <si>
    <t>first row separator adding replace</t>
  </si>
  <si>
    <t>awk -F" " '{print $1 "|" $2}' Data_range_coverage_ALL_data_diff.txt &gt; Data_range_coverage_ALL_data_diff_clear.txt</t>
  </si>
  <si>
    <t>unexpected deletion of previously added ata_range_deff_work.txt data (in SQL prepared)</t>
  </si>
  <si>
    <t>Data_range_coverage_ALL_data_diff_clear.txt</t>
  </si>
  <si>
    <t>data clearing after above action</t>
  </si>
  <si>
    <t>paste Data_range_coverage_ALL_data_diff_clear.txt Data_range_deff_work.txt &gt; Data_range_coverage_ALL_data_diff_final.txt</t>
  </si>
  <si>
    <t>Data_range_coverage_ALL_data_diff_final.txt</t>
  </si>
  <si>
    <t>count and sum each Data range id</t>
  </si>
  <si>
    <t>awk -F"|" '{array[$11]+=$1} END { for (i in array) {print i"|" array[i]}}' Data_range_coverage_ALL_data_diff_final.txt &gt; Data_range_coverage_ALL_data_diff_final_count.txt</t>
  </si>
  <si>
    <t>Data_range_coverage_ALL_data_diff_final_count.txt</t>
  </si>
  <si>
    <t>over365 split, the longest data range</t>
  </si>
  <si>
    <t>awk -F"|" '$11 == "over365" {print $1"|"$3"|"$5"|"$6"|"$7"|"$10"|"$11}' Data_range_coverage_ALL_data_diff_final.txt &gt; Data_range_coverage_ALL_data_diff_final_over365.txt</t>
  </si>
  <si>
    <t>Data_range_coverage_ALL_data_diff_final_over365.txt</t>
  </si>
  <si>
    <t>sort -t"|" -nr -k6 Data_range_coverage_ALL_data_diff_final_over365.txt &gt; Data_range_coverage_ALL_data_diff_final_over365_s.txt</t>
  </si>
  <si>
    <t>cut -d"|" -f7 Data_range_coverage_ALL_data_diff_final_over365_s.txt |sort | uniq -c | sort -nr &gt; Data_range_coverage_ALL_data_diff_final_over365_s_check.txt</t>
  </si>
  <si>
    <t>mean (średnia), median, modulo</t>
  </si>
  <si>
    <t>awk -F"|" '{sum+=$6;a[x++]=$6;b[$6]++}b[$6]&gt;Mode{Mode=$6}END{print "Mean: " sum/x "\nMedian: "a[int((x-1)/2.0)]"\nMode: " Mode}' Data_range_coverage_ALL_data_diff_final_over365_s.txt</t>
  </si>
  <si>
    <t>rejected</t>
  </si>
  <si>
    <t>clear on hostname</t>
  </si>
  <si>
    <t>awk -F" " '{print $1 "|" $2}' Data_range_coverage_ALL_data_diff_final_over365_s.txt &gt; Data_range_coverage_ALL_data_diff_final_over365_s_clear.txt</t>
  </si>
  <si>
    <t>Data_range_coverage_ALL_data_diff_final_over365_s_clear.txt</t>
  </si>
  <si>
    <t>sed 's/[[:blank:]][[:digit:]]\{1,\}\/[[:digit:]]\{1,\}\/[[:digit:]]\{1,\}[[:blank:]][[:digit:]]\{1,\}//g' Data_range_coverage_ALL_data_diff_final_over365_s.txt &gt; Data_range_coverage_ALL_data_diff_final_over365_s_clear.txt</t>
  </si>
  <si>
    <t>cut last two columns</t>
  </si>
  <si>
    <t>cut -d"|" -f6,7 Data_range_coverage_ALL_data_diff_final_over365_s.txt &gt; Data_range_coverage_ALL_data_diff_final_over365_s_6_7.txt</t>
  </si>
  <si>
    <t>Data_range_coverage_ALL_data_diff_final_over365_s_6_7.txt</t>
  </si>
  <si>
    <t>past to one with all required fields</t>
  </si>
  <si>
    <t>paste Data_range_coverage_ALL_data_diff_final_over365_s_clear.txt Data_range_coverage_ALL_data_diff_final_over365_s_6_7.txt &gt; Data_range_coverage_ALL_data_diff_final_over365_s_clear_clear.txt</t>
  </si>
  <si>
    <t>Data_range_coverage_ALL_data_diff_final_over365_s_clear_clear.txt</t>
  </si>
  <si>
    <t>count and sum of RoverItems</t>
  </si>
  <si>
    <t>awk -F"|" '{array[$2]+=$1} END { for (i in array) {print i"|" array[i]}}' Data_range_coverage_ALL_data_diff_final_over365_s_clear.txt &gt; Data_range_coverage_ALL_data_diff_final_over365_s_clear_item_sum.txt</t>
  </si>
  <si>
    <t>Data_range_coverage_ALL_data_diff_final_over365_s_clear_item_sum.txt</t>
  </si>
  <si>
    <t>sort by count of items</t>
  </si>
  <si>
    <t>sort -nr -t"|" -k2,2 Data_range_coverage_ALL_data_diff_final_over365_s_clear_item_sum.txt &gt; Data_range_coverage_ALL_data_diff_final_over365_s_clear_item_sum_s.txt</t>
  </si>
  <si>
    <t>Data_range_coverage_ALL_data_diff_final_over365_s_clear_item_sum_s.txt</t>
  </si>
  <si>
    <t>count and sum of Clients and RoverItem</t>
  </si>
  <si>
    <t>awk -F"|" '{array[$2"|"$5]+=$1} END { for (i in array) {print i"|" array[i]}}' Data_range_coverage_ALL_data_diff_final_over365_s_clear.txt | sort -nr -t"|" -k3,3 &gt; Data_range_coverage_ALL_data_diff_final_over365_s_clear_Client_Item.txt</t>
  </si>
  <si>
    <t>cut -d"|" -f7 Data_range_coverage_ALL_data_diff_final_over365_s_clear.txt |sort | uniq -c | sort -nr &gt; Data_range_coverage_ALL_data_diff_final_over365_s_clear_check.txt</t>
  </si>
  <si>
    <t>Data_range_coverage_ALL_data_diff_final_over365_s_clear_Client_Item.txt</t>
  </si>
  <si>
    <t>count no of the same date diff of Clients</t>
  </si>
  <si>
    <t>awk -F"|" '{array[$6"|"$5]+=$1} END { for (i in array) {print i"|" array[i]}}' Data_range_coverage_ALL_data_diff_final_over365_s_clear.txt | sort -nr -t"|" -k1,1 &gt; Data_range_coverage_ALL_data_diff_final_over365_s_clear_Client_Diff.txt</t>
  </si>
  <si>
    <t>Data_range_coverage_ALL_data_diff_final_over365_s_clear_Client_Diff.txt</t>
  </si>
  <si>
    <t>sort</t>
  </si>
  <si>
    <t>sort -nr -t"|" -k3,3 Data_range_coverage_ALL_data_diff_final_over365_s_clear_Client_Diff.txt &gt; Data_range_coverage_ALL_data_diff_final_over365_s_clear_Client_Diff_s.txt</t>
  </si>
  <si>
    <t>Data_range_coverage_ALL_data_diff_final_over365_s_clear_Client_Diff_s.txt</t>
  </si>
  <si>
    <t>count no of the same date diff Item</t>
  </si>
  <si>
    <t>awk -F"|" '{array[$6"|"$2]+=$1} END { for (i in array) {print i"|" array[i]}}' Data_range_coverage_ALL_data_diff_final_over365_s_clear.txt | sort -nr -t"|" -k1,1 &gt; Data_range_coverage_ALL_data_diff_final_over365_s_clear_Item_Diff.txt</t>
  </si>
  <si>
    <t>Data_range_coverage_ALL_data_diff_final_over365_s_clear_Item_Diff.txt</t>
  </si>
  <si>
    <t>sort -nr -t"|" -k3,3 Data_range_coverage_ALL_data_diff_final_over365_s_clear_Item_Diff.txt &gt; Data_range_coverage_ALL_data_diff_final_over365_s_clear_Item_Diff_s.txt</t>
  </si>
  <si>
    <t>Data_range_coverage_ALL_data_diff_final_over365_s_clear_Item_Diff_s.txt</t>
  </si>
  <si>
    <t>count no of the same date diff Client Item</t>
  </si>
  <si>
    <t>awk -F"|" '{array[$6"|"$2"|"$5]+=$1} END { for (i in array) {print i"|" array[i]}}' Data_range_coverage_ALL_data_diff_final_over365_s_clear.txt | sort -nr -t"|" -k1,1 &gt; Data_range_coverage_ALL_data_diff_final_over365_s_clear_Item_AND_Client_Diff.txt</t>
  </si>
  <si>
    <t>Data_range_coverage_ALL_data_diff_final_over365_s_clear_Item_AND_Client_Diff.txt</t>
  </si>
  <si>
    <t>present in excel</t>
  </si>
  <si>
    <t>sort -nr -t"|" -k4,4 Data_range_coverage_ALL_data_diff_final_over365_s_clear_Item_AND_Client_Diff.txt &gt; Data_range_coverage_ALL_data_diff_final_over365_s_clear_Item_AND_Client_Diff_s.txt</t>
  </si>
  <si>
    <t>Data_range_coverage_ALL_data_diff_final_over365_s_clear_Item_AND_Client_Diff_s.txt</t>
  </si>
  <si>
    <t>Data range coverage (days) 0</t>
  </si>
  <si>
    <t>cut -d"|" -f5,9,11,12,13,10,6 /home/pmch/logscan/tmp/all_logs/linux/Item_Monitor.0003[345]* | awk -F"|" '$1=="0"' | sort | uniq -c | sort -nr &gt; /home/kp42437/Phase2_Pricing_Coverage/linux/linux_logs_Item_Monitor_all_DataRanges_0_0003[345]</t>
  </si>
  <si>
    <t>head Item_Monitor.00000.20160814_090427.to.20160821_090318 | cut -d"|" -f5,9,11,12,13,10,6 | awk -F"|" '$1=="0"' | sort | uniq -c | sort -nr</t>
  </si>
  <si>
    <t>sh /home/kp42437/Phase2_Pricing_Coverage/linux/Data_range_coverage_0_linux.sh</t>
  </si>
  <si>
    <t>/home/kp42437/Phase2_Pricing_Coverage/linux/linux_logs_Item_Monitor_all_DataRanges_0*</t>
  </si>
  <si>
    <t>cut -d"|" -f5,9,11,12,13,10,6 /home/pmch/logscan/tmp/all_logs/unix/Item_Monitor.00000* | awk -F"|" '$1=="0"' | sort | uniq -c | sort -nr &gt; /home/kp42437/Phase2_Pricing_Coverage/unix/unix_logs_Item_Monitor_all_DataRanges_0_00000</t>
  </si>
  <si>
    <t>/home/kp42437/Phase2_Pricing_Coverage/unix/unix_logs_Item_Monitor_all_DataRanges_0*</t>
  </si>
  <si>
    <t>nt_logs_Item_Monitor_all_DataRanges_0_all.txt</t>
  </si>
  <si>
    <t>combine to one</t>
  </si>
  <si>
    <t>cat /home/kp42437/Phase2_Pricing_Coverage/linux/linux_logs_Item_Monitor_all_DataRanges_0_* &gt; /home/kp42437/Phase2_Pricing_Coverage/Data_range_coverage_0/linux_logs_Item_Monitor_all_DataRanges_0_all.txt</t>
  </si>
  <si>
    <t>linux_logs_Item_Monitor_all_DataRanges_0</t>
  </si>
  <si>
    <t>/home/kp42437/Phase2_Pricing_Coverage/Data_range_coverage_0/linux_logs_Item_Monitor_all_DataRanges_0_all.txt</t>
  </si>
  <si>
    <t>cat /home/kp42437/Phase2_Pricing_Coverage/unix/unix_logs_Item_Monitor_all_DataRanges_0_*&gt; /home/kp42437/Phase2_Pricing_Coverage/Data_range_coverage_0/unix_logs_Item_Monitor_all_DataRanges_0_all.txt</t>
  </si>
  <si>
    <t>/home/kp42437/Phase2_Pricing_Coverage/unix/unix_logs_Item_Monitor_all_DataRanges_0</t>
  </si>
  <si>
    <t>/home/kp42437/Phase2_Pricing_Coverage/Data_range_coverage_0/unix_logs_Item_Monitor_all_DataRanges_0_all.txt</t>
  </si>
  <si>
    <t>move</t>
  </si>
  <si>
    <t>cat /home/kp42437/Phase2_Pricing_Coverage/nt/nt_logs_Item_Monitor_all_DataRanges_0_all.txt &gt; /home/kp42437/Phase2_Pricing_Coverage/Data_range_coverage_0/nt_logs_Item_Monitor_all_DataRanges_0_all.txt</t>
  </si>
  <si>
    <t>/home/kp42437/Phase2_Pricing_Coverage/nt/nt_logs_Item_Monitor_all_DataRanges_0_all.txt</t>
  </si>
  <si>
    <t>/home/kp42437/Phase2_Pricing_Coverage/Data_range_coverage_0/nt_logs_Item_Monitor_all_DataRanges_0_all.txt</t>
  </si>
  <si>
    <t>cat *txt &gt; DataRanges_0_all.txt</t>
  </si>
  <si>
    <t>DataRanges_0_all.txt</t>
  </si>
  <si>
    <t>create test file</t>
  </si>
  <si>
    <t>head -100 DataRanges_0_all.txt &gt; DataRanges_0_all_test.txt</t>
  </si>
  <si>
    <t>DataRanges_0_all_test.txt</t>
  </si>
  <si>
    <t>first row separator adding replace test</t>
  </si>
  <si>
    <t>awk -F" " '{print $1 "|" $2}' DataRanges_0_all_test.txt &gt; DataRanges_0_all_test_clear.txt</t>
  </si>
  <si>
    <t>DataRanges_0_all_test_clear.txt</t>
  </si>
  <si>
    <t>awk -F" " '{print $1 "|" $2}' DataRanges_0_all.txt &gt; DataRanges_0_all_clear.txt</t>
  </si>
  <si>
    <t>DataRanges_0_all_clear.txt</t>
  </si>
  <si>
    <t>Data_range_deff_work3.txt</t>
  </si>
  <si>
    <t>paste DataRanges_0_all_clear.txt Data_range_deff_work3.txt &gt; DataRanges_0_all_diff.txt</t>
  </si>
  <si>
    <t>DataRanges_0_all_diff.txt</t>
  </si>
  <si>
    <t>clear on hostname 1</t>
  </si>
  <si>
    <t>cut -d"|" -f1,2,3,4,5,6,7,8,10,11 DataRanges_0_all_diff.txt &gt; DataRanges_0_all_diff_clear.txt</t>
  </si>
  <si>
    <t>DataRanges_0_all_diff_clear.txt</t>
  </si>
  <si>
    <t>clear on hostname 2</t>
  </si>
  <si>
    <t>sed 's/[[:blank:]][[:digit:]]\{1,\}\/[[:digit:]]\{1,\}\/[[:digit:]]\{1,\}[[:blank:]][[:digit:]]\{1,\}:[[:digit:]]\{1,\}:[[:digit:]]\{1,\}//g' DataRanges_0_all_diff_clear.txt &gt; DataRanges_0_all_diff_clear1.txt</t>
  </si>
  <si>
    <t>DataRanges_0_all_diff_clear1.txt</t>
  </si>
  <si>
    <t>count and sum each Data range id TEST</t>
  </si>
  <si>
    <t>awk -F"|" '{array[$10]+=$1} END { for (i in array) {print i"|" array[i]}}' DataRanges_0_all_diff_clear1_test.txt &gt; DataRanges_0_all_diff_clear1_test_id.txt</t>
  </si>
  <si>
    <t>DataRanges_0_all_diff_clear1_test.txt</t>
  </si>
  <si>
    <t>DataRanges_0_all_diff_clear1_test_id.txt</t>
  </si>
  <si>
    <t>awk -F"|" '{array[$10]+=$1} END { for (i in array) {print i"|" array[i]}}' DataRanges_0_all_diff_clear1.txt &gt; DataRanges_0_all_diff_count.txt</t>
  </si>
  <si>
    <t>|11
OOC|30430618
EOD|432962158
over365|312482384
upTo365|182922906</t>
  </si>
  <si>
    <t>DataRanges_0_all_diff_count.txt</t>
  </si>
  <si>
    <t>cut over365 only test</t>
  </si>
  <si>
    <t>awk -F"|" '$10 == "over365" {print $1"|"$4"|"$6"|"$7"|"$8"|"$9"|"$10}' DataRanges_0_all_diff_clear1_test.txt &gt; DataRanges_0_all_diff_clear1_test_over365.txt</t>
  </si>
  <si>
    <t>DataRanges_0_all_diff_clear1_test_over365.txt</t>
  </si>
  <si>
    <t>cut over365 only</t>
  </si>
  <si>
    <t>awk -F"|" '$10 == "over365" {print $1"|"$4"|"$6"|"$7"|"$8"|"$9"|"$10}' DataRanges_0_all_diff_clear1.txt &gt; DataRanges_0_all_diff_clear1_over365.txt</t>
  </si>
  <si>
    <t>DataRanges_0_all_diff_clear1_over365.txt</t>
  </si>
  <si>
    <t>sort -nr -t"|" -k6,6 DataRanges_0_all_diff_clear1_over365.txt &gt; DataRanges_0_all_diff_clear1_over365_s.txt</t>
  </si>
  <si>
    <t>DataRanges_0_all_diff_clear1_over365_s.txt</t>
  </si>
  <si>
    <t>mean (average), median, modulo</t>
  </si>
  <si>
    <t>awk -F"|" '{sum+=$6;a[x++]=$6;b[$6]++}b[$6]&gt;Mode{Mode=$6}END{print "Mean: " sum/x "\nMedian: "a[int((x-1)/2.0)]"\nMode: " Mode}'  DataRanges_0_all_diff_clear1_over365_s.txt</t>
  </si>
  <si>
    <t>Mean: 630.783
Median: 366
Mode: 366</t>
  </si>
  <si>
    <t>awk -F"|" '{array[$6"|"$2"|"$5]+=$1} END { for (i in array) {print i"|" array[i]}}' DataRanges_0_all_diff_clear1_over365_s.txt | sort -nr -t"|" -k1,1 &gt; DataRanges_0_all_diff_clear1_over365_s_Item_AND_Client_Diff.txt</t>
  </si>
  <si>
    <t>DataRanges_0_all_diff_clear1_over365_s_Item_AND_Client_Diff.txt</t>
  </si>
  <si>
    <t>Items (All errors)</t>
  </si>
  <si>
    <t xml:space="preserve">clean up on fist rows </t>
  </si>
  <si>
    <t>awk -F" " '{print $1 "|" $2}' Data_range_coverage_ALL.txt &gt; Data_range_coverage_ALL_clear2.txt</t>
  </si>
  <si>
    <t>Data_range_coverage_ALL_clear2_test.txt</t>
  </si>
  <si>
    <t>Data_range_coverage_ALL_clear2.txt</t>
  </si>
  <si>
    <t>data diff calc. Issue due to lack of key in uploaded file, what leads to defoult sorting and couing not appropirate matching in next step "paste"</t>
  </si>
  <si>
    <t>Above issue covered by adding ID key as first row of file imported to Access</t>
  </si>
  <si>
    <t>Error_date_format = start or end data &lt;&gt; 10 characters OR start or end data NOT 19**-**-** OR 20**-**-**
Error_date_32
Error_date_below_0</t>
  </si>
  <si>
    <t>Date_diff_paste2.txt</t>
  </si>
  <si>
    <t>SQL changes | Create source DB</t>
  </si>
  <si>
    <t>to keep source data and link to it</t>
  </si>
  <si>
    <t>SQL changes | Step1_Error_date_32_start_date_T</t>
  </si>
  <si>
    <t xml:space="preserve">SELECT ID, Field5 AS start_date, Field6 AS end_date, 
IIF(start_date LIKE '****0132' 
OR start_date LIKE '****0230' OR start_date LIKE '****0231' OR start_date LIKE '****0232' 
OR start_date LIKE '****0332'
OR start_date LIKE '****0431' OR start_date LIKE '****0432'
OR start_date LIKE '****0532' 
OR start_date LIKE '****0631' OR start_date LIKE '****0632'
OR start_date LIKE '****0732'
OR start_date LIKE '****0832'
OR start_date LIKE '****0931' OR start_date LIKE '****0932'
OR start_date LIKE '****1032'
OR start_date LIKE '****1131' OR start_date LIKE '****1132'
OR start_date LIKE '****1232', "Error_date_32_start_date",
IIF(end_date LIKE '****0132' 
OR end_date LIKE '****0230' OR end_date LIKE '****0231' OR end_date LIKE '****0232' 
OR end_date LIKE '****0332'
OR end_date LIKE '****0431' OR end_date LIKE '****0432'
OR end_date LIKE '****0532' 
OR end_date LIKE '****0631' OR end_date LIKE '****0632'
OR end_date LIKE '****0732'
OR end_date LIKE '****0832'
OR end_date LIKE '****0931' OR end_date LIKE '****0932'
OR end_date LIKE '****1032'
OR end_date LIKE '****1131' OR end_date LIKE '****1132'
OR end_date LIKE '****1232', "Error_date_32_end_date", 
IIF(start_date IS NULL or end_date IS NULL, "Error_date_format",
IIF(len(start_date) &lt;&gt; 8 or len(end_date) &lt;&gt; 8, "Error_date_format",
IIF(start_date = 0 or end_date = 0, "Error_date_format",
IIF(start_date LIKE "19******" OR start_date LIKE "20******" OR end_date LIKE "19******" OR end_date LIKE "20******",NULL,"Error_date_format")))))) AS [index] INTO Step1_Error_date_32_start_date_T
FROM Data_range_coverage_ALL_clear2;
</t>
  </si>
  <si>
    <t>find different types of errors</t>
  </si>
  <si>
    <t>SQL changes | Step2_Error_date_32_substract_5_Q</t>
  </si>
  <si>
    <t>SELECT ID, start_date, end_date, index, IIF(index = "Error_date_32_start_date", [start_date] - 5, start_date) AS start_data, IIF(index = "Error_date_32_end_date", [end_date] - 5, end_date) AS end_data INTO Step2_Error_date_32_substract_5_T
FROM Step1_Error_date_32_start_date_T;</t>
  </si>
  <si>
    <t>substract 5 (-5) from dates indicated as exeeding moth days</t>
  </si>
  <si>
    <t>SQL changes | Step3_String_to_date_conversion_Q</t>
  </si>
  <si>
    <t>SELECT ID, index, CDate(Format([Step2_Error_date_32_substract_5_T.start_data], "0000-00-00")) AS start_data_c, CDate(Format([Step2_Error_date_32_substract_5_T.end_data], "0000-00-00")) AS end_data_c INTO Step3_String_to_date_conversion_T
FROM Step2_Error_date_32_substract_5_T;</t>
  </si>
  <si>
    <t>string to date</t>
  </si>
  <si>
    <t>SQL changes | Step4_Month_Last_Day_Q</t>
  </si>
  <si>
    <t>SELECT ID, index, IIF(index ="Error_date_32_start_date", DateSerial(Year(start_data_c), Month(start_data_c) + 1, 0), start_data_c) AS start_data_c2, IIF(index ="Error_date_32_end_date", DateSerial(Year(end_data_c), Month(end_data_c) + 1, 0),end_data_c) AS end_data_c2 INTO Step4_Month_Last_Day_T
FROM Step3_String_to_date_conversion_T;</t>
  </si>
  <si>
    <t>computing last day for dates indicated as exeeding moth days</t>
  </si>
  <si>
    <t>SQL changes | Step4_Month_Last_Day_Manual_Q</t>
  </si>
  <si>
    <t>SELECT * INTO Step4_Month_Last_Day_Manual_T
FROM Step4_Month_Last_Day_T
ORDER BY index;</t>
  </si>
  <si>
    <t>Manual work for not covered "error_date_format"</t>
  </si>
  <si>
    <t>SQL changes | Step5_Data_diff_Q</t>
  </si>
  <si>
    <t>SELECT ID, index, start_data_c2, end_data_c2, DateDiff("d",[start_data_c2],[end_data_c2]) AS data_diff INTO Step5_Data_diff_T
FROM Step4_Month_Last_Day_Manual_T;</t>
  </si>
  <si>
    <t>Computing data diff</t>
  </si>
  <si>
    <t>SQL changes | Step6_Data_diff_index</t>
  </si>
  <si>
    <t>SELECT Step5_Data_diff_T.ID, Step5_Data_diff_T.index, Step5_Data_diff_T.start_data_c2, Step5_Data_diff_T.end_data_c2, Step5_Data_diff_T.data_diff, IIf(data_diff=0 Or data_diff=1,"EOD",IIf(data_diff&gt;1 And data_diff&lt;=365,"upTo365",IIf(data_diff&gt;365,"over365",IIf(data_diff&lt;0,"Error_date_below_0",index)))) AS Data_diff_index INTO Step6_Data_diff_index_T
FROM Step5_Data_diff_T
ORDER BY ID;</t>
  </si>
  <si>
    <t>data diff index</t>
  </si>
  <si>
    <t>SQL changes | Step7_Final_touch_Q</t>
  </si>
  <si>
    <t>SELECT ID, index, start_data_c2, end_data_c2, data_diff, IIF(Data_diff_index IS NULL, "Error_date_format", Data_diff_index) AS Index_final INTO Step7_Final_touch_T
FROM Step6_Data_diff_index_T;</t>
  </si>
  <si>
    <t>final touch for not covered lines</t>
  </si>
  <si>
    <t>SQL changes | Step_8_Count_of_error_32</t>
  </si>
  <si>
    <t>reconciliation count of index_final</t>
  </si>
  <si>
    <t>reconciliation</t>
  </si>
  <si>
    <t>SQL changes | Step9_paste_Q</t>
  </si>
  <si>
    <t>SELECT data_diff, Index_final INTO Step9_paste_T
FROM Step7_Final_touch_T;</t>
  </si>
  <si>
    <t>Output preparation</t>
  </si>
  <si>
    <t>Step9_paste_T.txt</t>
  </si>
  <si>
    <t>SQL changes | Step10_paste_Q</t>
  </si>
  <si>
    <t>SELECT index, data_diff, Index_final INTO Step9_paste_T
FROM Step7_Final_touch_T;</t>
  </si>
  <si>
    <t>Step9_paste_T2.txt</t>
  </si>
  <si>
    <t>Error 32 | data data diff combine with other data</t>
  </si>
  <si>
    <t>paste Data_range_coverage_ALL_clear2.txt Step9_paste_T2.txt &gt; Data_range_coverage_ALL_diff2_Error_32.txt</t>
  </si>
  <si>
    <t>Data_range_coverage_ALL_diff2_Error_32.txt</t>
  </si>
  <si>
    <t>Error 32 | clear on hostname 2</t>
  </si>
  <si>
    <t>sed 's/[[:blank:]]/\|/g' Data_range_coverage_ALL_diff2_Error_32.txt &gt; Data_range_coverage_ALL_diff2_Error_32_clear.txt</t>
  </si>
  <si>
    <t>Data_range_coverage_ALL_diff2_Error_32_clear.txt</t>
  </si>
  <si>
    <t>Error 32 | count and sum each Data range id</t>
  </si>
  <si>
    <t>awk -F"|" '{array[$8]+=$1} END { for (i in array) {print i"|" array[i]}}' Data_range_coverage_ALL_diff2_Error_32_clear.txt &gt; Data_range_coverage_ALL_diff2_Error_32_clear_count.txt</t>
  </si>
  <si>
    <t>Data_range_coverage_ALL_diff2_Error_32_clear_count.txt</t>
  </si>
  <si>
    <t>paste Data_range_coverage_ALL_clear2.txt Step9_paste_T.txt &gt; Data_range_coverage_ALL_diff2.txt</t>
  </si>
  <si>
    <t>Data_range_coverage_ALL_diff2.txt</t>
  </si>
  <si>
    <t>sed 's/[[:blank:]]/\|/g' Data_range_coverage_ALL_diff2.txt &gt; Data_range_coverage_ALL_diff2_clear.txt</t>
  </si>
  <si>
    <t>Data_range_coverage_ALL_diff2_clear.txt</t>
  </si>
  <si>
    <t>awk -F"|" '{array[$9]+=$1} END { for (i in array) {print i"|" array[i]}}' Data_range_coverage_ALL_diff2_clear.txt &gt; Data_range_coverage_ALL_diff2_clear_count.txt</t>
  </si>
  <si>
    <t>|449
Error_date_format|42271850
EOD|1243530791
Error_date_below_0|25051
over365|347919290
upTo365|234636705</t>
  </si>
  <si>
    <t xml:space="preserve">Data_range_coverage_ALL_diff2_clear.txt </t>
  </si>
  <si>
    <t>Data_range_coverage_ALL_diff2_clear_count.txt</t>
  </si>
  <si>
    <t>awk -F"|" '{array[$8"|"$3"|"$7"|"$9]+=$1} END { for (i in array) {print i"|" array[i]}}' Data_range_coverage_ALL_diff2_clear.txt | sort -nr -t"|" -k1,1 &gt; Data_range_coverage_ALL_diff2_clear_Item_AND_Client_Diff2.txt</t>
  </si>
  <si>
    <t>Data_range_coverage_ALL_diff2_clear_Item_AND_Client_Diff2.txt</t>
  </si>
  <si>
    <t>excel data presentation</t>
  </si>
  <si>
    <t>Archivisation</t>
  </si>
  <si>
    <t>moving</t>
  </si>
  <si>
    <t>mv Data_range_coverage_ALL_clear2.txt /home/kp42437/Phase2_Pricing_Coverage/Items_All</t>
  </si>
  <si>
    <t>zip</t>
  </si>
  <si>
    <t>zip -rm Data_range_coverage_0_OLD.zip /home/kp42437/Phase2_Pricing_Coverage/Data_range_coverage_0</t>
  </si>
  <si>
    <t>arch and remove</t>
  </si>
  <si>
    <t>Items (0 error)</t>
  </si>
  <si>
    <t>awk -F" " '{print $1 "|" $2}' DataRanges_0_all.txt &gt; DataRanges_0_clear.txt</t>
  </si>
  <si>
    <t>DataRanges_0_clear.txt</t>
  </si>
  <si>
    <t xml:space="preserve">Due to MS Access limitations and to have possibility to ad ID as Key to data. It is required to be able to combine data after processing in SQL. </t>
  </si>
  <si>
    <t>SELECT ID, Field6 AS start_date, Field7 AS end_date, IIF(start_date LIKE '****0132' 
OR start_date LIKE '****0230' OR start_date LIKE '****0231' OR start_date LIKE '****0232' 
OR start_date LIKE '****0332'
OR start_date LIKE '****0431' OR start_date LIKE '****0432'
OR start_date LIKE '****0532' 
OR start_date LIKE '****0631' OR start_date LIKE '****0632'
OR start_date LIKE '****0732'
OR start_date LIKE '****0832'
OR start_date LIKE '****0931' OR start_date LIKE '****0932'
OR start_date LIKE '****1032'
OR start_date LIKE '****1131' OR start_date LIKE '****1132'
OR start_date LIKE '****1232', "Error_date_32_start_date",
IIF(end_date LIKE '****0132' 
OR end_date LIKE '****0230' OR end_date LIKE '****0231' OR end_date LIKE '****0232' 
OR end_date LIKE '****0332'
OR end_date LIKE '****0431' OR end_date LIKE '****0432'
OR end_date LIKE '****0532' 
OR end_date LIKE '****0631' OR end_date LIKE '****0632'
OR end_date LIKE '****0732'
OR end_date LIKE '****0832'
OR end_date LIKE '****0931' OR end_date LIKE '****0932'
OR end_date LIKE '****1032'
OR end_date LIKE '****1131' OR end_date LIKE '****1132'
OR end_date LIKE '****1232', "Error_date_32_end_date", 
IIF(start_date IS NULL or end_date IS NULL, "Error_date_format",
IIF(len(start_date) &lt;&gt; 8 or len(end_date) &lt;&gt; 8, "Error_date_format",
IIF(start_date = 0 or end_date = 0, "Error_date_format",
IIF(start_date LIKE "19******" OR start_date LIKE "20******" OR end_date LIKE "19******" OR end_date LIKE "20******",NULL,"Error_date_format")))))) AS [index] INTO Step1_Error_date_32_start_date_T
FROM DataRanges_0_clear;</t>
  </si>
  <si>
    <t>DataRanges_0_clear</t>
  </si>
  <si>
    <t>Manual work for not covered "error_date_32_start_date"</t>
  </si>
  <si>
    <t>SQL changes | Step_8_Count_of_error_32_Q</t>
  </si>
  <si>
    <t>SELECT ID, index, index_final
INTO Step_8_Count_of_error_32
FROM Step7_Final_touch_T
WHERE index = "Error_date_32_start_date" or index = "Error_date_32_end_date";</t>
  </si>
  <si>
    <t>error 32 report</t>
  </si>
  <si>
    <t>Step10_paste_T.txt</t>
  </si>
  <si>
    <t>SQL changes | Step11_Recon_Q</t>
  </si>
  <si>
    <t>SELECT DISTINCT Index_final, count(Index_final) AS CountOf
INTO Step11_Recon_T
FROM Step9_paste_T
GROUP BY Index_final;</t>
  </si>
  <si>
    <t>Reconciliation and statistic purposes</t>
  </si>
  <si>
    <t>paste DataRanges_0_clear.txt Step10_paste_T.txt &gt; DataRanges_0_clear_diff_Error_32.txt</t>
  </si>
  <si>
    <t>DataRanges_0_clear_diff_Error_32.txt</t>
  </si>
  <si>
    <t>sed 's/[[:blank:]]/\|/g' DataRanges_0_clear_diff_Error_32.txt &gt; DataRanges_0_clear_diff_Error_32_clear.txt</t>
  </si>
  <si>
    <t>DataRanges_0_clear_diff_Error_32_clear.txt</t>
  </si>
  <si>
    <t>awk -F"|" '{array[$9]+=$1} END { for (i in array) {print i"|" array[i]}}' DataRanges_0_clear_diff_Error_32_clear.txt &gt; DataRanges_0_clear_diff_Error_32_clear_count.txt</t>
  </si>
  <si>
    <t>DataRanges_0_clear_diff_Error_32_clear_count.txt</t>
  </si>
  <si>
    <t>paste DataRanges_0_clear.txt Step9_paste_T.txt &gt; DataRanges_0_clear_diff.txt</t>
  </si>
  <si>
    <t>DataRanges_0_clear_diff.txt</t>
  </si>
  <si>
    <t>sed 's/[[:blank:]]/\|/g' DataRanges_0_clear_diff.txt &gt; DataRanges_0_clear_diff_clear.txt</t>
  </si>
  <si>
    <t>DataRanges_0_clear_diff_clear.txt</t>
  </si>
  <si>
    <t>awk -F"|" '{array[$10]+=$1} END { for (i in array) {print i"|" array[i]}}' DataRanges_0_clear_diff_clear.txt &gt; DataRanges_0_clear_diff_clear_count.txt</t>
  </si>
  <si>
    <t>DataRanges_0_clear_diff_clear_count.txt</t>
  </si>
  <si>
    <t>awk -F"|" '{array[$9"|"$4"|"$8"|"$10]+=$1} END { for (i in array) {print i"|" array[i]}}' DataRanges_0_clear_diff_clear.txt | sort -nr -t"|" -k1,1 &gt; DataRanges_0_clear_diff_clear_Item_AND_Client_Diff2.txt</t>
  </si>
  <si>
    <t>DataRanges_0_clear_diff_clear_Item_AND_Client_Diff2.txt</t>
  </si>
  <si>
    <t>size of directory</t>
  </si>
  <si>
    <t>du -sh Phase2_Pricing_Coverage</t>
  </si>
  <si>
    <t>zip -rm Arch.zip unix linux</t>
  </si>
  <si>
    <t>Additional queries</t>
  </si>
  <si>
    <t>Unknown Client deep_dive</t>
  </si>
  <si>
    <t>egrep "UNKNOWN" ***| sort -u &gt; ~/unknown_linux.txt</t>
  </si>
  <si>
    <t>egrep "UNKNOWN" ***| sort -u &gt; ~/unknown_unix.txt</t>
  </si>
  <si>
    <t>egrep "UNKNOWN" ***| sort -u &gt; ~/unknown_nt.txt</t>
  </si>
  <si>
    <t>Error format date for 0 error code</t>
  </si>
  <si>
    <t>What start date is mosty used</t>
  </si>
  <si>
    <t>SQL</t>
  </si>
  <si>
    <t>error format date find awk with and or</t>
  </si>
  <si>
    <t>awk -F"|" '($5=="0" &amp;&amp; length($11) != 8 ||$5=="0" &amp;&amp; length($12) != 8) {print $5"|"$8"|"$9"|"$11"|"$12"|"$13"|"$14}' Item_Monitor.000* &gt; ~/error_date_format.txt</t>
  </si>
  <si>
    <t>error format date find awk with and and or</t>
  </si>
  <si>
    <t>awk -F"|" '($5=="0" &amp;&amp; length($11) != 8 ||$5=="0" &amp;&amp; length($12) != 8) {print $0"|"}' ***&gt; ~/error_date_format_linux.txt</t>
  </si>
  <si>
    <t>Deep dive</t>
  </si>
  <si>
    <t>commend creation</t>
  </si>
  <si>
    <t>awk -F"|" '($5=="0") {print $8"|"$9"|"$11"|"$12"|"$13}' Item_Monitor.00000* | uniq &gt; /home/kp42437/Phase3_Deep_Dive/linux_00000.txt</t>
  </si>
  <si>
    <t>put into .sh</t>
  </si>
  <si>
    <t>#!/bin/bash
awk -F"|" '($5=="0") {print $8"|"$9"|"$11"|"$12"|"$13}' /home/pmch/logscan/tmp/all_logs/linux/Item_Monitor00000* | uniq &gt; /home/kp42437/Phase3_Deep_Dive/linux/linux__0_00000
awk -F"|" '($5=="0") {print $8"|"$9"|"$11"|"$12"|"$13}' /home/pmch/logscan/tmp/all_logs/linux/Item_Monitor00001* | uniq &gt; /home/kp42437/Phase3_Deep_Dive/linux/linux__0_00001
cat /home/kp42437/Phase3_Deep_Dive/linux/linux__0_00000 /home/kp42437/Phase3_Deep_Dive/linux/linux__0_00001 | uniq &gt; /home/kp42437/Phase3_Deep_Dive/linux/linux_01
rm /home/kp42437/Phase3_Deep_Dive/linux/linux__0_*
awk -F"|" '($5=="0") {print $8"|"$9"|"$11"|"$12"|"$13}' /home/pmch/logscan/tmp/all_logs/linux/Item_Monitor00002* | uniq &gt; /home/kp42437/Phase3_Deep_Dive/linux/linux__0_00002
awk -F"|" '($5=="0") {print $8"|"$9"|"$11"|"$12"|"$13}' /home/pmch/logscan/tmp/all_logs/linux/Item_Monitor00003* | uniq &gt; /home/kp42437/Phase3_Deep_Dive/linux/linux__0_00003
cat /home/kp42437/Phase3_Deep_Dive/linux/linux__* /home/kp42437/Phase3_Deep_Dive/linux/linux_01 | uniq &gt; /home/kp42437/Phase3_Deep_Dive/linux/linux_23
rm /home/kp42437/Phase3_Deep_Dive/linux/linux__*
rm /home/kp42437/Phase3_Deep_Dive/linux/linux_01
awk -F"|" '($5=="0") {print $8"|"$9"|"$11"|"$12"|"$13}' /home/pmch/logscan/tmp/all_logs/linux/Item_Monitor00004* | uniq &gt; /home/kp42437/Phase3_Deep_Dive/linux/linux__0_00004
awk -F"|" '($5=="0") {print $8"|"$9"|"$11"|"$12"|"$13}' /home/pmch/logscan/tmp/all_logs/linux/Item_Monitor00005* | uniq &gt; /home/kp42437/Phase3_Deep_Dive/linux/linux__0_00005
cat /home/kp42437/Phase3_Deep_Dive/linux/linux__* /home/kp42437/Phase3_Deep_Dive/linux/linux_23 | uniq &gt; /home/kp42437/Phase3_Deep_Dive/linux/linux_45
rm /home/kp42437/Phase3_Deep_Dive/linux/linux__*
rm /home/kp42437/Phase3_Deep_Dive/linux/linux_23
awk -F"|" '($5=="0") {print $8"|"$9"|"$11"|"$12"|"$13}' /home/pmch/logscan/tmp/all_logs/linux/Item_Monitor00006* | uniq &gt; /home/kp42437/Phase3_Deep_Dive/linux/linux__0_00006
awk -F"|" '($5=="0") {print $8"|"$9"|"$11"|"$12"|"$13}' /home/pmch/logscan/tmp/all_logs/linux/Item_Monitor00007* | uniq &gt; /home/kp42437/Phase3_Deep_Dive/linux/linux__0_00007
cat /home/kp42437/Phase3_Deep_Dive/linux/linux__* /home/kp42437/Phase3_Deep_Dive/linux/linux_45 | uniq &gt; /home/kp42437/Phase3_Deep_Dive/linux/linux_67
rm /home/kp42437/Phase3_Deep_Dive/linux/linux__*
rm /home/kp42437/Phase3_Deep_Dive/linux/linux_45
awk -F"|" '($5=="0") {print $8"|"$9"|"$11"|"$12"|"$13}' /home/pmch/logscan/tmp/all_logs/linux/Item_Monitor00008* | uniq &gt; /home/kp42437/Phase3_Deep_Dive/linux/linux__0_00008
awk -F"|" '($5=="0") {print $8"|"$9"|"$11"|"$12"|"$13}' /home/pmch/logscan/tmp/all_logs/linux/Item_Monitor00009* | uniq &gt; /home/kp42437/Phase3_Deep_Dive/linux/linux__0_00009
cat /home/kp42437/Phase3_Deep_Dive/linux/linux__* /home/kp42437/Phase3_Deep_Dive/linux/linux_67 | uniq &gt; /home/kp42437/Phase3_Deep_Dive/linux/linux_89
rm /home/kp42437/Phase3_Deep_Dive/linux/linux__*
rm /home/kp42437/Phase3_Deep_Dive/linux/linux_67
awk -F"|" '($5=="0") {print $8"|"$9"|"$11"|"$12"|"$13}' /home/pmch/logscan/tmp/all_logs/linux/Item_Monitor00010* | uniq &gt; /home/kp42437/Phase3_Deep_Dive/linux/linux__0_00010
awk -F"|" '($5=="0") {print $8"|"$9"|"$11"|"$12"|"$13}' /home/pmch/logscan/tmp/all_logs/linux/Item_Monitor0001[12]* | uniq &gt; /home/kp42437/Phase3_Deep_Dive/linux/linux__0_0001[12]
cat /home/kp42437/Phase3_Deep_Dive/linux/linux__* /home/kp42437/Phase3_Deep_Dive/linux/linux_89 | uniq &gt; /home/kp42437/Phase3_Deep_Dive/linux/linux_12
rm /home/kp42437/Phase3_Deep_Dive/linux/linux__*
rm /home/kp42437/Phase3_Deep_Dive/linux/linux_89
awk -F"|" '($5=="0") {print $8"|"$9"|"$11"|"$12"|"$13}' /home/pmch/logscan/tmp/all_logs/linux/Item_Monitor0001[34]* | uniq &gt; /home/kp42437/Phase3_Deep_Dive/linux/linux__0_0001[34]
awk -F"|" '($5=="0") {print $8"|"$9"|"$11"|"$12"|"$13}' /home/pmch/logscan/tmp/all_logs/linux/Item_Monitor0001[56]* | uniq &gt; /home/kp42437/Phase3_Deep_Dive/linux/linux__0_0001[56]
cat /home/kp42437/Phase3_Deep_Dive/linux/linux__* /home/kp42437/Phase3_Deep_Dive/linux/linux_12 | uniq &gt; /home/kp42437/Phase3_Deep_Dive/linux/linux_16
rm /home/kp42437/Phase3_Deep_Dive/linux/linux__*
rm /home/kp42437/Phase3_Deep_Dive/linux/linux_12
awk -F"|" '($5=="0") {print $8"|"$9"|"$11"|"$12"|"$13}' /home/pmch/logscan/tmp/all_logs/linux/Item_Monitor0001[78]* | uniq &gt; /home/kp42437/Phase3_Deep_Dive/linux/linux__0_0001[78]
awk -F"|" '($5=="0") {print $8"|"$9"|"$11"|"$12"|"$13}' /home/pmch/logscan/tmp/all_logs/linux/Item_Monitor00019* | uniq &gt; /home/kp42437/Phase3_Deep_Dive/linux/linux__0_00019
cat /home/kp42437/Phase3_Deep_Dive/linux/linux__* /home/kp42437/Phase3_Deep_Dive/linux/linux_16 | uniq &gt; /home/kp42437/Phase3_Deep_Dive/linux/linux_19
rm /home/kp42437/Phase3_Deep_Dive/linux/linux__*
rm /home/kp42437/Phase3_Deep_Dive/linux/linux_16
awk -F"|" '($5=="0") {print $8"|"$9"|"$11"|"$12"|"$13}' /home/pmch/logscan/tmp/all_logs/linux/Item_Monitor0002[01]* | uniq &gt; /home/kp42437/Phase3_Deep_Dive/linux/linux__0_0002[01]
awk -F"|" '($5=="0") {print $8"|"$9"|"$11"|"$12"|"$13}' /home/pmch/logscan/tmp/all_logs/linux/Item_Monitor0002[23]* | uniq &gt; /home/kp42437/Phase3_Deep_Dive/linux/linux__0_0002[23]
awk -F"|" '($5=="0") {print $8"|"$9"|"$11"|"$12"|"$13}' /home/pmch/logscan/tmp/all_logs/linux/Item_Monitor0002[45]* | uniq &gt; /home/kp42437/Phase3_Deep_Dive/linux/linux__0_0002[45]
awk -F"|" '($5=="0") {print $8"|"$9"|"$11"|"$12"|"$13}' /home/pmch/logscan/tmp/all_logs/linux/Item_Monitor0002[67]* | uniq &gt; /home/kp42437/Phase3_Deep_Dive/linux/linux__0_0002[67]
cat /home/kp42437/Phase3_Deep_Dive/linux/linux__* /home/kp42437/Phase3_Deep_Dive/linux/linux_19 | uniq &gt; /home/kp42437/Phase3_Deep_Dive/linux/linux_267
rm /home/kp42437/Phase3_Deep_Dive/linux/linux__*
rm /home/kp42437/Phase3_Deep_Dive/linux/linux_19
awk -F"|" '($5=="0") {print $8"|"$9"|"$11"|"$12"|"$13}' /home/pmch/logscan/tmp/all_logs/linux/Item_Monitor0002[89]* | uniq &gt; /home/kp42437/Phase3_Deep_Dive/linux/linux__0_0002[89]
awk -F"|" '($5=="0") {print $8"|"$9"|"$11"|"$12"|"$13}' /home/pmch/logscan/tmp/all_logs/linux/Item_Monitor0003[012]* | uniq &gt; /home/kp42437/Phase3_Deep_Dive/linux/linux__0_0003[012]
awk -F"|" '($5=="0") {print $8"|"$9"|"$11"|"$12"|"$13}' /home/pmch/logscan/tmp/all_logs/linux/Item_Monitor0003[345]* | uniq &gt; /home/kp42437/Phase3_Deep_Dive/linux/linux__0_0003[345]
awk -F"|" '($5=="0") {print $8"|"$9"|"$11"|"$12"|"$13}' /home/pmch/logscan/tmp/all_logs/linux/Item_Monitor0003[6789]* | uniq &gt; /home/kp42437/Phase3_Deep_Dive/linux/linux__0_0003[6789]
cat /home/kp42437/Phase3_Deep_Dive/linux/linux__* /home/kp42437/Phase3_Deep_Dive/linux/linux_267 | uniq &gt; /home/kp42437/Phase3_Deep_Dive/linux/linux_39
rm /home/kp42437/Phase3_Deep_Dive/linux/linux__*
rm /home/kp42437/Phase3_Deep_Dive/linux/linux_267
awk -F"|" '($5=="0") {print $8"|"$9"|"$11"|"$12"|"$13}' /home/pmch/logscan/tmp/all_logs/linux/Item_Monitor0004[0123]* | uniq &gt; /home/kp42437/Phase3_Deep_Dive/linux/linux__0_0004[0123]
awk -F"|" '($5=="0") {print $8"|"$9"|"$11"|"$12"|"$13}' /home/pmch/logscan/tmp/all_logs/linux/Item_Monitor0004[4567]* | uniq &gt; /home/kp42437/Phase3_Deep_Dive/linux/linux__0_0004[4567]
awk -F"|" '($5=="0") {print $8"|"$9"|"$11"|"$12"|"$13}' /home/pmch/logscan/tmp/all_logs/linux/Item_Monitor0004[89]* | uniq &gt; /home/kp42437/Phase3_Deep_Dive/linux/linux__0_0004[89]
awk -F"|" '($5=="0") {print $8"|"$9"|"$11"|"$12"|"$13}' /home/pmch/logscan/tmp/all_logs/linux/Item_Monitor0005[012345]* | uniq &gt; /home/kp42437/Phase3_Deep_Dive/linux/linux__0_0005[012345]
awk -F"|" '($5=="0") {print $8"|"$9"|"$11"|"$12"|"$13}' /home/pmch/logscan/tmp/all_logs/linux/Item_Monitor0005[6789]* | uniq &gt; /home/kp42437/Phase3_Deep_Dive/linux/linux__0_0005[6789]
awk -F"|" '($5=="0") {print $8"|"$9"|"$11"|"$12"|"$13}' /home/pmch/logscan/tmp/all_logs/linux/Item_Monitor0006[0-9]* | uniq &gt; /home/kp42437/Phase3_Deep_Dive/linux/linux__0_0006[09]
awk -F"|" '($5=="0") {print $8"|"$9"|"$11"|"$12"|"$13}' /home/pmch/logscan/tmp/all_logs/linux/Item_Monitor0007[0-9]* | uniq &gt; /home/kp42437/Phase3_Deep_Dive/linux/linux__0_0007[09]
awk -F"|" '($5=="0") {print $8"|"$9"|"$11"|"$12"|"$13}' /home/pmch/logscan/tmp/all_logs/linux/Item_Monitor000[89][0-9]* | uniq &gt; /home/kp42437/Phase3_Deep_Dive/linux/linux__0_000[89][09]
awk -F"|" '($5=="0") {print $8"|"$9"|"$11"|"$12"|"$13}' /home/pmch/logscan/tmp/all_logs/linux/Item_Monitor00[12][0-9][0-9]* | uniq &gt; /home/kp42437/Phase3_Deep_Dive/linux/linux__0_00[12][09][09]
cat /home/kp42437/Phase3_Deep_Dive/linux/linux__* /home/kp42437/Phase3_Deep_Dive/linux/linux_39 | uniq &gt; /home/kp42437/Phase3_Deep_Dive/linux/linux_end
rm /home/kp42437/Phase3_Deep_Dive/linux/linux__*
rm /home/kp42437/Phase3_Deep_Dive/linux/linux_39</t>
  </si>
  <si>
    <t>RUN sh script Linux_Unix</t>
  </si>
  <si>
    <t>sh /home/kp42437/Phase3_Deep_Dive/linux/sh/Linux_Unix.sh</t>
  </si>
  <si>
    <t>Runned ony for linux as some storage issues appear, To big to keep in avilable memory</t>
  </si>
  <si>
    <t>#!/bin/bash
awk -F"|" '($5=="0") {print $8"|"$9"|"$11"|"$12"|"$13}' /home/pmch/logscan/tmp/all_logs/unix/Item_Monitor.00000* | uniq &gt; /home/kp42437/Phase3_Deep_Dive/unix/unix__0_00000
awk -F"|" '($5=="0") {print $8"|"$9"|"$11"|"$12"|"$13}' /home/pmch/logscan/tmp/all_logs/unix/Item_Monitor.00001* | uniq &gt; /home/kp42437/Phase3_Deep_Dive/unix/unix__0_00001
cat /home/kp42437/Phase3_Deep_Dive/unix/unix__* | uniq &gt; /home/kp42437/Phase3_Deep_Dive/unix/unix_01
rm /home/kp42437/Phase3_Deep_Dive/unix/unix__0_*
awk -F"|" '($5=="0") {print $8"|"$9"|"$11"|"$12"|"$13}' /home/pmch/logscan/tmp/all_logs/unix/Item_Monitor.00002* | uniq &gt; /home/kp42437/Phase3_Deep_Dive/unix/unix__0_00002
awk -F"|" '($5=="0") {print $8"|"$9"|"$11"|"$12"|"$13}' /home/pmch/logscan/tmp/all_logs/unix/Item_Monitor.00003* | uniq &gt; /home/kp42437/Phase3_Deep_Dive/unix/unix__0_00003
cat /home/kp42437/Phase3_Deep_Dive/unix/unix__* /home/kp42437/Phase3_Deep_Dive/unix/unix_01* | uniq &gt; /home/kp42437/Phase3_Deep_Dive/unix/unix_23
rm /home/kp42437/Phase3_Deep_Dive/unix/unix__*
rm /home/kp42437/Phase3_Deep_Dive/unix/unix_01*
awk -F"|" '($5=="0") {print $8"|"$9"|"$11"|"$12"|"$13}' /home/pmch/logscan/tmp/all_logs/unix/Item_Monitor.00004* | uniq &gt; /home/kp42437/Phase3_Deep_Dive/unix/unix__0_00004
awk -F"|" '($5=="0") {print $8"|"$9"|"$11"|"$12"|"$13}' /home/pmch/logscan/tmp/all_logs/unix/Item_Monitor.00005* | uniq &gt; /home/kp42437/Phase3_Deep_Dive/unix/unix__0_00005
cat /home/kp42437/Phase3_Deep_Dive/unix/unix__* /home/kp42437/Phase3_Deep_Dive/unix/unix_23* | uniq &gt; /home/kp42437/Phase3_Deep_Dive/unix/unix_45
rm /home/kp42437/Phase3_Deep_Dive/unix/unix__*
rm /home/kp42437/Phase3_Deep_Dive/unix/unix_23*
awk -F"|" '($5=="0") {print $8"|"$9"|"$11"|"$12"|"$13}' /home/pmch/logscan/tmp/all_logs/unix/Item_Monitor.00006* | uniq &gt; /home/kp42437/Phase3_Deep_Dive/unix/unix__0_00006
awk -F"|" '($5=="0") {print $8"|"$9"|"$11"|"$12"|"$13}' /home/pmch/logscan/tmp/all_logs/unix/Item_Monitor.00007* | uniq &gt; /home/kp42437/Phase3_Deep_Dive/unix/unix__0_00007
cat /home/kp42437/Phase3_Deep_Dive/unix/unix__* /home/kp42437/Phase3_Deep_Dive/unix/unix_45* | uniq &gt; /home/kp42437/Phase3_Deep_Dive/unix/unix_67
rm /home/kp42437/Phase3_Deep_Dive/unix/unix__*
rm /home/kp42437/Phase3_Deep_Dive/unix/unix_45*
awk -F"|" '($5=="0") {print $8"|"$9"|"$11"|"$12"|"$13}' /home/pmch/logscan/tmp/all_logs/unix/Item_Monitor.00008* | uniq &gt; /home/kp42437/Phase3_Deep_Dive/unix/unix__0_00008
awk -F"|" '($5=="0") {print $8"|"$9"|"$11"|"$12"|"$13}' /home/pmch/logscan/tmp/all_logs/unix/Item_Monitor.00009* | uniq &gt; /home/kp42437/Phase3_Deep_Dive/unix/unix__0_00009
cat /home/kp42437/Phase3_Deep_Dive/unix/unix__* /home/kp42437/Phase3_Deep_Dive/unix/unix_67* | uniq &gt; /home/kp42437/Phase3_Deep_Dive/unix/unix_89
rm /home/kp42437/Phase3_Deep_Dive/unix/unix__*
rm /home/kp42437/Phase3_Deep_Dive/unix/unix_67*
awk -F"|" '($5=="0") {print $8"|"$9"|"$11"|"$12"|"$13}' /home/pmch/logscan/tmp/all_logs/unix/Item_Monitor.00010* | uniq &gt; /home/kp42437/Phase3_Deep_Dive/unix/unix__0_00010
awk -F"|" '($5=="0") {print $8"|"$9"|"$11"|"$12"|"$13}' /home/pmch/logscan/tmp/all_logs/unix/Item_Monitor.0001[12]* | uniq &gt; /home/kp42437/Phase3_Deep_Dive/unix/unix__0_0001[12]
cat /home/kp42437/Phase3_Deep_Dive/unix/unix__* /home/kp42437/Phase3_Deep_Dive/unix/unix_89* | uniq &gt; /home/kp42437/Phase3_Deep_Dive/unix/unix_12
rm /home/kp42437/Phase3_Deep_Dive/unix/unix__*
rm /home/kp42437/Phase3_Deep_Dive/unix/unix_89*
awk -F"|" '($5=="0") {print $8"|"$9"|"$11"|"$12"|"$13}' /home/pmch/logscan/tmp/all_logs/unix/Item_Monitor.0001[34]* | uniq &gt; /home/kp42437/Phase3_Deep_Dive/unix/unix__0_0001[34]
awk -F"|" '($5=="0") {print $8"|"$9"|"$11"|"$12"|"$13}' /home/pmch/logscan/tmp/all_logs/unix/Item_Monitor.0001[56]* | uniq &gt; /home/kp42437/Phase3_Deep_Dive/unix/unix__0_0001[56]
cat /home/kp42437/Phase3_Deep_Dive/unix/unix__* /home/kp42437/Phase3_Deep_Dive/unix/unix_12* | uniq &gt; /home/kp42437/Phase3_Deep_Dive/unix/unix_16
rm /home/kp42437/Phase3_Deep_Dive/unix/unix__*
rm /home/kp42437/Phase3_Deep_Dive/unix/unix_12*
awk -F"|" '($5=="0") {print $8"|"$9"|"$11"|"$12"|"$13}' /home/pmch/logscan/tmp/all_logs/unix/Item_Monitor.0001[78]* | uniq &gt; /home/kp42437/Phase3_Deep_Dive/unix/unix__0_0001[78]
awk -F"|" '($5=="0") {print $8"|"$9"|"$11"|"$12"|"$13}' /home/pmch/logscan/tmp/all_logs/unix/Item_Monitor.00019* | uniq &gt; /home/kp42437/Phase3_Deep_Dive/unix/unix__0_00019
cat /home/kp42437/Phase3_Deep_Dive/unix/unix__* /home/kp42437/Phase3_Deep_Dive/unix/unix_16* | uniq &gt; /home/kp42437/Phase3_Deep_Dive/unix/unix_19
rm /home/kp42437/Phase3_Deep_Dive/unix/unix__*
rm /home/kp42437/Phase3_Deep_Dive/unix/unix_16*
awk -F"|" '($5=="0") {print $8"|"$9"|"$11"|"$12"|"$13}' /home/pmch/logscan/tmp/all_logs/unix/Item_Monitor.0002[01]* | uniq &gt; /home/kp42437/Phase3_Deep_Dive/unix/unix__0_0002[01]
awk -F"|" '($5=="0") {print $8"|"$9"|"$11"|"$12"|"$13}' /home/pmch/logscan/tmp/all_logs/unix/Item_Monitor.0002[23]* | uniq &gt; /home/kp42437/Phase3_Deep_Dive/unix/unix__0_0002[23]
awk -F"|" '($5=="0") {print $8"|"$9"|"$11"|"$12"|"$13}' /home/pmch/logscan/tmp/all_logs/unix/Item_Monitor.0002[45]* | uniq &gt; /home/kp42437/Phase3_Deep_Dive/unix/unix__0_0002[45]
awk -F"|" '($5=="0") {print $8"|"$9"|"$11"|"$12"|"$13}' /home/pmch/logscan/tmp/all_logs/unix/Item_Monitor.0002[67]* | uniq &gt; /home/kp42437/Phase3_Deep_Dive/unix/unix__0_0002[67]
cat /home/kp42437/Phase3_Deep_Dive/unix/unix__* /home/kp42437/Phase3_Deep_Dive/unix/unix_19* | uniq &gt; /home/kp42437/Phase3_Deep_Dive/unix/unix_267
rm /home/kp42437/Phase3_Deep_Dive/unix/unix__*
rm /home/kp42437/Phase3_Deep_Dive/unix/unix_19*
awk -F"|" '($5=="0") {print $8"|"$9"|"$11"|"$12"|"$13}' /home/pmch/logscan/tmp/all_logs/unix/Item_Monitor.0002[89]* | uniq &gt; /home/kp42437/Phase3_Deep_Dive/unix/unix__0_0002[89]
awk -F"|" '($5=="0") {print $8"|"$9"|"$11"|"$12"|"$13}' /home/pmch/logscan/tmp/all_logs/unix/Item_Monitor.0003[012]* | uniq &gt; /home/kp42437/Phase3_Deep_Dive/unix/unix__0_0003[012]
awk -F"|" '($5=="0") {print $8"|"$9"|"$11"|"$12"|"$13}' /home/pmch/logscan/tmp/all_logs/unix/Item_Monitor.0003[345]* | uniq &gt; /home/kp42437/Phase3_Deep_Dive/unix/unix__0_0003[345]
awk -F"|" '($5=="0") {print $8"|"$9"|"$11"|"$12"|"$13}' /home/pmch/logscan/tmp/all_logs/unix/Item_Monitor.0003[6789]* | uniq &gt; /home/kp42437/Phase3_Deep_Dive/unix/unix__0_0003[6789]
cat /home/kp42437/Phase3_Deep_Dive/unix/unix__* /home/kp42437/Phase3_Deep_Dive/unix/unix_267* | uniq &gt; /home/kp42437/Phase3_Deep_Dive/unix/unix_39
rm /home/kp42437/Phase3_Deep_Dive/unix/unix__*
rm /home/kp42437/Phase3_Deep_Dive/unix/unix_267*
awk -F"|" '($5=="0") {print $8"|"$9"|"$11"|"$12"|"$13}' /home/pmch/logscan/tmp/all_logs/unix/Item_Monitor.0004[0123]* | uniq &gt; /home/kp42437/Phase3_Deep_Dive/unix/unix__0_0004[0123]
awk -F"|" '($5=="0") {print $8"|"$9"|"$11"|"$12"|"$13}' /home/pmch/logscan/tmp/all_logs/unix/Item_Monitor.0004[4567]* | uniq &gt; /home/kp42437/Phase3_Deep_Dive/unix/unix__0_0004[4567]
awk -F"|" '($5=="0") {print $8"|"$9"|"$11"|"$12"|"$13}' /home/pmch/logscan/tmp/all_logs/unix/Item_Monitor.0004[89]* | uniq &gt; /home/kp42437/Phase3_Deep_Dive/unix/unix__0_0004[89]
awk -F"|" '($5=="0") {print $8"|"$9"|"$11"|"$12"|"$13}' /home/pmch/logscan/tmp/all_logs/unix/Item_Monitor.0005[012345]* | uniq &gt; /home/kp42437/Phase3_Deep_Dive/unix/unix__0_0005[012345]
awk -F"|" '($5=="0") {print $8"|"$9"|"$11"|"$12"|"$13}' /home/pmch/logscan/tmp/all_logs/unix/Item_Monitor.0005[6789]* | uniq &gt; /home/kp42437/Phase3_Deep_Dive/unix/unix__0_0005[6789]
awk -F"|" '($5=="0") {print $8"|"$9"|"$11"|"$12"|"$13}' /home/pmch/logscan/tmp/all_logs/unix/Item_Monitor.0006[0-9]* | uniq &gt; /home/kp42437/Phase3_Deep_Dive/unix/unix__0_0006[09]
awk -F"|" '($5=="0") {print $8"|"$9"|"$11"|"$12"|"$13}' /home/pmch/logscan/tmp/all_logs/unix/Item_Monitor.0007[0-9]* | uniq &gt; /home/kp42437/Phase3_Deep_Dive/unix/unix__0_0007[09]
awk -F"|" '($5=="0") {print $8"|"$9"|"$11"|"$12"|"$13}' /home/pmch/logscan/tmp/all_logs/unix/Item_Monitor.000[89][0-9]* | uniq &gt; /home/kp42437/Phase3_Deep_Dive/unix/unix__0_000[89][09]
awk -F"|" '($5=="0") {print $8"|"$9"|"$11"|"$12"|"$13}' /home/pmch/logscan/tmp/all_logs/unix/Item_Monitor.00[12][0-9][0-9]* | uniq &gt; /home/kp42437/Phase3_Deep_Dive/unix/unix__0_00[12][09][09]
cat /home/kp42437/Phase3_Deep_Dive/unix/unix__* /home/kp42437/Phase3_Deep_Dive/unix/unix_39* | uniq &gt; /home/kp42437/Phase3_Deep_Dive/unix/unix_end
rm /home/kp42437/Phase3_Deep_Dive/unix/unix__*
rm /home/kp42437/Phase3_Deep_Dive/unix/unix_39*</t>
  </si>
  <si>
    <t>sh /home/kp42437/Phase3_Deep_Dive/unix/sh/unix.sh</t>
  </si>
  <si>
    <t>To big to keep in avilable memory</t>
  </si>
  <si>
    <t>RUN sh script Linux</t>
  </si>
  <si>
    <t>sh /home/kp42437/Phase3_Deep_Dive/linux/sh/Linux1.sh</t>
  </si>
  <si>
    <t>Sh done in parts because of memory /storage issues</t>
  </si>
  <si>
    <t>sh /home/kp42437/Phase3_Deep_Dive/linux/sh/Linux.sh-muliple calls
#!/bin/bash
awk -F"|" '($5=="0") {print $8"|"$9"|"$11"|"$12"|"$13}' /home/pmch/logscan/tmp/all_logs/unix/Item_Monitor.00004* | sort -u &gt; /home/kp42437/Phase3_Deep_Dive/unix/unix__0_00004
awk -F"|" '($5=="0") {print $8"|"$9"|"$11"|"$12"|"$13}' /home/pmch/logscan/tmp/all_logs/unix/Item_Monitor.00005* | sort -u &gt; /home/kp42437/Phase3_Deep_Dive/unix/unix__0_00005
cat /home/kp42437/Phase3_Deep_Dive/unix/unix__* &gt;&gt; /home/kp42437/Phase3_Deep_Dive/unix/unix_all
rm /home/kp42437/Phase3_Deep_Dive/unix/unix__*
awk -F"|" '($5=="0") {print $8"|"$9"|"$11"|"$12"|"$13}' /home/pmch/logscan/tmp/all_logs/unix/Item_Monitor.00006* | sort -u &gt; /home/kp42437/Phase3_Deep_Dive/unix/unix__0_00006
awk -F"|" '($5=="0") {print $8"|"$9"|"$11"|"$12"|"$13}' /home/pmch/logscan/tmp/all_logs/unix/Item_Monitor.00007* | sort -u &gt; /home/kp42437/Phase3_Deep_Dive/unix/unix__0_00007
cat /home/kp42437/Phase3_Deep_Dive/unix/unix__* &gt;&gt; /home/kp42437/Phase3_Deep_Dive/unix/unix_all
rm /home/kp42437/Phase3_Deep_Dive/unix/unix__*
awk -F"|" '($5=="0") {print $8"|"$9"|"$11"|"$12"|"$13}' /home/pmch/logscan/tmp/all_logs/unix/Item_Monitor.00008* | sort -u &gt; /home/kp42437/Phase3_Deep_Dive/unix/unix__0_00008
awk -F"|" '($5=="0") {print $8"|"$9"|"$11"|"$12"|"$13}' /home/pmch/logscan/tmp/all_logs/unix/Item_Monitor.00009* | sort -u &gt; /home/kp42437/Phase3_Deep_Dive/unix/unix__0_00009
cat /home/kp42437/Phase3_Deep_Dive/unix/unix__* &gt;&gt; /home/kp42437/Phase3_Deep_Dive/unix/unix_all
rm /home/kp42437/Phase3_Deep_Dive/unix/unix__*
awk -F"|" '($5=="0") {print $8"|"$9"|"$11"|"$12"|"$13}' /home/pmch/logscan/tmp/all_logs/unix/Item_Monitor.00010* | sort -u &gt; /home/kp42437/Phase3_Deep_Dive/unix/unix__0_00010
awk -F"|" '($5=="0") {print $8"|"$9"|"$11"|"$12"|"$13}' /home/pmch/logscan/tmp/all_logs/unix/Item_Monitor.0001[12]* | sort -u &gt; /home/kp42437/Phase3_Deep_Dive/unix/unix__0_0001[12]
cat /home/kp42437/Phase3_Deep_Dive/unix/unix__* &gt;&gt; /home/kp42437/Phase3_Deep_Dive/unix/unix_all
rm /home/kp42437/Phase3_Deep_Dive/unix/unix__*
awk -F"|" '($5=="0") {print $8"|"$9"|"$11"|"$12"|"$13}' /home/pmch/logscan/tmp/all_logs/unix/Item_Monitor.0001[34]* | sort -u &gt; /home/kp42437/Phase3_Deep_Dive/unix/unix__0_0001[34]
awk -F"|" '($5=="0") {print $8"|"$9"|"$11"|"$12"|"$13}' /home/pmch/logscan/tmp/all_logs/unix/Item_Monitor.0001[56]* | sort -u &gt; /home/kp42437/Phase3_Deep_Dive/unix/unix__0_0001[56]
cat /home/kp42437/Phase3_Deep_Dive/unix/unix__* &gt;&gt; /home/kp42437/Phase3_Deep_Dive/unix/unix_all
rm /home/kp42437/Phase3_Deep_Dive/unix/unix__*
awk -F"|" '($5=="0") {print $8"|"$9"|"$11"|"$12"|"$13}' /home/pmch/logscan/tmp/all_logs/unix/Item_Monitor.0001[78]* | sort -u &gt; /home/kp42437/Phase3_Deep_Dive/unix/unix__0_0001[78]
awk -F"|" '($5=="0") {print $8"|"$9"|"$11"|"$12"|"$13}' /home/pmch/logscan/tmp/all_logs/unix/Item_Monitor.00019* | sort -u &gt; /home/kp42437/Phase3_Deep_Dive/unix/unix__0_00019
cat /home/kp42437/Phase3_Deep_Dive/unix/unix__* &gt;&gt; /home/kp42437/Phase3_Deep_Dive/unix/unix_all
rm /home/kp42437/Phase3_Deep_Dive/unix/unix__*
awk -F"|" '($5=="0") {print $8"|"$9"|"$11"|"$12"|"$13}' /home/pmch/logscan/tmp/all_logs/unix/Item_Monitor.0002[01]* | sort -u &gt; /home/kp42437/Phase3_Deep_Dive/unix/unix__0_0002[01]
awk -F"|" '($5=="0") {print $8"|"$9"|"$11"|"$12"|"$13}' /home/pmch/logscan/tmp/all_logs/unix/Item_Monitor.0002[23]* | sort -u &gt; /home/kp42437/Phase3_Deep_Dive/unix/unix__0_0002[23]
awk -F"|" '($5=="0") {print $8"|"$9"|"$11"|"$12"|"$13}' /home/pmch/logscan/tmp/all_logs/unix/Item_Monitor.0002[45]* | sort -u &gt; /home/kp42437/Phase3_Deep_Dive/unix/unix__0_0002[45]
awk -F"|" '($5=="0") {print $8"|"$9"|"$11"|"$12"|"$13}' /home/pmch/logscan/tmp/all_logs/unix/Item_Monitor.0002[67]* | sort -u &gt; /home/kp42437/Phase3_Deep_Dive/unix/unix__0_0002[67]
cat /home/kp42437/Phase3_Deep_Dive/unix/unix__* &gt;&gt; /home/kp42437/Phase3_Deep_Dive/unix/unix_all
rm /home/kp42437/Phase3_Deep_Dive/unix/unix__*
awk -F"|" '($5=="0") {print $8"|"$9"|"$11"|"$12"|"$13}' /home/pmch/logscan/tmp/all_logs/unix/Item_Monitor.0002[89]* | sort -u &gt; /home/kp42437/Phase3_Deep_Dive/unix/unix__0_0002[89]
awk -F"|" '($5=="0") {print $8"|"$9"|"$11"|"$12"|"$13}' /home/pmch/logscan/tmp/all_logs/unix/Item_Monitor.0003[012]* | sort -u &gt; /home/kp42437/Phase3_Deep_Dive/unix/unix__0_0003[012]
awk -F"|" '($5=="0") {print $8"|"$9"|"$11"|"$12"|"$13}' /home/pmch/logscan/tmp/all_logs/unix/Item_Monitor.0003[345]* | sort -u &gt; /home/kp42437/Phase3_Deep_Dive/unix/unix__0_0003[345]
awk -F"|" '($5=="0") {print $8"|"$9"|"$11"|"$12"|"$13}' /home/pmch/logscan/tmp/all_logs/unix/Item_Monitor.0003[6789]* | sort -u &gt; /home/kp42437/Phase3_Deep_Dive/unix/unix__0_0003[6789]
cat /home/kp42437/Phase3_Deep_Dive/unix/unix__* &gt;&gt; /home/kp42437/Phase3_Deep_Dive/unix/unix_all
rm /home/kp42437/Phase3_Deep_Dive/unix/unix__*
awk -F"|" '($5=="0") {print $8"|"$9"|"$11"|"$12"|"$13}' /home/pmch/logscan/tmp/all_logs/unix/Item_Monitor.0004[0123]* | sort -u &gt; /home/kp42437/Phase3_Deep_Dive/unix/unix__0_0004[0123]
awk -F"|" '($5=="0") {print $8"|"$9"|"$11"|"$12"|"$13}' /home/pmch/logscan/tmp/all_logs/unix/Item_Monitor.0004[4567]* | sort -u &gt; /home/kp42437/Phase3_Deep_Dive/unix/unix__0_0004[4567]
awk -F"|" '($5=="0") {print $8"|"$9"|"$11"|"$12"|"$13}' /home/pmch/logscan/tmp/all_logs/unix/Item_Monitor.0004[89]* | sort -u &gt; /home/kp42437/Phase3_Deep_Dive/unix/unix__0_0004[89]
awk -F"|" '($5=="0") {print $8"|"$9"|"$11"|"$12"|"$13}' /home/pmch/logscan/tmp/all_logs/unix/Item_Monitor.0005[012345]* | sort -u &gt; /home/kp42437/Phase3_Deep_Dive/unix/unix__0_0005[012345]
awk -F"|" '($5=="0") {print $8"|"$9"|"$11"|"$12"|"$13}' /home/pmch/logscan/tmp/all_logs/unix/Item_Monitor.0005[6789]* | sort -u &gt; /home/kp42437/Phase3_Deep_Dive/unix/unix__0_0005[6789]
awk -F"|" '($5=="0") {print $8"|"$9"|"$11"|"$12"|"$13}' /home/pmch/logscan/tmp/all_logs/unix/Item_Monitor.0006[0-9]* | sort -u &gt; /home/kp42437/Phase3_Deep_Dive/unix/unix__0_0006[09]
awk -F"|" '($5=="0") {print $8"|"$9"|"$11"|"$12"|"$13}' /home/pmch/logscan/tmp/all_logs/unix/Item_Monitor.0007[0-9]* | sort -u &gt; /home/kp42437/Phase3_Deep_Dive/unix/unix__0_0007[09]
awk -F"|" '($5=="0") {print $8"|"$9"|"$11"|"$12"|"$13}' /home/pmch/logscan/tmp/all_logs/unix/Item_Monitor.000[89][0-9]* | sort -u &gt; /home/kp42437/Phase3_Deep_Dive/unix/unix__0_000[89][09]
awk -F"|" '($5=="0") {print $8"|"$9"|"$11"|"$12"|"$13}' /home/pmch/logscan/tmp/all_logs/unix/Item_Monitor.00[12][0-9][0-9]* | sort -u &gt; /home/kp42437/Phase3_Deep_Dive/unix/unix__0_00[12][09][09]
cat /home/kp42437/Phase3_Deep_Dive/unix/unix__* &gt;&gt; /home/kp42437/Phase3_Deep_Dive/unix/unix_all
rm /home/kp42437/Phase3_Deep_Dive/unix/unix__*
sort -u /home/kp42437/Phase3_Deep_Dive/unix/unix_all &gt; /home/kp42437/Phase3_Deep_Dive/unix/unix_all_s</t>
  </si>
  <si>
    <t>Sorting with limited memeory storage</t>
  </si>
  <si>
    <t>$ awk '{if (++dup[$0] == 1) print $0;}' input_file &gt; output_file</t>
  </si>
  <si>
    <t>RUN sh script Unix</t>
  </si>
  <si>
    <t>sh /home/kp42437/Phase3_Deep_Dive/unix/sh/unix_v3.sh</t>
  </si>
  <si>
    <t>RUN sh script Nt</t>
  </si>
  <si>
    <t>sh /home/kp42437/Phase3_Deep_Dive/unix/sh/unix_2.sh</t>
  </si>
  <si>
    <t>cat to all</t>
  </si>
  <si>
    <t>/home/kp42437/Phase3_Deep_Dive/all/all.txt</t>
  </si>
  <si>
    <t>sort-u</t>
  </si>
  <si>
    <t>/home/kp42437/Phase3_Deep_Dive/all/all_s.txt</t>
  </si>
  <si>
    <t>code creation in progress</t>
  </si>
  <si>
    <t>assign ID types patterns</t>
  </si>
  <si>
    <t>data clering</t>
  </si>
  <si>
    <t>sed 's/[[:blank:]]\{1,\}//g' all_s.txt &gt; all_sc.txt</t>
  </si>
  <si>
    <t>/home/kp42437/Phase3_Deep_Dive/all/all_sc.txt</t>
  </si>
  <si>
    <t>CUSIP 8 pull out</t>
  </si>
  <si>
    <t>egrep "^[0-9]{3}[a-zA-Z0-9]{2}[a-zA-Z0-9*@#]{3}\|" all_sc.txt &gt; CUSIPS_8.txt</t>
  </si>
  <si>
    <t>all_sc.txt</t>
  </si>
  <si>
    <t>CUSIPS_8.txt</t>
  </si>
  <si>
    <t>CUSIP 8 sending on other envirnoment</t>
  </si>
  <si>
    <t>Tectia consol transfer in zip format pack and unzip</t>
  </si>
  <si>
    <t>CUSIPS_8.zip</t>
  </si>
  <si>
    <t>CUSIP 8 pull out first column with ID</t>
  </si>
  <si>
    <t>cut -d"|" -f1 CUSIPS_8.txt &gt; CUSIPS_8_inp.txt</t>
  </si>
  <si>
    <t>CUSIPS_8_inp.txt</t>
  </si>
  <si>
    <t>CUSIP 8 control digit</t>
  </si>
  <si>
    <t>/export1/rover/SVN_Source/trunkBuild/bin/checkDigit &lt; /tmp/kp42437/CUSIPS_8_inp.txt &gt; /tmp/kp42437/CUSIPS_8_cd.txt</t>
  </si>
  <si>
    <t>CUSIPS_8_cd.txt</t>
  </si>
  <si>
    <t>CUSIP 8 adding "|"</t>
  </si>
  <si>
    <t>awk -F"|" '{print $1"|"}' CUSIPS_8_cd.txt &gt; CUSIPS_8_cdc.txt</t>
  </si>
  <si>
    <t>CUSIPS_8_cdc.txt</t>
  </si>
  <si>
    <t>CUSIP 8 assign 8 + cd to rest of data.</t>
  </si>
  <si>
    <t>paste CUSIPS_8_cdc.txt CUSIPS_8.txt &gt; CUSIPS_8_cdcp.txt</t>
  </si>
  <si>
    <t>CUSIPS_8_cdcp.txt</t>
  </si>
  <si>
    <t>CUSIP 8 zip and transfer to basic envirnoment</t>
  </si>
  <si>
    <t>zip and unzip CUSIPS_8_cdcp.zip CUSIPS_8_cdcp.txt</t>
  </si>
  <si>
    <t>CUSIPS_8_cdcp.zip</t>
  </si>
  <si>
    <t>CUSIP 8 pull out only required columns</t>
  </si>
  <si>
    <t>cut -d"|" -f1,3,4,5,6 CUSIPS_8_cdcp.txt &gt; CUSIPS_8_cdcpc.txt</t>
  </si>
  <si>
    <t>CUSIPS_8_cdcpc.txt</t>
  </si>
  <si>
    <t>CUSIP 8 reverse searching</t>
  </si>
  <si>
    <t>egrep -v "^[0-9]{3}[a-zA-Z0-9]{2}[a-zA-Z0-9*@#]{3}\|" all_sc.txt &gt; all_sc_NO_CSP.txt</t>
  </si>
  <si>
    <t>all_sc_NO_CSP.txt</t>
  </si>
  <si>
    <t>CUSIP 9 pull out</t>
  </si>
  <si>
    <t>egrep "^[0-9]{3}[a-zA-Z0-9]{2}[a-zA-Z0-9*@#]{3}[0-9]\|" all_sc_NO_CSP.txt &gt; CUSIP_9.txt</t>
  </si>
  <si>
    <t>CUSIP_9.txt</t>
  </si>
  <si>
    <t>CUSIP 9 reverse searching</t>
  </si>
  <si>
    <t>egrep -v "^[0-9]{3}[a-zA-Z0-9]{2}[a-zA-Z0-9*@#]{3}[0-9]\|" all_sc_NO_CSP.txt &gt; all_sc_NO_CSP_8_9.txt</t>
  </si>
  <si>
    <t>all_sc_NO_CSP_8_9.txt</t>
  </si>
  <si>
    <t>CUSIP 8 with cd and CUSIP 9 and sort -u</t>
  </si>
  <si>
    <t>cat CUSIPS_8_cdcpc.txt CUSIP_9.txt | sort -u &gt; CUSIP_All.txt</t>
  </si>
  <si>
    <t>CUSIP_All.txt</t>
  </si>
  <si>
    <t>egrep "^[A-Za-z]{2}\w{9}[0-9]\|" all_sc_NO_CSP_8_9.txt &gt; ISIN.txt</t>
  </si>
  <si>
    <t>ISIN.txt</t>
  </si>
  <si>
    <t>egrep -v "^[A-Za-z]{2}\w{9}[0-9]\|" all_sc_NO_CSP_8_9.txt &gt; all_sc_NO_CSP_8_9_ISIN.txt; wc -l all_sc_NO_CSP_8_9_ISIN.txt</t>
  </si>
  <si>
    <t>all_sc_NO_CSP_8_9_ISIN.txt</t>
  </si>
  <si>
    <t>egrep "^[A-Z0-9]{6}[0-9]\|" all_sc_NO_CSP_8_9_ISIN.txt &gt; Sedol.txt; wc -l Sedol.txt</t>
  </si>
  <si>
    <t>Sedol.txt</t>
  </si>
  <si>
    <t>egrep -v "^[A-Z0-9]{6}[0-9]\|" all_sc_NO_CSP_8_9_ISIN.txt &gt; all_sc_NO_CSP_8_9_ISIN_SDL.txt; wc -l all_sc_NO_CSP_8_9_ISIN_SDL.txt</t>
  </si>
  <si>
    <t>all_sc_NO_CSP_8_9_ISIN_SDL.txt</t>
  </si>
  <si>
    <t>egrep "^[A-Za-z]{1,}\.[A-Za-z0-9^]{1,}\||^[A-Za-z0-9]{2,}\.[A-Za-z0-9^]{1,}\|" all_sc_NO_CSP_8_9_ISIN_SDL.txt &gt; RIC.txt</t>
  </si>
  <si>
    <t>RIC.txt</t>
  </si>
  <si>
    <t>egrep -v "^[A-Za-z]{1,}\.[A-Za-z0-9^]{1,}\||^[A-Za-z0-9]{2,}\.[A-Za-z0-9^]{1,}\|" all_sc_NO_CSP_8_9_ISIN_SDL.txt &gt; all_sc_NO_CSP_8_9_ISIN_SDL_RIC.txt; wc -l all_sc_NO_CSP_8_9_ISIN_SDL_RIC.txt</t>
  </si>
  <si>
    <t>all_sc_NO_CSP_8_9_ISIN_SDL_RIC.txt</t>
  </si>
  <si>
    <t>egrep "\^" all_sc_NO_CSP_8_9_ISIN_SDL_RIC.txt &gt; NOT_SURE_IF_RIC.txt; wc -l NOT_SURE_IF_RIC.txt</t>
  </si>
  <si>
    <t>0 results</t>
  </si>
  <si>
    <t>NOT_SURE_IF_RIC.txt;</t>
  </si>
  <si>
    <t>egrep "^[A-Z]{2,}\|" all_sc_NO_CSP_8_9_ISIN_SDL_RIC.txt &gt; BBT.txt; wc -l BBT.txt</t>
  </si>
  <si>
    <t>BBT.txt</t>
  </si>
  <si>
    <t>egrep -v "^[A-Z]{2,}\|" all_sc_NO_CSP_8_9_ISIN_SDL_RIC.txt &gt; all_sc_NO_CSP_8_9_ISIN_SDL_RIC_BBT.txt; wc -l all_sc_NO_CSP_8_9_ISIN_SDL_RIC_BBT.txt</t>
  </si>
  <si>
    <t>all_sc_NO_CSP_8_9_ISIN_SDL_RIC_BBT.txt</t>
  </si>
  <si>
    <t>egrep "^[0-9]{4}\|" all_sc_NO_CSP_8_9_ISIN_SDL_RIC_BBT.txt &gt; QUICK.txt; wc -l QUICK.txt</t>
  </si>
  <si>
    <t>QUICK.txt</t>
  </si>
  <si>
    <t>egrep -v "^[0-9]{4}\|" all_sc_NO_CSP_8_9_ISIN_SDL_RIC_BBT.txt &gt; all_sc_NO_CSP_8_9_ISIN_SDL_RIC_BBT_QUICK.txt; wc -l all_sc_NO_CSP_8_9_ISIN_SDL_RIC_BBT_QUICK</t>
  </si>
  <si>
    <t>all_sc_NO_CSP_8_9_ISIN_SDL_RIC_BBT_QUICK.txt</t>
  </si>
  <si>
    <t>cat all_sc_NO_CSP_8_9_ISIN_SDL_RIC_BBT_QUICK.txt &gt; JUNK.txt</t>
  </si>
  <si>
    <t>JUNK.txt</t>
  </si>
  <si>
    <t>awk -F"|" '{print "CSP""|"$0}' CUSIP_All.txt &gt; CUSIP_All_id.txt</t>
  </si>
  <si>
    <t>awk -F"|" '{print $0"|"}' test &gt; test_1</t>
  </si>
  <si>
    <t>CUSIP_All_id.txt</t>
  </si>
  <si>
    <t>awk -F"|" '{print "ISIN""|"$0}' ISIN.txt &gt; ISIN_id.txt</t>
  </si>
  <si>
    <t>ISIN_id.txt</t>
  </si>
  <si>
    <t>awk -F"|" '{print "SDL""|"$0}' Sedol.txt &gt; Sedol_id.txt</t>
  </si>
  <si>
    <t>Sedol_id.txt</t>
  </si>
  <si>
    <t>awk -F"|" '{print "RIC""|"$0}' RIC.txt &gt; RIC_id.txt</t>
  </si>
  <si>
    <t>RIC_id.txt</t>
  </si>
  <si>
    <t>awk -F"|" '{print "BBT""|"$0}' BBT.txt &gt; BBT_id.txt</t>
  </si>
  <si>
    <t>BBT_id.txt</t>
  </si>
  <si>
    <t>awk -F"|" '{print "JAP""|"$0}' QUICK.txt &gt; QUICK_id.txt</t>
  </si>
  <si>
    <t>QUICK_id.txt</t>
  </si>
  <si>
    <t>awk -F"|" '{print "JUNK""|"$0}' JUNK.txt &gt; JUNK_id.txt</t>
  </si>
  <si>
    <t>JUNK_id.txt</t>
  </si>
  <si>
    <t>cat CUSIP_All_id.txt ISIN_id.txt Sedol_id.txt RIC_id.txt BBT_id.txt QUICK_id.txt JUNK_id.txt &gt; All_id.txt</t>
  </si>
  <si>
    <t>*_id.txt</t>
  </si>
  <si>
    <t>All_id.txt</t>
  </si>
  <si>
    <t>Date difference calculation</t>
  </si>
  <si>
    <t>date diff python</t>
  </si>
  <si>
    <t>#!/usr/bin/python -tt
#HOW TO RUN python
#rm Date_diff_2.py; rm All_id.txt_date_diff
#python Date_diff_2.py All_id.txt
#head t100c.txt_date_diff
import re
import sys
import datetime
from calendar import monthrange
# Reads line by line, does not lock memory.
def file_work(filename):
  f = open(filename, 'rU')
  outf = open(filename + '_date_diff', 'w')
  for line in f:
    columns = line.split("|")
#reads start and end date
    start_date = (columns[3])
    end_date = (columns[4])
#assign comment to date string equal to 0 for analysis purposes
    if start_date == "0" or end_date == "0":
      out = (columns[0]) + "|" + (columns[1]) + "|" + (columns[2]) + "|" + (columns[3]) + "|" + (columns[4]) + "|" + "0_date" + "|" + "|" + (columns[5])
      outf.write(out)
#assign comment to date string that is not equal to 8 for analysis purposes
    elif len(start_date) != 8 or len(end_date) != 8:
      out = (columns[0]) + "|" + (columns[1]) + "|" + (columns[2]) + "|" + (columns[3]) + "|" + (columns[4]) + "|" + "less_8" + "|" + "|" + (columns[5])
      outf.write(out)
#exception/error management1. Due to Rover functionality that change incorrect dates (i.e. 20160132) '32'
    else:
      try:
        start_date = datetime.datetime.strptime(start_date,'%Y%m%d')
#exception/error management2a. take last 2 digits from start_date -5 days, than add to rest of start_date and join it. Than change in date format and assign last day of given month
      except ValueError:
        start_date_days = int(start_date[6:])-5
        start_date_days_str = str(start_date_days)
        start_date_days = str(start_date[0:6]),start_date_days_str
        start_date = ''.join(start_date_days)
        start_date = datetime.datetime.strptime(start_date,'%Y%m%d')
        tt = start_date.timetuple()
#if1a if month has one digit (i.e. february =2), there is need to add 0 to it.  
        last_day = monthrange((tt[0]),(tt[1]))
        if tt[1] &lt; 10:
          last_day_0add = '0'+str(tt[1])
          proper_start_date = str(tt[0]),last_day_0add,str(last_day[1])
          start_date_proper = ''.join(proper_start_date)
          start_date = datetime.datetime.strptime(start_date_proper,'%Y%m%d')
        else:
          proper_start_date = str(tt[0]),str(tt[1]),str(last_day[1])
          start_date_proper = ''.join(proper_start_date)
          start_date = datetime.datetime.strptime(start_date_proper,'%Y%m%d')
      try:
        end_date = datetime.datetime.strptime(end_date,'%Y%m%d')
#exception/error management2b. Functionality is the same as in exception/error management2a, but for other variables
      except ValueError:
        end_date_days = int(end_date[6:])-5
        end_date_days_str = str(end_date_days)
        end_date_days = str(end_date[0:6]),end_date_days_str
        end_date = ''.join(end_date_days)
        end_date = datetime.datetime.strptime(end_date,'%Y%m%d')
        tt = end_date.timetuple()
#if1b. Functionality is the same as in if1.a, but for other variables   
        last_day = monthrange((tt[0]),(tt[1]))
        if tt[1] &lt; 10:
          last_day_0add = '0'+str(tt[1])
          proper_end_date = str(tt[0]),last_day_0add,str(last_day[1])
          end_date_proper = ''.join(proper_end_date)
          end_date = datetime.datetime.strptime(end_date_proper,'%Y%m%d')
        else:
          proper_end_date = str(tt[0]),str(tt[1]),str(last_day[1])
          end_date_proper = ''.join(proper_end_date)
          end_date = datetime.datetime.strptime(end_date_proper,'%Y%m%d')
#Index assignement
      date_delta = end_date - start_date
      days_date_delta = date_delta.days
      if date_delta.days == 0:
        data_range_index = "EOD_0"
      elif date_delta.days == 1:
        data_range_index = "EOD_1"
      elif date_delta.days &gt; 1 and date_delta.days &lt;= 365:
        data_range_index = "upTo365"
      elif date_delta.days &gt; 365 and date_delta.days &lt;= 371:
        data_range_index = "potencialIn"
      elif date_delta.days &gt; 371:
        data_range_index = "over371"
      else:
        data_range_index = "unclassified"
      out = (columns[0]) + "|" + (columns[1]) + "|" + (columns[2]) + "|" + (columns[3]) + "|" + (columns[4]) + "|" + str(days_date_delta) + "|" + data_range_index + "|" + (columns[5])
      outf.write(out)       
  f.close()
  outf.close()
def main():
  file_work(sys.argv[1])
# This is the standard boilerplate that calls the main() function.
if __name__ == '__main__':
  main()</t>
  </si>
  <si>
    <t>All_id.txt_date_diff</t>
  </si>
  <si>
    <t>Item pull out</t>
  </si>
  <si>
    <t>expliting Secure CSP from all CSP by 9 digit</t>
  </si>
  <si>
    <t>awk -F"|" '($1=="CSP") {print $0}' All_id.txt_date_diff &gt; CSP.txt; wc -l CSP.txt</t>
  </si>
  <si>
    <t>CSP.txt</t>
  </si>
  <si>
    <t>CSP reverse searching</t>
  </si>
  <si>
    <t>egrep -v "^CSP\|" All_id.txt_date_diff &gt; All_id.txt_date_diff_NO_CSP; wc -l All_id.txt_date_diff_NO_CSP</t>
  </si>
  <si>
    <t>All_id.txt_date_diff_NO_CSP</t>
  </si>
  <si>
    <t>SCSP</t>
  </si>
  <si>
    <t>egrep "\|[0-9]{3}[a-zA-Z0-9]{2}[a-zA-Z0-9*@#]9[a-zA-Z0-9*@#][0-9]\|" CSP.txt &gt; SCSP.txt</t>
  </si>
  <si>
    <t>SCSP.txt</t>
  </si>
  <si>
    <t>CSP NO SCSP</t>
  </si>
  <si>
    <t>egrep -v "\|[0-9]{3}[a-zA-Z0-9]{2}[a-zA-Z0-9*@#]9[a-zA-Z0-9*@#][0-9]\|" CSP.txt &gt; CSP_NO_SCSP.txt</t>
  </si>
  <si>
    <t>CSP_NO_SCSP.txt</t>
  </si>
  <si>
    <t>awk -F"|" '{print "SCSP""|"$2"|"$3"|"$4"|"$5"|"$6"|"$7"|"$8}' SCSP.txt &gt; SCSP_index.txt</t>
  </si>
  <si>
    <t>SCSP_index.txt</t>
  </si>
  <si>
    <t>combine CSP and SCSP</t>
  </si>
  <si>
    <t>cat SCSP_index.txt CSP_NO_SCSP.txt &gt; SCSP_CSP.txt</t>
  </si>
  <si>
    <t>SCSP_CSP.txt</t>
  </si>
  <si>
    <t>combine CSP and SCSP with remaining IDs</t>
  </si>
  <si>
    <t>cat SCSP_CSP.txt All_id.txt_date_diff_NO_CSP &gt; All_id.txt_date_diff_SCSP</t>
  </si>
  <si>
    <t>All_id.txt_date_diff_SCSP</t>
  </si>
  <si>
    <t>CPRC,LOW,HIGH</t>
  </si>
  <si>
    <t>egrep "\|CPRC\|" All_id.txt_date_diff &gt; All_id_date_diff_CPRC</t>
  </si>
  <si>
    <t>All_id_date_diff_CPRC</t>
  </si>
  <si>
    <t>YLD</t>
  </si>
  <si>
    <t>awk -F"|" '($3=="YLD") {print $0}' All_id.txt_date_diff &gt; All_id_date_diff_YLD</t>
  </si>
  <si>
    <t>YLD.txt</t>
  </si>
  <si>
    <t>YLD.zip</t>
  </si>
  <si>
    <t>zip -rm /home/kp42437/Phase3_Deep_Dive/items/YLD.zip YLD.txt</t>
  </si>
  <si>
    <t>not CSP</t>
  </si>
  <si>
    <t>egrep -v '^CSP' All_id_date_diff_YLD | egrep '\|YLD\|' | head -100</t>
  </si>
  <si>
    <t>HIGH and zip</t>
  </si>
  <si>
    <t>awk -F"|" '($3=="HIGH") {print $0}' All_id.txt_date_diff &gt; /home/kp42437/Phase3_Deep_Dive/items/HIGH.txt; zip -rm /home/kp42437/Phase3_Deep_Dive/items/HIGH.zip /home/kp42437/Phase3_Deep_Dive/items/HIGH.txt</t>
  </si>
  <si>
    <t>HIGH.zip</t>
  </si>
  <si>
    <t>LOW</t>
  </si>
  <si>
    <t>awk -F"|" '($3=="LOW") {print $0}' All_id.txt_date_diff &gt; /home/kp42437/Phase3_Deep_Dive/items/LOW.txt</t>
  </si>
  <si>
    <t>LOW.txt</t>
  </si>
  <si>
    <t>LOW zip</t>
  </si>
  <si>
    <t>zip -rm /home/kp42437/Phase3_Deep_Dive/items/LOW.zip /home/kp42437/Phase3_Deep_Dive/items/LOW.txt</t>
  </si>
  <si>
    <t>LOW.zip</t>
  </si>
  <si>
    <t>Rover Items count</t>
  </si>
  <si>
    <t>cut -d"|" -f3 All_id.txt_date_diff | sort | uniq -c | sort -nr &gt; All_id_Ritem_count</t>
  </si>
  <si>
    <t>All_id.txt_date_diff_count</t>
  </si>
  <si>
    <t>SEC ID TYPE count</t>
  </si>
  <si>
    <t>cut -d"|" -f1 All_id.txt_date_diff | sort | uniq -c | sort -nr &gt; All_id_Ritem_count</t>
  </si>
  <si>
    <t>All_id_Ritem_count</t>
  </si>
  <si>
    <t>cut -d"|" -f3 All_id.txt_date_diff_SCSP | sort | uniq -c | sort -nr &gt; All_id.txt_date_diff_SCSP_item_ID_type_count</t>
  </si>
  <si>
    <t>All_id.txt_date_diff_SCSP_item_ID_type_count</t>
  </si>
  <si>
    <t>SEC ID TYPE &amp; Rover Items count</t>
  </si>
  <si>
    <t>cut -d"|" -f1,3 All_id.txt_date_diff_SCSP | sort | uniq -c | sort -nr &gt; All_id.txt_date_diff_SCSP_item_ID_type_count</t>
  </si>
  <si>
    <t>BID</t>
  </si>
  <si>
    <t>awk -F"|" '($3=="BID") {print $0}' All_id.txt_date_diff &gt; /home/kp42437/Phase3_Deep_Dive/items/BID.txt; wc -l /home/kp42437/Phase3_Deep_Dive/items/BID.txt</t>
  </si>
  <si>
    <t>BID.txt</t>
  </si>
  <si>
    <t>BID zip</t>
  </si>
  <si>
    <t>zip -rm /home/kp42437/Phase3_Deep_Dive/items/BID.zip /home/kp42437/Phase3_Deep_Dive/items/BID.txt</t>
  </si>
  <si>
    <t>BID.zip</t>
  </si>
  <si>
    <t>ASK</t>
  </si>
  <si>
    <t>awk -F"|" '($3=="ASK") {print $0}' All_id.txt_date_diff &gt; /home/kp42437/Phase3_Deep_Dive/items/ASK.txt; wc -l /home/kp42437/Phase3_Deep_Dive/items/ASK.txt</t>
  </si>
  <si>
    <t>ASK.txt</t>
  </si>
  <si>
    <t>ASK zip</t>
  </si>
  <si>
    <t>zip -rm /home/kp42437/Phase3_Deep_Dive/items/ASK.zip /home/kp42437/Phase3_Deep_Dive/items/ASK.txt</t>
  </si>
  <si>
    <t>ASK.zip</t>
  </si>
  <si>
    <t>SHSO</t>
  </si>
  <si>
    <t>awk -F"|" '($3=="SHSO") {print $0}' All_id.txt_date_diff &gt; /home/kp42437/Phase3_Deep_Dive/items/SHSO.txt; wc -l /home/kp42437/Phase3_Deep_Dive/items/SHSO.txt</t>
  </si>
  <si>
    <t>SHSO.txt</t>
  </si>
  <si>
    <t>SHSO zip</t>
  </si>
  <si>
    <t>zip -rm /home/kp42437/Phase3_Deep_Dive/items/SHSO.zip /home/kp42437/Phase3_Deep_Dive/items/SHSO.txt</t>
  </si>
  <si>
    <t>SHSO.zip</t>
  </si>
  <si>
    <t>pull out all Rover Items to separate files python</t>
  </si>
  <si>
    <t>import re
import sys
import datetime
from calendar import monthrange
# Reads line by line, does not lock memory.
def file_work(filename):
  f = open(filename, "rU")
  for line in f:
    columns = line.split("|")
    item_name = (columns[2])
    if item_name in line:
      outf = open(item_name + ".txt", 'a')
      outf.write(line)
  f.close()
  outf.close()
def main():
  file_work(sys.argv[1])
# This is the standard boilerplate that calls the main() function.
if __name__ == '__main__':
  main()</t>
  </si>
  <si>
    <t>all Rover Items files</t>
  </si>
  <si>
    <t>combine HIGH.txt and high.txt</t>
  </si>
  <si>
    <t>cat HIGH.txt high.txt &gt; HIGH_all.txt</t>
  </si>
  <si>
    <t>HIGH.txt</t>
  </si>
  <si>
    <t>high.txt</t>
  </si>
  <si>
    <t>HIGH_all.txt</t>
  </si>
  <si>
    <t>combine LOW.txt and low.txt</t>
  </si>
  <si>
    <t>cat LOW.txt low.txt &gt; LOW_all.txt</t>
  </si>
  <si>
    <t>low.txt</t>
  </si>
  <si>
    <t>LOW_all.txt</t>
  </si>
  <si>
    <t>combine CPRC.txt and cprc.txt</t>
  </si>
  <si>
    <t>cat CPRC.txt cprc.txt &gt; CPRC_all.txt</t>
  </si>
  <si>
    <t>CPRC.txt</t>
  </si>
  <si>
    <t>cprc.txt</t>
  </si>
  <si>
    <t>CPRC_all.txt</t>
  </si>
  <si>
    <t>combine vol.txt and VOL.txt</t>
  </si>
  <si>
    <t>cat vol.txt VOL.txt &gt; VOL_all.txt</t>
  </si>
  <si>
    <t>VOL.txt</t>
  </si>
  <si>
    <t>vol.txt</t>
  </si>
  <si>
    <t>VOL_all.txt</t>
  </si>
  <si>
    <t>zip all garbage</t>
  </si>
  <si>
    <t>zip -rm garbage.zip 2*</t>
  </si>
  <si>
    <t>garbage.zip</t>
  </si>
  <si>
    <t>zip each file in separeted zip</t>
  </si>
  <si>
    <t>for i in *; do zip -r "${i%/}.zip" "$i"; done</t>
  </si>
  <si>
    <t>PRICE related RI coverage</t>
  </si>
  <si>
    <t>PMO to prepare file to override dateranges Python. Adding "|" at the end of each line. Cat for Rover to ID|Rover Item|Start D|End D|</t>
  </si>
  <si>
    <t>sed 's/$/\|/g' SHSO_s_Rover.txt &gt; SHSO_s_Rover_D</t>
  </si>
  <si>
    <t>HIGH</t>
  </si>
  <si>
    <t>PMO to override dateranges Python</t>
  </si>
  <si>
    <t>#!/usr/bin/python -tt
import re
import sys
import datetime
import collections
def date_range(filename):
  output = []
  with open(filename, 'rU') as f:
    outf = open(filename + '_date_range', 'w')
    prev_id = None
    tmpline = ''
    for line in f:
      line = line.strip()
      (id, date1, date2, dummy) = line.rsplit("|", 3)
      if prev_id != id:
        if tmpline:
          output.append("|".join(tmpline))
        tmpline = [id, date1, date1, dummy]
      if date1 &gt; tmpline[2]:
        output.append("|".join(tmpline))
        tmpline = [id, date1, date1, dummy]
      if date2 &gt; tmpline[2]:
        tmpline[2]=date2
      prev_id = id   
    tmpline = "|".join(tmpline)
    if tmpline != output[-1]:
      output.append(tmpline)
    for line in output:
      outf.write(line + '\n')
# outf.write(text + '\n')
  f.close()
  outf.close()  
def main():
  date_range(sys.argv[1])
# This is the standard boilerplate that calls the main() function.
if __name__ == '__main__':
  main()</t>
  </si>
  <si>
    <t>management</t>
  </si>
  <si>
    <t>PMC BA Team require to have confirmed SEC ID Type and SMCP to be able to pull out prices for items</t>
  </si>
  <si>
    <t xml:space="preserve">Input
SEC TYPE(CSP)| 
SEC ID(08013Z9X0)| 
PRICE TYPE(HIGH)|
DATE FROM(20160601)|
DATE TO(20160614)|
DATE DIFFERENCE(13)|
DATE DIFFERENCE INDEX(upTo365)
|CLIENT NAME(gclswroverap1d.nam.nsroot.net)
Expected output 
ROVER_ID(08013Z9X0)
TAG(CSP)
SMC_SMCP ?
DATE FROM(20160601)
DATE TO(20160614)
GoldenDerivedMetricCor | MetricCode | HIGH/LOW ? (0,
FOUND_IN ? (XREF/XREF HISTORY/VENDOR SCHEMA/NOT FOUND)
SEARCH IN INST_LST_LVL_CD SECURITY AND EXCHANGE
</t>
  </si>
  <si>
    <t>SMC BA Ryan to assign confirmed SEC TYPE ID and SMCP to a given data (and additional indicative data)</t>
  </si>
  <si>
    <t>Rover Support Sent request to Rover to have only lines with results provided / prices / values</t>
  </si>
  <si>
    <t>PMC BA Team to assign values from PMC DB / PMO to assign values from PMC DB UAT</t>
  </si>
  <si>
    <t>PMC BA Team to check values that was not foud by PMO in PMC DB UAT</t>
  </si>
  <si>
    <t>PMO Match what PMC and Rover has provided</t>
  </si>
  <si>
    <t>NON - PRICE related RI coverage</t>
  </si>
  <si>
    <t>PMO Split data in form required bz SMC BA Ryan. Max 200Mb</t>
  </si>
  <si>
    <t>INPUT:
SEC ID TYPE| SEC ID|ROVER ITEM (SHSO= SharesOutstanding)|START DATE|END DATE|
REQUIRED OUTPUT:
SEC ID TYPE| SEC ID|
SEC ID TYPE | SEC ID| SMC_SMCP|SMC_CD (Xref_Code)|SHSO|START DATE|END DATE| SharesOutstanding VALUE aresOutstandingDate VALUE</t>
  </si>
  <si>
    <t>SHO are without Historical values hence have been cleaned out for only 4 filds each row SEC ID TYPE| SEC ID|ROVER ITEM 
cut -d"|" -f1-5 SHSO.txt | sort -u &gt; /home/kp42437/Phase3_Deep_Dive/items/SHORTENED/SHSO_s.txt
split -b 200000k SHSO.txt SHSO_split</t>
  </si>
  <si>
    <t>SharesOutstanding</t>
  </si>
  <si>
    <t>SMC BA Ryan to assing proper SMCP ID, IC TYPE,  VALUES and VALUE DATE of given NON PRICE ITEM</t>
  </si>
  <si>
    <t>NON-"0" issue</t>
  </si>
  <si>
    <t>issue investigation</t>
  </si>
  <si>
    <t>search only for zip files</t>
  </si>
  <si>
    <t>ls *zip in /home/kp42437/Phase3_Deep_Dive/all</t>
  </si>
  <si>
    <t>Anji has found some NON-"0" error code lines that I have sent to him as "0". They were extracted from file that SHOULD consist only "0" error codes. Investigation on file pulled out straid from source logs</t>
  </si>
  <si>
    <t>NON matching count of lines in surce file and wc.txt</t>
  </si>
  <si>
    <t xml:space="preserve">creating onece more </t>
  </si>
  <si>
    <t>VOL.txt file hase disappeard on the first round. Now it is ok</t>
  </si>
  <si>
    <t>/home/kp42437/Phase3_Deep_Dive/All_id.txt_date_diff_SCSP</t>
  </si>
  <si>
    <t>all files in /home/kp42437/Phase3_Deep_Dive/ITEMS_new</t>
  </si>
  <si>
    <t>CUSIP_8 python</t>
  </si>
  <si>
    <t>^[0-9A-Za-z@#*]{8}$</t>
  </si>
  <si>
    <t>JUNKs.txt</t>
  </si>
  <si>
    <t>JUNKs_CUSIP_8</t>
  </si>
  <si>
    <t>CUSIP_9 python</t>
  </si>
  <si>
    <t>^[0-9A-Za-z@#*]{8}[0-9]$</t>
  </si>
  <si>
    <t>JUNKs_CUSIP_9</t>
  </si>
  <si>
    <t>pull out all CSP and SCSP</t>
  </si>
  <si>
    <t>egrep "^SCSP|^CSP" All_id.txt_date_diff_SCSP &gt; All_id.txt_date_diff_SCSP_CSP_test</t>
  </si>
  <si>
    <t>All_id.txt_date_diff_SCSP_CSP_test</t>
  </si>
  <si>
    <t>chceck if new pattern will catch all CUSIPs</t>
  </si>
  <si>
    <t>^[01AJS@2BKT#3CLU4DMV5ENW6FOX7GPY8HQZ9IR*]{8}[0-9]?$</t>
  </si>
  <si>
    <t>check if old patterns pulling out smth from newly pulled out CUSIPS</t>
  </si>
  <si>
    <t>JUNK new beginning</t>
  </si>
  <si>
    <t>analyze</t>
  </si>
  <si>
    <t>basis files</t>
  </si>
  <si>
    <t>/home/kp42437/Phase3_Deep_Dive/JUNKs_soultions/All_id.txt_date_diff_SCSP</t>
  </si>
  <si>
    <t>/home/kp42437/Phase3_Deep_Dive/JUNKs_soultions/JUNKs</t>
  </si>
  <si>
    <t>cut only id's uniqly, we need to concentrate on id recognition patterns and that will be more efficent due to smaller file size. PART I due to size of file</t>
  </si>
  <si>
    <t>cut -d"|" -f2 All_id.txt_date_diff_SCSP &gt; id_u</t>
  </si>
  <si>
    <t>id</t>
  </si>
  <si>
    <t>cut only id's uniqly, we need to concentrate on id recognition patterns and that will be more efficent due to smaller file size. PART II due to size of file</t>
  </si>
  <si>
    <t>sort -u id &gt; id_u</t>
  </si>
  <si>
    <t>id_u</t>
  </si>
  <si>
    <t>check</t>
  </si>
  <si>
    <t>cut -d"|" -f2 All_id.txt_date_diff_SCSP | sort | uniq -c | sort -nr &gt; id_u_check</t>
  </si>
  <si>
    <t>wc -l 
1001180 id_u_check</t>
  </si>
  <si>
    <t>id_u_check</t>
  </si>
  <si>
    <t>cut -d"|" -f2 JUNKs &gt; Junk_id</t>
  </si>
  <si>
    <t>JUNKs</t>
  </si>
  <si>
    <t>Junk_id</t>
  </si>
  <si>
    <t>sort -u Junk_id &gt; Junk_id_u</t>
  </si>
  <si>
    <t>Junk_id_u</t>
  </si>
  <si>
    <r>
      <t xml:space="preserve">1. RIC (GRIC or RIC or ARIC in SMC. </t>
    </r>
    <r>
      <rPr>
        <b/>
        <sz val="11"/>
        <color theme="1"/>
        <rFont val="Calibri"/>
        <family val="2"/>
        <scheme val="minor"/>
      </rPr>
      <t>RIC</t>
    </r>
    <r>
      <rPr>
        <sz val="11"/>
        <color theme="1"/>
        <rFont val="Calibri"/>
        <family val="2"/>
        <scheme val="minor"/>
      </rPr>
      <t xml:space="preserve"> as most prabobly) (consist lowercase)</t>
    </r>
  </si>
  <si>
    <t>egrep "^[A-Za-z0-9]{1,}\.[A-Za-z0-9]{1,}$" id_u &gt; RIC</t>
  </si>
  <si>
    <t>confirmed</t>
  </si>
  <si>
    <t>DOT</t>
  </si>
  <si>
    <r>
      <t xml:space="preserve">1. no - RIC (GRIC or RIC or ARIC in SMC. </t>
    </r>
    <r>
      <rPr>
        <b/>
        <sz val="11"/>
        <color theme="1"/>
        <rFont val="Calibri"/>
        <family val="2"/>
        <scheme val="minor"/>
      </rPr>
      <t>RIC</t>
    </r>
    <r>
      <rPr>
        <sz val="11"/>
        <color theme="1"/>
        <rFont val="Calibri"/>
        <family val="2"/>
        <scheme val="minor"/>
      </rPr>
      <t xml:space="preserve"> as most prabobly)</t>
    </r>
  </si>
  <si>
    <t>egrep -v "^[A-Za-z0-9]{1,}\.[A-Za-z0-9]{1,}$" id_u &gt; id_u_NO_RIC</t>
  </si>
  <si>
    <t>id_u_NO_RIC</t>
  </si>
  <si>
    <t>2. RIC special character STEP I (consist lowercase)</t>
  </si>
  <si>
    <t>egrep "[^A-Za-z0-9]" id_u_NO_RIC &gt; Spec_chr</t>
  </si>
  <si>
    <t>Spec_chr</t>
  </si>
  <si>
    <t>2. RIC special character STEP II</t>
  </si>
  <si>
    <t>egrep -v "[^A-Za-z0-9]" id_u_NO_RIC &gt; id_u_NO_RIC_Spec_chr</t>
  </si>
  <si>
    <t>id_u_NO_RIC_Spec_chr</t>
  </si>
  <si>
    <t>egrep "\." Spec_chr &gt; RIC_SPChar</t>
  </si>
  <si>
    <t>pull out only those id with dot \.</t>
  </si>
  <si>
    <t>RIC_SPChar</t>
  </si>
  <si>
    <t>2. Remaining special character</t>
  </si>
  <si>
    <t>egrep -v "\." Spec_chr &gt; Spec_chr_NO_RIC_SPChar</t>
  </si>
  <si>
    <t>looks like only JUNKS (31 items)</t>
  </si>
  <si>
    <t>Spec_chr_NO_RIC_SPChar</t>
  </si>
  <si>
    <t>3. XQ QUICK (NSEC or ETS or JAP) (consist lowercase)</t>
  </si>
  <si>
    <t>egrep "^XQ|^xq" id_u_NO_RIC_Spec_chr &gt; XQ</t>
  </si>
  <si>
    <t>Do not consist ISIN, SEDOL, SEDOL_6, CSP_8, CSP_9 pattern. XQ is adding 1 digit to the end of QUICK, so XQ12345 - XQ - last digit(5) == proper QUICK</t>
  </si>
  <si>
    <t>XQ</t>
  </si>
  <si>
    <t>10 or 11 or 6</t>
  </si>
  <si>
    <t>3. no - XQ(NSEC or ETS or JAP)</t>
  </si>
  <si>
    <t>egrep -v "^XQ|^xq" id_u_NO_RIC_Spec_chr &gt; id_u_NO_RIC_Spec_chr_QX</t>
  </si>
  <si>
    <t>id_u_NO_RIC_Spec_chr_QX</t>
  </si>
  <si>
    <t>4. ISIN (consist lowercase)</t>
  </si>
  <si>
    <t>egrep "^[A-Za-z]{2}\w{9}[0-9]$" id_u_NO_RIC_Spec_chr_QX &gt; ISIN</t>
  </si>
  <si>
    <t>4. no - ISIN</t>
  </si>
  <si>
    <t>egrep -v "^[A-Za-z]{2}\w{9}[0-9]$" id_u_NO_RIC_Spec_chr_QX &gt; id_u_NO_RIC_Spec_chr_QX_ISIN</t>
  </si>
  <si>
    <t>id_u_NO_RIC_Spec_chr_QX_ISIN</t>
  </si>
  <si>
    <t>5. Ticker (TCKR or BBT or ETS in SMC. BBT as most prabobly)</t>
  </si>
  <si>
    <t>egrep "^[A-Za-z]{1,5}$" id_u_NO_RIC_Spec_chr_QX_ISIN &gt; Ticker</t>
  </si>
  <si>
    <t>1to5</t>
  </si>
  <si>
    <t>Ticker</t>
  </si>
  <si>
    <t>5. no - Ticker</t>
  </si>
  <si>
    <t>egrep -v "^[A-Za-z]{1,5}$" id_u_NO_RIC_Spec_chr_QX_ISIN &gt; id_u_NO_RIC_Spec_chr_QX_ISIN_Ticker</t>
  </si>
  <si>
    <t>id_u_NO_RIC_Spec_chr_QX_ISIN_Ticker</t>
  </si>
  <si>
    <t>5. XS - SEDOL</t>
  </si>
  <si>
    <t>egrep "^XS|^xs" id_u_NO_RIC_Spec_chr_QX_ISIN_Ticker &gt; XS</t>
  </si>
  <si>
    <t>"^XS[A-Za-z0-9]{6}$|^xs[A-Za-z0-9]{6}$" = XS + (sedol - check digit), adding check digit will cause a proper sedol</t>
  </si>
  <si>
    <t>XS</t>
  </si>
  <si>
    <t xml:space="preserve">5. no - XS </t>
  </si>
  <si>
    <t>egrep -v "^XS|^xs" id_u_NO_RIC_Spec_chr_QX_ISIN_Ticker &gt; id_u_NO_RIC_Spec_chr_QX_ISIN_Ticker_XS</t>
  </si>
  <si>
    <t>id_u_NO_RIC_Spec_chr_QX_ISIN_Ticker_XS</t>
  </si>
  <si>
    <t>6. Quick  (NSEC or ETS or JAP)</t>
  </si>
  <si>
    <t>egrep "^[0-9]{4}$" id_u_NO_RIC_Spec_chr_QX_ISIN_Ticker_XS &gt; QUICK</t>
  </si>
  <si>
    <t>QUICK</t>
  </si>
  <si>
    <t>6. no - Quick</t>
  </si>
  <si>
    <t>egrep -v "^[0-9]{4}$" id_u_NO_RIC_Spec_chr_QX_ISIN_Ticker_XS &gt; id_u_NO_RIC_Spec_chr_QX_ISIN_Ticker_XS_QUICK</t>
  </si>
  <si>
    <t>id_u_NO_RIC_Spec_chr_QX_ISIN_Ticker_XS_QUICK</t>
  </si>
  <si>
    <t>7. CUSIP_9  (consist lowercase)</t>
  </si>
  <si>
    <t>egrep "^[A-Za-z@0-9#\*]{8}[0-9]$" id_u_NO_RIC_Spec_chr_QX_ISIN_Ticker_XS_QUICK &gt; CSP_9</t>
  </si>
  <si>
    <t>CSP_9</t>
  </si>
  <si>
    <t>7. no - CUSIP_9</t>
  </si>
  <si>
    <t>egrep -v "^[A-Za-z@0-9#\*]{8}[0-9]$" id_u_NO_RIC_Spec_chr_QX_ISIN_Ticker_XS_QUICK &gt; id_u_NO_RIC_Spec_chr_QX_ISIN_Ticker_XS_QUICK_CSP_9</t>
  </si>
  <si>
    <t>id_u_NO_RIC_Spec_chr_QX_ISIN_Ticker_XS_QUICK_CSP_9</t>
  </si>
  <si>
    <t>8. SCSP_9 CSP or SCSP</t>
  </si>
  <si>
    <t>scsp z innym znakiem niż '9' na 7 pozycji</t>
  </si>
  <si>
    <t>8. no - SCSP_9</t>
  </si>
  <si>
    <t>9. SEDOL  (consist lowercase)</t>
  </si>
  <si>
    <t>egrep "^[0-9BCDFGHJKLMNPQRSTVWXYZbcdfghjklmnpqrstvwxyz]{6}[0-9]$" id_u_NO_RIC_Spec_chr_QX_ISIN_Ticker_XS_QUICK_CSP_9 &gt; SEDOL</t>
  </si>
  <si>
    <t>SEDOL</t>
  </si>
  <si>
    <t>9. no - SEDOL  (consist lowercase)</t>
  </si>
  <si>
    <t>egrep -v "^[0-9BCDFGHJKLMNPQRSTVWXYZbcdfghjklmnpqrstvwxyz]{6}[0-9]$" id_u_NO_RIC_Spec_chr_QX_ISIN_Ticker_XS_QUICK_CSP_9 &gt; id_u_NO_RIC_Spec_chr_QX_ISIN_Ticker_XS_QUICK_CSP_9_SEDOL</t>
  </si>
  <si>
    <t>id_u_NO_RIC_Spec_chr_QX_ISIN_Ticker_XS_QUICK_CSP_9_SEDOL</t>
  </si>
  <si>
    <t>10. SEDOL_6  (consist lowercase)(potencial issues)</t>
  </si>
  <si>
    <t>egrep "^[0-9BCDFGHJKLMNPQRSTVWXYZbcdfghjklmnpqrstvwxyz]{6}$" id_u_NO_RIC_Spec_chr_QX_ISIN_Ticker_XS_QUICK_CSP_9_SEDOL &gt; SEDOL_6</t>
  </si>
  <si>
    <t>to assign check digit</t>
  </si>
  <si>
    <t>SEDOL_6</t>
  </si>
  <si>
    <t>10. no - SEDOL_6  (consist lowercase)</t>
  </si>
  <si>
    <t>egrep -v "^[0-9BCDFGHJKLMNPQRSTVWXYZbcdfghjklmnpqrstvwxyz]{6}$" id_u_NO_RIC_Spec_chr_QX_ISIN_Ticker_XS_QUICK_CSP_9_SEDOL &gt; id_u_NO_RIC_Spec_chr_QX_ISIN_Ticker_XS_QUICK_CSP_9_SEDOL_SEDOL_6</t>
  </si>
  <si>
    <t>id_u_NO_RIC_Spec_chr_QX_ISIN_Ticker_XS_QUICK_CSP_9_SEDOL_SEDOL_6</t>
  </si>
  <si>
    <t>11. QUICK_5 (ETS) 5 digits (potencial issues)</t>
  </si>
  <si>
    <t>egrep "^[0-9]{5}$" id_u_NO_RIC_Spec_chr_QX_ISIN_Ticker_XS_QUICK_CSP_9_SEDOL_SEDOL_6 &gt; QUICK_5</t>
  </si>
  <si>
    <t>QUICK_5</t>
  </si>
  <si>
    <t>11. no - QUICK_5 (ETS) 5 digits</t>
  </si>
  <si>
    <t>egrep -v "^[0-9]{5}$" id_u_NO_RIC_Spec_chr_QX_ISIN_Ticker_XS_QUICK_CSP_9_SEDOL_SEDOL_6 &gt; id_u_NO_RIC_Spec_chr_QX_ISIN_Ticker_XS_QUICK_CSP_9_SEDOL_SEDOL_6_QUICK_5</t>
  </si>
  <si>
    <t>id_u_NO_RIC_Spec_chr_QX_ISIN_Ticker_XS_QUICK_CSP_9_SEDOL_SEDOL_6_QUICK_5</t>
  </si>
  <si>
    <t>12. Ticker with cupon  (potencial issues)</t>
  </si>
  <si>
    <t>egrep "^[A-Za-z]{1,5}[0-9]{1,2}$" id_u_NO_RIC_Spec_chr_QX_ISIN_Ticker_XS_QUICK_CSP_9_SEDOL_SEDOL_6_QUICK_5 &gt; TCRK_CP</t>
  </si>
  <si>
    <t>cupons rate added to BBT/ Ticker "^[A-Za-z]{1,5}[0-9]{1}$"
EDZ0
EDZ6</t>
  </si>
  <si>
    <t>TCRK_CP</t>
  </si>
  <si>
    <t>12. no - Ticker with cupon</t>
  </si>
  <si>
    <t>egrep -v "^[A-Za-z]{1,5}[0-9]{1,2}$" id_u_NO_RIC_Spec_chr_QX_ISIN_Ticker_XS_QUICK_CSP_9_SEDOL_SEDOL_6_QUICK_5 &gt; id_u_NO_RIC_Spec_chr_QX_ISIN_Ticker_XS_QUICK_CSP_9_SEDOL_SEDOL_6_QUICK_5_TCRK_CP</t>
  </si>
  <si>
    <t>id_u_NO_RIC_Spec_chr_QX_ISIN_Ticker_XS_QUICK_CSP_9_SEDOL_SEDOL_6_QUICK_5_TCRK_CP</t>
  </si>
  <si>
    <t>13. CUSIP_8  (consist lowercase) (potencial issues)</t>
  </si>
  <si>
    <t>egrep "^[A-Za-z@0-9#\*]{8}$" id_u_NO_RIC_Spec_chr_QX_ISIN_Ticker_XS_QUICK_CSP_9_SEDOL_SEDOL_6_QUICK_5_TCRK_CP &gt; CSP_8</t>
  </si>
  <si>
    <t>CSP_8</t>
  </si>
  <si>
    <t>13. no - CUSIP_8</t>
  </si>
  <si>
    <t>egrep -v "^[A-Za-z@0-9#\*]{8}$" id_u_NO_RIC_Spec_chr_QX_ISIN_Ticker_XS_QUICK_CSP_9_SEDOL_SEDOL_6_QUICK_5_TCRK_CP &gt; id_u_NO_RIC_Spec_chr_QX_ISIN_Ticker_XS_QUICK_CSP_9_SEDOL_SEDOL_6_QUICK_5_TCRK_CP_CSP_8</t>
  </si>
  <si>
    <t>id_u_NO_RIC_Spec_chr_QX_ISIN_Ticker_XS_QUICK_CSP_9_SEDOL_SEDOL_6_QUICK_5_TCRK_CP_CSP_8</t>
  </si>
  <si>
    <t>14. SCSP_8</t>
  </si>
  <si>
    <t>14. no - SCSP_8</t>
  </si>
  <si>
    <t>15. ETS in Rest and in SEDOL_6  (consist lowercase) (potencial issues)</t>
  </si>
  <si>
    <t>egrep "^[0-9]{5,6}[A-Za-z]{1}$" id_u_NO_RIC_Spec_chr_QX_ISIN_Ticker_XS_QUICK_CSP_9_SEDOL_SEDOL_6_QUICK_5_TCRK_CP_CSP_8 &gt; ETS</t>
  </si>
  <si>
    <t>ETS</t>
  </si>
  <si>
    <t>15. no - ETS in Rest and in SEDOL_6  (consist lowercase) (potencial issues)</t>
  </si>
  <si>
    <t>egrep -v "^[0-9]{5,6}[A-Za-z]{1}$" id_u_NO_RIC_Spec_chr_QX_ISIN_Ticker_XS_QUICK_CSP_9_SEDOL_SEDOL_6_QUICK_5_TCRK_CP_CSP_8 &gt; id_u_NO_RIC_Spec_chr_QX_ISIN_Ticker_XS_QUICK_CSP_9_SEDOL_SEDOL_6_QUICK_5_TCRK_CP_CSP_8_ETS</t>
  </si>
  <si>
    <t>id_u_NO_RIC_Spec_chr_QX_ISIN_Ticker_XS_QUICK_CSP_9_SEDOL_SEDOL_6_QUICK_5_TCRK_CP_CSP_8_ETS</t>
  </si>
  <si>
    <t>16. RDET (Marker sector CDS)</t>
  </si>
  <si>
    <t>egrep "^[A-Z]{6}$" id_u_NO_RIC_Spec_chr_QX_ISIN_Ticker_XS_QUICK_CSP_9_SEDOL_SEDOL_6_QUICK_5_TCRK_CP_CSP_8_ETS &gt; RDET_CDS</t>
  </si>
  <si>
    <t>check this pattern on whole file
to ask Rover support what is that ?</t>
  </si>
  <si>
    <t>RDET_CDS</t>
  </si>
  <si>
    <t xml:space="preserve">16. no - RDET </t>
  </si>
  <si>
    <t>egrep -v "^[A-Z]{6}$" id_u_NO_RIC_Spec_chr_QX_ISIN_Ticker_XS_QUICK_CSP_9_SEDOL_SEDOL_6_QUICK_5_TCRK_CP_CSP_8_ETS &gt; id_u_NO_RIC_Spec_chr_QX_ISIN_Ticker_XS_QUICK_CSP_9_SEDOL_SEDOL_6_QUICK_5_TCRK_CP_CSP_8_ETS_RDET_CDS</t>
  </si>
  <si>
    <t>id_u_NO_RIC_Spec_chr_QX_ISIN_Ticker_XS_QUICK_CSP_9_SEDOL_SEDOL_6_QUICK_5_TCRK_CP_CSP_8_ETS_RDET_CDS</t>
  </si>
  <si>
    <t>Set up new sec id types</t>
  </si>
  <si>
    <t>pull out data without old id types name</t>
  </si>
  <si>
    <t>cut -d"|" -f2,3,4,5,6,7,8 All_id.txt_date_diff_SCSP &gt; n_id</t>
  </si>
  <si>
    <t>n_id</t>
  </si>
  <si>
    <t>Pattern usage check</t>
  </si>
  <si>
    <t>egrep "^[A-Za-z0-9]{1,}\.[A-Za-z0-9]{1,}\|" id &gt; RIC_check</t>
  </si>
  <si>
    <t>Pattern check on file that consist only one column with ID's. Than run modified pattern ($on\|) on file with full line, all columns.</t>
  </si>
  <si>
    <t>RIC_2</t>
  </si>
  <si>
    <t xml:space="preserve">run Python code to search for </t>
  </si>
  <si>
    <t>#!/usr/bin/python -tt
#HOW TO RUN python
#rm Date_diff_2.py; rm All_id.txt_date_diff
#python ID_type_name_assign_v3.py test5
#python ID_type_name_assign_v3.py n_id
#head t100c.txt_date_diff
import re
import sys
# Reads line by line,humble does not lock memory.
def file_work(filename):
  f = open(filename, 'rU')
  for line in f:
    columns = line.strip().split("|")
    id_column = (columns[0])
    CSP_9 = re.search(r'^[A-Za-z@0-9#\*]{8}[0-9]$', id_column)
    RIC = re.search(r'\.', id_column)
    XQ = re.search(r'^XQ|^xq', id_column)
    ISIN = re.search(r'^[A-Za-z]{2}\w{9}[0-9]$', id_column)
    TCR = re.search(r'^[A-Za-z]{1,5}$', id_column)
    XS = re.search(r'^XS|^xs', id_column)
    QCK = re.search(r'^[0-9]{4}$', id_column)
    SDL = re.search(r'^[0-9BCDFGHJKLMNPQRSTVWXYZbcdfghjklmnpqrstvwxyz]{6}[0-9]$', id_column)
    SDL_6 = re.search(r'^[0-9BCDFGHJKLMNPQRSTVWXYZbcdfghjklmnpqrstvwxyz]{6}$', id_column)
    QCK_5 = re.search(r'^[0-9]{5}$', id_column)
    TCR_C = re.search(r'^[A-Za-z]{1,5}[0-9]{1,2}$', id_column)
    CSP_8 = re.search(r'^[A-Za-z@0-9#\*]{8}$', id_column)
    ETS = re.search(r'^[0-9]{5,6}[A-Za-z]{1}$', id_column)
    RDET = re.search(r'^[A-Z]{6}$', id_column)
    if CSP_9:
      out = "CSP_9" + "|" + str(line)
      outf = open(filename + "_" + "CSP_9", 'a')
      outf.write(out)
    elif RIC:
      out = "RIC" + "|" + str(line)
      outf = open(filename + "_" + "RIC", 'a')
      outf.write(out)
    elif XQ:
      out = "XQ" + "|" + str(line)
      outf = open(filename + "_" + "XQ", 'a')
      outf.write(out)
    elif ISIN:
      out = "ISIN" + "|" + str(line)
      outf = open(filename + "_" + "ISIN", 'a')
      outf.write(out)
    elif TCR:
      out = "TCR" + "|" + str(line)
      outf = open(filename + "_" + "TCR", 'a')
      outf.write(out)
    elif XS:
      out = "XS" + "|" + str(line)
      outf = open(filename + "_" + "XS", 'a')
      outf.write(out)
    elif QCK:
      out = "QCK" + "|" + str(line)
      outf = open(filename + "_" + "QCK", 'a')
      outf.write(out)
    elif SDL:
      out = "SDL" + "|" + str(line)
      outf = open(filename + "_" + "SDL", 'a')
      outf.write(out)
    elif SDL_6:
      out = "SDL_6" + "|" + str(line)
      outf = open(filename + "_" + "SDL_6", 'a')
      outf.write(out)
    elif QCK_5:
      out = "QCK_5" + "|" + str(line)
      outf = open(filename + "_" + "QCK_5", 'a')
      outf.write(out)
    elif TCR_C:
      out = "TCR_C" + "|" + str(line)
      outf = open(filename + "_" + "TCR_C", 'a')
      outf.write(out)
    elif CSP_8:
      out = "CSP_8" + "|" + str(line)
      outf = open(filename + "_" + "CSP_8", 'a')
      outf.write(out)
    elif ETS:
      out = "ETS" + "|" + str(line)
      outf = open(filename + "_" + "ETS", 'a')
      outf.write(out)
    elif RDET:
      out = "RDET" + "|" + str(line)
      outf = open(filename + "_" + "RDET", 'a')
      outf.write(out)
    else:
      out = "REM" + "|" + str(line)
      outf = open(filename + "_" + "REM", 'a')
      outf.write(out)
  f.close()
  outf.close()
def main():
  file_work(sys.argv[1])
# This is the standard boilerplate that calls the main() function.
if __name__ == '__main__':
  main()</t>
  </si>
  <si>
    <t>wc -l n_id_*</t>
  </si>
  <si>
    <t>count all of output files</t>
  </si>
  <si>
    <t>n_id_CSP_8</t>
  </si>
  <si>
    <t>n_id_CSP_9</t>
  </si>
  <si>
    <t>n_id_ETS</t>
  </si>
  <si>
    <t>n_id_ISIN</t>
  </si>
  <si>
    <t>n_id_QCK</t>
  </si>
  <si>
    <t>n_id_QCK_5</t>
  </si>
  <si>
    <t>n_id_RDET</t>
  </si>
  <si>
    <t>n_id_REM</t>
  </si>
  <si>
    <t>n_id_RIC</t>
  </si>
  <si>
    <t>n_id_SDL</t>
  </si>
  <si>
    <t>n_id_SDL_6</t>
  </si>
  <si>
    <t>n_id_TCR</t>
  </si>
  <si>
    <t>n_id_TCR_C</t>
  </si>
  <si>
    <t>n_id_XQ</t>
  </si>
  <si>
    <t>n_id_XS</t>
  </si>
  <si>
    <t>Assign check digit CUSIP8 &amp; SEDOL6</t>
  </si>
  <si>
    <t>Combine fiels without check digit</t>
  </si>
  <si>
    <t>cat n_id_CSP_8 n_id_SDL_6 &gt; CSP_SED_C</t>
  </si>
  <si>
    <t>CSP_SED_C</t>
  </si>
  <si>
    <t>cut first row</t>
  </si>
  <si>
    <t>cut -d"|" -f2 CSP_SED_C &gt; CSP_SED_C1</t>
  </si>
  <si>
    <t>CSP_SED_C1</t>
  </si>
  <si>
    <t>envirnoment file transfer by zip and Tectia GUI</t>
  </si>
  <si>
    <t>run programm</t>
  </si>
  <si>
    <t>/export1/rover/SVN_Source/trunkBuild/bin/checkDigit &lt; /tmp/kp42437/CSP_SED_C1 &gt; /tmp/kp42437/CSP_SED_C1_c</t>
  </si>
  <si>
    <t>CSP_SED_C1_c</t>
  </si>
  <si>
    <t>add "|" after ID type</t>
  </si>
  <si>
    <t>sed 's/$/\|/g' CSP_SED_C1_c &gt; CSP_SED_C1_cc</t>
  </si>
  <si>
    <t>CSP_SED_C1_cc</t>
  </si>
  <si>
    <t>paste</t>
  </si>
  <si>
    <t>paste CSP_SED_C1_cc CSP_SED_C &gt; CSP_SED_C2</t>
  </si>
  <si>
    <t>CSP_SED_C2</t>
  </si>
  <si>
    <t>Assign check digit CUSIP8 &amp; SEDOL7</t>
  </si>
  <si>
    <t>clean up second row on blanks</t>
  </si>
  <si>
    <t>sed 's/\|[[:blank:]]//g' CSP_SED_C2 &gt; CSP_SED_C3</t>
  </si>
  <si>
    <t>CSP_SED_C3</t>
  </si>
  <si>
    <t>Assign check digit CUSIP8 &amp; SEDOL8</t>
  </si>
  <si>
    <t>cut ID with assigned check code</t>
  </si>
  <si>
    <t>cut -d"|" -f2,1,4,5,6,7,8,9 CSP_SED_C3 &gt; CSP_SED_FIN</t>
  </si>
  <si>
    <t>CSPSED_FIN</t>
  </si>
  <si>
    <t>Assign check digit CUSIP8 &amp; SEDOL9</t>
  </si>
  <si>
    <t>correct</t>
  </si>
  <si>
    <t>awk -F"|" '{print $2"|"$1"|"$3"|"$4"|"$5"|"6"|"$7"|"$8}' CSPSED_FIN &gt; CSPSED_FIN2</t>
  </si>
  <si>
    <t>CSPSED_FIN2</t>
  </si>
  <si>
    <t>combine all required files</t>
  </si>
  <si>
    <t>cat CSPSED_FIN2 n_id_CSP_9 n_id_ETS n_id_ISIN n_id_QCK n_id_QCK_5 n_id_RDET n_id_RIC n_id_REM n_id_SDL n_id_TCR n_id_TCR_C n_id_XQ n_id_XS &gt; All_new</t>
  </si>
  <si>
    <t>lot of files</t>
  </si>
  <si>
    <t>All_new</t>
  </si>
  <si>
    <t>GOLD SOURCE</t>
  </si>
  <si>
    <t>Client migration</t>
  </si>
  <si>
    <t>Pilot Client</t>
  </si>
  <si>
    <t>Apeture Vista for client APP id confirmation</t>
  </si>
  <si>
    <t>DATA CENTER &gt; DEVICE &gt; INVENTORY &gt; Tbl_Application_information &gt; C_DV_APPLICATIONS_ONLY</t>
  </si>
  <si>
    <t>D:\Phase4_Clients_Migration\EQRMS\AWCrystalViewer_EQRMS.xlsx</t>
  </si>
  <si>
    <t>Search 'With Decommissions' &gt; 'Device Name' &lt; hostanme</t>
  </si>
  <si>
    <t>pulling lines for EQRMS</t>
  </si>
  <si>
    <t>grep "jpnncgapcs06.jpn.nsroot.net\|hkeqrmsp9.ap.ssmb.com\|eqtgap2p.eur.nsroot.net\|eqrmsps1p.nam.nsroot.net\|apaccmhkdr029.apac.nsroot.net" /home/kp42437/Phase3_Deep_Dive/JUNKs_soultions/All_new &gt; /home/kp42437/Phase4_Clients_Migration/EQRMS/EQRMS</t>
  </si>
  <si>
    <t>/home/kp42437/Phase3_Deep_Dive/JUNKs_soultions/All_new</t>
  </si>
  <si>
    <t>EQRMS</t>
  </si>
  <si>
    <t>pulling lines by ITEMS</t>
  </si>
  <si>
    <t>python File_Split_by_column_ID_Type_2.py /home/kp42437/Phase4_Clients_Migration/EQRMS/EQRMS</t>
  </si>
  <si>
    <t>import re
import sys
import datetime
from calendar import monthrange
# Reads line by line, does not lock memory.
def file_work(filename):
  f = open(filename, "rU")
  for line in f:
    columns = line.split("|")
    item_name = (columns[2])
    if item_name in line:
      outf = open(filename + "_" + item_name + ".txt", 'a')
      outf.write(line)
  f.close()
  outf.close()
def main():
  file_work(sys.argv[1])
# This is the standard boilerplate that calls the main() function.
if __name__ == '__main__':
  main()</t>
  </si>
  <si>
    <t xml:space="preserve">      474 EQRMS_cprc.txt
  3111169 EQRMS_CPRC.txt
    16585 EQRMS_high.txt
      474 EQRMS_low.txt
     5540 EQRMS_PRCL.txt
     5701 EQRMS_RDPS.txt
    16585 EQRMS_vol.txt
  3156528 total
</t>
  </si>
  <si>
    <t>combine CPRC and cprc</t>
  </si>
  <si>
    <t>cat EQRMS_cprc.txt EQRMS_CPRC.txt &gt; CPRC</t>
  </si>
  <si>
    <t>EQRMS_cprc.txt</t>
  </si>
  <si>
    <t>EQRMS_CPRC.txt</t>
  </si>
  <si>
    <t>CPRC</t>
  </si>
  <si>
    <t>cut nomber of lines by Anji code for each item</t>
  </si>
  <si>
    <t>python reformatItems_4.py -i CPRC -o CPRC_short -t CPRC</t>
  </si>
  <si>
    <t>#! /usr/bin/python
import os
import StringIO
import time, datetime
def parse_argument():
    from optparse import OptionParser
    parser = OptionParser()
    parser.add_option("-i")
    parser.add_option("-o")
    parser.add_option("-t")
    (options,args) = parser.parse_args()
    return options
def proces(strDateDist, endDateDist, inputfile):
 for line in inputfile:
  elems = line.strip().split("|")
  security = elems[1]
  startDate = elems[3]
  endDate = elems[4]
  if (security in strDateDist):
   if(startDate &lt; strDateDist[security]):
    strDateDist[security] = startDate
  else:
   strDateDist[security] = startDate
  if (security in endDateDist):
   if(endDate &gt; endDateDist[security]):
    endDateDist[security] = endDate
  else:
   endDateDist[security] = endDate
def output(strDateDist, endDateDist, item, outputfile):
 for security in strDateDist:
  startDate = datetime.datetime.strptime(strDateDist[security], "%Y%m%d")
  endDate = datetime.datetime.strptime(endDateDist[security], "%Y%m%d")
  delta = endDate - startDate
  print delta
  while (delta.days &gt; 730):
   endDate_tmp = startDate + datetime.timedelta(days=730)
   outputfile.write(security+"|"+item+"|"+startDate.strftime('%Y%m%d')+"|"+endDate_tmp.strftime('%Y%m%d'))
   outputfile.write("\n")
   startDate = endDate_tmp + datetime.timedelta(days=1)
   delta = endDate - startDate
  outputfile.write(security+"|"+item+"|"+startDate.strftime('%Y%m%d')+"|"+endDate.strftime('%Y%m%d'))
  outputfile.write("\n")
strDateDist = {}
endDateDist = {}
option = parse_argument()
inputfile = open(option.i, "r")
outputfile = open(option.o, "w")
item = option.t.strip()
proces(strDateDist, endDateDist, inputfile)
output(strDateDist, endDateDist, item, outputfile)
inputfile.close()
outputfile.close()</t>
  </si>
  <si>
    <t>CPRC_short</t>
  </si>
  <si>
    <t>assigning proper sec_type patterns</t>
  </si>
  <si>
    <t>python ID_type_name_assign_v3.py CPRC_short</t>
  </si>
  <si>
    <t xml:space="preserve">   7894 CPRC_short_CSP_9
     23 CPRC_short_ETS
    106 CPRC_short_ISIN
     15 CPRC_short_REM
  32972 CPRC_short_RIC
  10728 CPRC_short_SDL
   3189 CPRC_short_TCR
     13 CPRC_short_TCR_C
      3 CPRC_short_XS
  54943 total</t>
  </si>
  <si>
    <t>list unique dates</t>
  </si>
  <si>
    <t>python Uique_data_list4.py CPRC_short_*</t>
  </si>
  <si>
    <t>#!/usr/bin/python -tt
import sys
import datetime
from datetime import timedelta as td
def date_range(filename):
 with open(filename,'r') as f:
  with open('out_'+filename,'w') as out_f:
   out_lst = []
   for line in f:
    line = line.strip()
    (id_type, sec_id, rover_item, start_d, end_d) = line.rsplit("|")
    start_date = datetime.datetime.strptime(start_d,'%Y%m%d').date()
    end_date = datetime.datetime.strptime(end_d,'%Y%m%d').date()
    delta = end_date - start_date
    for i in range(delta.days + 1):
     out = id_type, sec_id, rover_item, str(start_date + td(days=i))
     if out not in out_lst:
      out_lst.append(out)
   for i in out_lst:
    i = "|".join(i)
    out_f.write(str(i)+'\n')
def main():
  date_range(sys.argv[1])
# This is the standard boilerplate that calls the main() function.
if __name__ == '__main__':
  main()</t>
  </si>
  <si>
    <t xml:space="preserve"> CPRC_short_*</t>
  </si>
  <si>
    <t>assign values from result files</t>
  </si>
  <si>
    <t>Query PMC EOD</t>
  </si>
  <si>
    <t>CSP_9 data preparation</t>
  </si>
  <si>
    <t>pull out only IDs from CPRC_short_CSP_9</t>
  </si>
  <si>
    <t>D:\Phase4_Clients_Migration\EQRMS\CPRC_D\CSP</t>
  </si>
  <si>
    <t>CPRC_short_CSP_9</t>
  </si>
  <si>
    <t>CSP_list</t>
  </si>
  <si>
    <t>PMC EOD CSP</t>
  </si>
  <si>
    <t>Run query on PMC EOD</t>
  </si>
  <si>
    <t xml:space="preserve">  CREATE TABLE "KP42437"."CSP_LIST_OUT2" 
   ( "CSP_ROVER" VARCHAR2(20 BYTE), 
 "SMCP" VARCHAR2(20 BYTE), 
 "PR_XREF_CD" VARCHAR2(20 BYTE), 
 "PR_XREF_ID" VARCHAR2(20 BYTE), 
 "METRIC_VAL" VARCHAR2(20 BYTE), 
 "METRIC_CD" VARCHAR2(20 BYTE), 
 "CONTRIBUTOR" VARCHAR2(20 BYTE), 
 "FEED_CD" VARCHAR2(20 BYTE), 
 "IS_PCT_PAR_QUOTED" VARCHAR2(20 BYTE), 
 "PROCESS_DT" VARCHAR2(20 BYTE), 
 "POLICY_CD" VARCHAR2(20 BYTE), 
 "MKT_SECTOR_CD" VARCHAR2(20 BYTE),
 "SEC_TY_LVL1" VARCHAR2(20 BYTE),
 "COUNTRY" VARCHAR2(20 BYTE), 
 "SHORT_DSC" VARCHAR2(50 BYTE),
 "ACTIVE_IND" VARCHAR2(20 BYTE)
   ) SEGMENT CREATION IMMEDIATE 
  PCTFREE 10 PCTUSED 40 INITRANS 1 MAXTRANS 255 
 NOCOMPRESS LOGGING
  STORAGE(INITIAL 65536 NEXT 1048576 MINEXTENTS 1 MAXEXTENTS 2147483645
  PCTINCREASE 0 FREELISTS 1 FREELIST GROUPS 1
  BUFFER_POOL DEFAULT FLASH_CACHE DEFAULT CELL_FLASH_CACHE DEFAULT)
  TABLESPACE "USERS" ;
INSERT INTO CSP_LIST_OUT2(CSP_ROVER,SMCP,PR_XREF_CD, PR_XREF_ID,METRIC_VAL,METRIC_CD,CONTRIBUTOR,FEED_CD,IS_PCT_PAR_QUOTED,PROCESS_DT,POLICY_CD,MKT_SECTOR_CD,SEC_TY_LVL1,COUNTRY,SHORT_DSC, ACTIVE_IND)
SELECT DISTINCT
CSP_LIST.CSP, ID_T.SMCP, ID_T.PR_XREF_CD, ID_T.PR_XREF_ID ,EOD.METRIC_VAL, EOD.METRIC_CD, EOD.CONTRIBUTOR, EOD.FEED_CD, EOD.IS_PCT_PAR_QUOTED, GOLD.PROCESS_DT, GOLD.POLICY_CD, PRODUCT.MKT_SECTOR_CD, PRODUCT.SEC_TY_LVL1, PRODUCT.COUNTRY, PRODUCT.SHORT_DSC, PRODUCT.ACTIVE_IND
FROM CSP_LIST
LEFT JOIN SMCCACHE.PR_XREF ID_T ON CSP_LIST.CSP=ID_T.PR_XREF_ID
LEFT JOIN SMCCACHE.PRICE_XREF PRIX ON ID_T.SMCP = PRIX.SMCP
LEFT JOIN PRICEEOD.METRIC EOD ON EOD.TAG= PRIX.TAG
LEFT JOIN CONSUMER.GOLDEN_DERIVED_METRIC GOLD ON ID_T.SMCP=GOLD.SMCP
LEFT JOIN SMCCACHE.PRODUCT PRODUCT ON ID_T.SMCP = PRODUCT.SMCP
WHERE ID_T.PR_XREF_CD = 'CSP'
AND EOD.METRIC_CD = 'CLOSE'
AND GOLD.PROCESS_DT = '15-FEB-2017'
AND GOLD.POLICY_CD = 'EOD-NAMR'
ORDER BY CSP_LIST.CSP</t>
  </si>
  <si>
    <t>CSP_LIST_OUT2</t>
  </si>
  <si>
    <t>PMC EOD SCSP</t>
  </si>
  <si>
    <t xml:space="preserve">  CREATE TABLE "KP42437"."SCSP_LIST_OUT2" 
   ( "CSP_ROVER" VARCHAR2(20 BYTE), 
 "SMCP" VARCHAR2(20 BYTE), 
 "CITI_XREF_CD" VARCHAR2(20 BYTE), 
 "CITI_XREF_ID" VARCHAR2(20 BYTE), 
 "METRIC_VAL" VARCHAR2(20 BYTE), 
 "METRIC_CD" VARCHAR2(20 BYTE), 
 "CONTRIBUTOR" VARCHAR2(20 BYTE), 
 "FEED_CD" VARCHAR2(20 BYTE), 
 "IS_PCT_PAR_QUOTED" VARCHAR2(20 BYTE), 
 "PROCESS_DT" VARCHAR2(20 BYTE), 
 "POLICY_CD" VARCHAR2(20 BYTE), 
 "MKT_SECTOR_CD" VARCHAR2(20 BYTE),
 "SEC_TY_LVL1" VARCHAR2(20 BYTE),
 "COUNTRY" VARCHAR2(20 BYTE), 
 "SHORT_DSC" VARCHAR2(50 BYTE),
 "ACTIVE_IND" VARCHAR2(20 BYTE)
   ) SEGMENT CREATION IMMEDIATE 
  PCTFREE 10 PCTUSED 40 INITRANS 1 MAXTRANS 255 
 NOCOMPRESS LOGGING
  STORAGE(INITIAL 65536 NEXT 1048576 MINEXTENTS 1 MAXEXTENTS 2147483645
  PCTINCREASE 0 FREELISTS 1 FREELIST GROUPS 1
  BUFFER_POOL DEFAULT FLASH_CACHE DEFAULT CELL_FLASH_CACHE DEFAULT)
  TABLESPACE "USERS" ;
INSERT INTO SCSP_LIST_OUT2(CSP_ROVER,SMCP,CITI_XREF_CD,CITI_XREF_ID ,METRIC_VAL,METRIC_CD,CONTRIBUTOR,FEED_CD,IS_PCT_PAR_QUOTED,PROCESS_DT,POLICY_CD,MKT_SECTOR_CD,SEC_TY_LVL1,COUNTRY,SHORT_DSC, ACTIVE_IND)
SELECT DISTINCT
CSP_LIST.CSP, ID_T.SMCP, ID_T.CITI_XREF_CD, ID_T.CITI_XREF_ID ,EOD.METRIC_VAL, EOD.METRIC_CD, EOD.CONTRIBUTOR, EOD.FEED_CD, EOD.IS_PCT_PAR_QUOTED, GOLD.PROCESS_DT, GOLD.POLICY_CD, PRODUCT.MKT_SECTOR_CD, PRODUCT.SEC_TY_LVL1, PRODUCT.COUNTRY, PRODUCT.SHORT_DSC, PRODUCT.ACTIVE_IND
FROM CSP_LIST
LEFT JOIN SMCCACHE.CITI_XREF ID_T ON CSP_LIST.CSP=ID_T.CITI_XREF_ID
LEFT JOIN SMCCACHE.PRICE_XREF PRIX ON ID_T.SMCP = PRIX.SMCP
LEFT JOIN PRICEEOD.METRIC EOD ON EOD.TAG= PRIX.TAG
LEFT JOIN CONSUMER.GOLDEN_DERIVED_METRIC GOLD ON ID_T.SMCP=GOLD.SMCP
LEFT JOIN SMCCACHE.PRODUCT PRODUCT ON ID_T.SMCP = PRODUCT.SMCP
WHERE ID_T.CITI_XREF_CD = 'SCSP'
AND EOD.METRIC_CD = 'CLOSE'
AND GOLD.PROCESS_DT = '15-FEB-2017'
AND GOLD.POLICY_CD = 'EOD-NAMR'
ORDER BY CSP_LIST.CSP</t>
  </si>
  <si>
    <t>SCSP_LIST_OUT2</t>
  </si>
  <si>
    <t>Pull out from PMC results SCSP_LIST_OUT2 only matched SCSP</t>
  </si>
  <si>
    <t>SELECT COUNT(SCSP_LIST_OUT2.CSP_ROVER)
FROM SCSP_LIST_OUT2</t>
  </si>
  <si>
    <t>SCSP.csv</t>
  </si>
  <si>
    <t>Pull out from PMC results CSP_LIST_OUT2 only matched CSP</t>
  </si>
  <si>
    <t>SELECT COUNT(CSP_LIST_OUT2.CSP_ROVER)
FROM CSP_LIST_OUT2</t>
  </si>
  <si>
    <t>CSP.csv</t>
  </si>
  <si>
    <t>merge SCSP and CSP</t>
  </si>
  <si>
    <t>cat CSP.csv SCSP.csv &gt; merge</t>
  </si>
  <si>
    <t>merge</t>
  </si>
  <si>
    <t>unique find on SCSP or CSP</t>
  </si>
  <si>
    <t>sort -u merge &gt; merge_u</t>
  </si>
  <si>
    <t>merge_u</t>
  </si>
  <si>
    <t>PMC HISTORIC</t>
  </si>
  <si>
    <t>PMC HISTORIC CSP</t>
  </si>
  <si>
    <t>PMC HISTORIC SCSP</t>
  </si>
  <si>
    <t>Vendor Files</t>
  </si>
  <si>
    <t>BONDBUYER40 pull out all Close, Ask, Bid</t>
  </si>
  <si>
    <t>Advice from Steven</t>
  </si>
  <si>
    <t>SELECT DISTINCT
BONDBUYER40.CUSIP,
BONDBUYER40.PRICE,
BONDBUYER40.CONV,
BONDBUYER40.YIELD,
ID_T.SMCP,
ID_T.PR_XREF_CD,
ID_T.PR_XREF_ID,
EOD.METRIC_VAL,
EOD.METRIC_CD, 
EOD.CONTRIBUTOR,
EOD.FEED_CD,
EOD.IS_PCT_PAR_QUOTED,
GOLD.PROCESS_DT,
GOLD.POLICY_CD,
PRODUCT.SHORT_DSC,
PRODUCT.ACTIVE_IND
FROM BONDBUYER40
LEFT JOIN SMCCACHE.PR_XREF ID_T ON BONDBUYER40.CUSIP=ID_T.PR_XREF_ID
LEFT JOIN SMCCACHE.PRICE_XREF PRIX ON ID_T.SMCP = PRIX.SMCP
LEFT JOIN PRICEEOD.METRIC EOD ON EOD.TAG= PRIX.TAG
LEFT JOIN CONSUMER.GOLDEN_DERIVED_METRIC GOLD ON ID_T.SMCP=GOLD.SMCP
LEFT JOIN SMCCACHE.PRODUCT PRODUCT ON ID_T.SMCP = PRODUCT.SMCP
WHERE ID_T.PR_XREF_CD = 'CSP'
AND EOD.METRIC_CD LIKE '%YTC%'
AND GOLD.PROCESS_DT = '16-FEB-2017'
AND GOLD.POLICY_CD = 'EOD-NAMR'
ORDER BY BONDBUYER40.CUSIP</t>
  </si>
  <si>
    <t>BONDBUYER40 pull out all Yield</t>
  </si>
  <si>
    <t>INSERT INTO BONDBUYER40_PMC_HIST(CUISP,PRICE,CONV,YIELD,SMCP)
SELECT DISTINCT
BONDBUYER40.CUSIP,
BONDBUYER40.PRICE,
BONDBUYER40.CONV,
BONDBUYER40.YIELD,
ID_T.SMCP
FROM BONDBUYER40
LEFT JOIN SMCCACHE.PR_XREF ID_T ON BONDBUYER40.CUSIP=ID_T.PR_XREF_ID
LEFT JOIN SMCCACHE.PRICE_XREF PRIX ON ID_T.SMCP = PRIX.SMCP
LEFT JOIN PRICEEOD.METRIC EOD ON EOD.TAG= PRIX.TAG
LEFT JOIN CONSUMER.GOLDEN_DERIVED_METRIC GOLD ON ID_T.SMCP=GOLD.SMCP
LEFT JOIN SMCCACHE.PRODUCT PRODUCT ON ID_T.SMCP = PRODUCT.SMCP
WHERE ID_T.PR_XREF_CD = 'CSP'
--AND EOD.METRIC_CD LIKE '%YTC%'
AND GOLD.PROCESS_DT = '16-FEB-2017'
AND GOLD.POLICY_CD = 'EOD-NAMR'
ORDER BY BONDBUYER40.CUSIP</t>
  </si>
  <si>
    <t>BONDBUYER40 pull out all Converd</t>
  </si>
  <si>
    <t>BONDBUYER40 pull out all calls with sec used in BB40</t>
  </si>
  <si>
    <t>grep -ir "796334AS\|60637ACW\|452152TC\|38611TAD\|524803AA\|646136R2\|837151JH\|837151JG\|13063CFT\|162410CY\|64971Q8J\|59259YM7\|59259YM6\|64972GDE\|13068LLB\|472682QJ\|472682QL\|73358WQY\|64966LKZ\|60637AGP\|646136U6\|01757LFH\|353187CS\|93978HQU\|59333AMB\|73358WZJ\|45470YCJ\|64972HXZ\|613520LA\|80372PAU\|13032UFM\|13032UFN\|59447TMQ\|5946537M\|709224RK\|160853TH\|45204ENW\|13032UKD\|64990CJC\|072024UG\|796334AS9\|60637ACW0\|452152TC5\|38611TAD9\|524803AA1\|646136R29\|837151JH3\|837151JG5\|13063CFT2\|162410CY8\|64971Q8J5\|59259YM71\|59259YM63\|64972GDE1\|13068LLB9\|472682QJ5\|472682QL0\|73358WQY3\|64966LKZ3\|60637AGP1\|646136U66\|01757LFH4\|353187CS4\|93978HQU2\|59333AMB4\|73358WZJ6\|45470YCJ8\|64972HXZ0\|613520LA1\|80372PAU0\|13032UFM5\|13032UFN3\|59447TMQ3\|5946537M3\|709224RK7\|160853TH0\|45204ENW4\|13032UKD9\|64990CJC6\|072024UG5" /home/pmch/logscan/tmp/all_logs/* &gt; /home/kp42437/Phase4_Clients_Migration/BondBuyer40/BB40</t>
  </si>
  <si>
    <t>/home/pmch/logscan/tmp/all_logs/*</t>
  </si>
  <si>
    <t>BB40</t>
  </si>
  <si>
    <t>cut -d"|" -f1 CPRC | sort | uniq -c | sort -nr &gt; CPRC_count_20170221</t>
  </si>
  <si>
    <t>CHECK ON ORIGINAL DATA</t>
  </si>
  <si>
    <t>all.txt</t>
  </si>
  <si>
    <t>clean on first field</t>
  </si>
  <si>
    <t>sed 's/[[:blank:]]\{1,\}//g' all.txt &gt; all_c</t>
  </si>
  <si>
    <t>all_c</t>
  </si>
  <si>
    <t>pull out first field and sort uniq</t>
  </si>
  <si>
    <t>cut -d"|" -f1 all_c | sort -u &gt; all_cu</t>
  </si>
  <si>
    <t>TO pull out all data regarding calls made from Hostnames assigned to EQRMS Client</t>
  </si>
  <si>
    <t>grep "apaccmhkdr029.apac.nsroot.net\|hkeqrmsp9.ap.ssmb.com\|jpnncgapcs06.jpn.nsroot.net\|eqtgap2p.eur.nsroot.net\|eqrmsps1p.nam.nsroot.net\|apaccmhkap064.apac.nsroot.net\|drmps15.nj.ssmb.com\|eqrmsnyps1d.nam.nsroot.net" All_id.txt_date_diff &gt; EQRMS_all</t>
  </si>
  <si>
    <t>EQRMS_all</t>
  </si>
  <si>
    <t>read file</t>
  </si>
  <si>
    <t>eqrms = pd.read_csv("EQRMS_all",sep='|', header = None)</t>
  </si>
  <si>
    <t>count</t>
  </si>
  <si>
    <t>cut -d"|" -f1,3,6,7,8 EQRMS_all | sort | uniq -c | sort -nr &gt; EQRMS_all_u_count_2.txt</t>
  </si>
  <si>
    <t>EQRMS_all_u_count_2.txt</t>
  </si>
  <si>
    <t>to pull out all data straight from logs</t>
  </si>
  <si>
    <t>awk -F"|" '($14=="150494"||$14=="4961"||$14=="150744") {print $5"|"$8"|"$9"|"$10"|"$11"|"$12"|"$13"|"$14}' /home/pmch/logscan/tmp/all_logs/unix/* &gt; /home/kp42437/Phase4_Clients_Migration/EQRMS/EQRMS_unix</t>
  </si>
  <si>
    <t>/home/pmch/logscan/tmp/all_logs/unix/*</t>
  </si>
  <si>
    <t>/home/kp42437/Phase4_Clients_Migration/EQRMS/EQRMS_unix</t>
  </si>
  <si>
    <t>awk -F"|" '($14=="150494"||$14=="4961"||$14=="150744") {print $5"|"$8"|"$9"|"$10"|"$11"|"$12"|"$13"|"$14}' /home/pmch/logscan/tmp/all_logs/linux/* &gt; /home/kp42437/Phase4_Clients_Migration/EQRMS/EQRMS_linux</t>
  </si>
  <si>
    <t>/home/pmch/logscan/tmp/all_logs/linux/*</t>
  </si>
  <si>
    <t>/home/kp42437/Phase4_Clients_Migration/EQRMS/EQRMS_linux</t>
  </si>
  <si>
    <t>awk -F"|" '($14=="150494"||$14=="4961"||$14=="150744") {print $5"|"$8"|"$9"|"$10"|"$11"|"$12"|"$13"|"$14}' /home/pmch/logscan/tmp/all_logs/nt/* &gt; /home/kp42437/Phase4_Clients_Migration/EQRMS/EQRMS_nt</t>
  </si>
  <si>
    <t>/home/pmch/logscan/tmp/all_logs/nt/*</t>
  </si>
  <si>
    <t>/home/kp42437/Phase4_Clients_Migration/EQRMS/EQRMS_nt</t>
  </si>
  <si>
    <t>grep "jpnncgapcs06.jpn.nsroot.net\|hkeqrmsp9.ap.ssmb.com\|eqtgap2p.eur.nsroot.net\|eqrmsps1p.nam.nsroot.net\|apaccmhkdr029.apac.nsroot.net" /home/pmch/logscan/tmp/all_logs/linux/* &gt; /home/kp42437/Phase4_Clients_Migration/EQRMS/EQRMS_linux_grep</t>
  </si>
  <si>
    <t>pulling out EQRMS lines</t>
  </si>
  <si>
    <t>egrep "jpnncgapcs06.jpn.nsroot.net|hkeqrmsp9.ap.ssmb.com|eqtgap2p.eur.nsroot.net|eqrmsps1p.nam.nsroot.net|apaccmhkdr029.apac.nsroot.net" All_id.txt_date_diff_SCSP &gt; EQRMS_all</t>
  </si>
  <si>
    <t>clearing old Data type assigment from first line</t>
  </si>
  <si>
    <t>cut -d"|" -f2,3,4,5,6,7,8 EQRMS_all &gt; EQRMS_all_bl</t>
  </si>
  <si>
    <t>EQRMS_all_bl</t>
  </si>
  <si>
    <t>pulling out lines by sec id type</t>
  </si>
  <si>
    <t>query SMC/PMC</t>
  </si>
  <si>
    <t>ICG_Tools&amp;CIB_Deal Intelligence</t>
  </si>
  <si>
    <t>Data pull out basis on APP ID from nt logs</t>
  </si>
  <si>
    <t>grep -i "IBDCTVNJ*\|IBDCTVNJD*\|IBDCTVNYC*\|IBDCTVSTAGE*" /home/pmch/logscan/tmp/all_logs/nt/* &gt; /home/kp42437/Phase4_Clients_Migration/ICG_Tools_CIB_Deal_Intelligence/ICG_CIB_All_nt</t>
  </si>
  <si>
    <t>ICG_CIB_All_nt</t>
  </si>
  <si>
    <t>Data pull out basis on HOSTNAME from unix logs</t>
  </si>
  <si>
    <t>Data pull out basis on HOSTNAME from linux logs</t>
  </si>
  <si>
    <t>grep -i "IBDCTVNJ*\|IBDCTVNJD*\|IBDCTVNYC*\|IBDCTVSTAGE*" /home/pmch/logscan/tmp/all_logs/linux/* &gt; /home/kp42437/Phase4_Clients_Migration/ICG_Tools_CIB_Deal_Intelligence/ICG_CIB_All_linux</t>
  </si>
  <si>
    <t>ICG_CIB_All_linux</t>
  </si>
  <si>
    <t>Data pull out basis on APP ID from linux logs</t>
  </si>
  <si>
    <t>grep -i "150863\|31107" /home/pmch/logscan/tmp/all_logs/linux/* &gt; /home/kp42437/Phase4_Clients_Migration/ICG_Tools_CIB_Deal_Intelligence/ICG_CIB_All_linux</t>
  </si>
  <si>
    <t>Data pull out basis on APP ID from unix logs</t>
  </si>
  <si>
    <t>grep -i "150863\|31107" /home/pmch/logscan/tmp/all_logs/unix/* &gt; /home/kp42437/Phase4_Clients_Migration/ICG_Tools_CIB_Deal_Intelligence/ICG_CIB_All_unix</t>
  </si>
  <si>
    <t xml:space="preserve">awk -F"|" '($14=="150863"||$14=="31107") {print $0}' </t>
  </si>
  <si>
    <t>grep -i "IBDCTVNJ*\|IBDCTVNJD*\|IBDCTVNYC*\|IBDCTVSTAGE*"  /home/pmch/logscan/tmp/all_logs/unix/* &gt; /home/kp42437/Phase4_Clients_Migration/ICG_Tools_CIB_Deal_Intelligence/ICG_CIB_All_unix</t>
  </si>
  <si>
    <t>ICG_CIB_All_unix</t>
  </si>
  <si>
    <t>ICG_Tools&amp;CIB_Deal Intelligence on previously agregated data</t>
  </si>
  <si>
    <t>grep -i "IBDCTVNJ*\|IBDCTVNJD*\|IBDCTVNYC*\|IBDCTVSTAGE*" /home/kp42437/Phase3_Deep_Dive/JUNKs_soultions/All_new &gt; /home/kp42437/Phase4_Clients_Migration/ICG_Tools_CIB_Deal_Intelligence/ICG_CIB_All_AGR</t>
  </si>
  <si>
    <t xml:space="preserve">/home/kp42437/Phase3_Deep_Dive/JUNKs_soultions/All_new &gt; </t>
  </si>
  <si>
    <t>ICG_CIB_All_AGR</t>
  </si>
  <si>
    <t>Count basis on hosts, item, date_diff_index</t>
  </si>
  <si>
    <t>cut -d"|" -f1,3,7,8 /home/kp42437/Phase4_Clients_Migration/ICG_Tools_CIB_Deal_Intelligence/ICG_CIB_All_AGR | sort | uniq -c | sort -nr &gt; /home/kp42437/Phase4_Clients_Migration/ICG_Tools_CIB_Deal_Intelligence/ICG_CIB_All_AGR_count</t>
  </si>
  <si>
    <t>ICG_CIB_All_AGR_count</t>
  </si>
  <si>
    <t>count on hosts</t>
  </si>
  <si>
    <t>cut -d"|" -f13 ICG_CIB_All_linux | sort | uniq -c | sort -nr &gt; ICG_CIB_All_linux_count_hosts</t>
  </si>
  <si>
    <t>count on rover item, hosts</t>
  </si>
  <si>
    <t>cut -d"|" -f9,13 ICG_CIB_All_linux | sort | uniq -c | sort -nr &gt; ICG_CIB_All_linux_count_ritem_host</t>
  </si>
  <si>
    <t>Summary of ICG_CIB_All_linux</t>
  </si>
  <si>
    <t>cut -d"|" -f5,7,8,9,11,12,13,14 ICG_CIB_All_linux | sort | uniq -c | sort -nr &gt; ICG_CIB_All_linux_summary</t>
  </si>
  <si>
    <t>Clearing summary. Blanks</t>
  </si>
  <si>
    <t>sed 's/[[:blank:]]\{1,\}/\|/g' ICG_CIB_All_linux_summary &gt; ICG_CIB_All_linux_summary_clear</t>
  </si>
  <si>
    <t>ICG_CIB_All_linux_summary</t>
  </si>
  <si>
    <t>ICG_CIB_All_linux_summary_clear</t>
  </si>
  <si>
    <t>Assagning proper sec_type. Than wc -l</t>
  </si>
  <si>
    <t>python ID_type_name_assign_v4.py ICG_CIB_All_linux_summary_clear</t>
  </si>
  <si>
    <t xml:space="preserve">    33 ICG_CIB_All_linux_summary_clear_CSP_8
  5076 ICG_CIB_All_linux_summary_clear_CSP_9
   290 ICG_CIB_All_linux_summary_clear_QCK
     1 ICG_CIB_All_linux_summary_clear_RDET
    17 ICG_CIB_All_linux_summary_clear_REM
     1 ICG_CIB_All_linux_summary_clear_RIC
  2687 ICG_CIB_All_linux_summary_clear_SDL
    61 ICG_CIB_All_linux_summary_clear_SDL_6
   229 ICG_CIB_All_linux_summary_clear_TCR
     1 ICG_CIB_All_linux_summary_clear_TCR_C
    51 ICG_CIB_All_linux_summary_clear_XQ
   158 ICG_CIB_All_linux_summary_clear_XS
  8605 total
</t>
  </si>
  <si>
    <t>Total</t>
  </si>
  <si>
    <t>Assign check digit to SDL_6 and CSP_9</t>
  </si>
  <si>
    <t>beacuse of server is down ad small amount of SDL_6 and CSP_8 we can do it manually.</t>
  </si>
  <si>
    <t>Clear data. Combine into one file</t>
  </si>
  <si>
    <t>cat ICG_CIB_All_linux_summary_clear_* &gt; ICG_CIB_All_linux_summary_clear_All</t>
  </si>
  <si>
    <t>ICG_CIB_All_linux_summary_clear_*</t>
  </si>
  <si>
    <t>ICG_CIB_All_linux_summary_clear_All</t>
  </si>
  <si>
    <t>Clear data. Pull out only required data</t>
  </si>
  <si>
    <t>cut -d"|" -f1,3,4,5,6,8,9,10,11,12 ICG_CIB_All_linux_summary_clear_All &gt; ICG_CIB_All_linux_summary_clear_All_cl</t>
  </si>
  <si>
    <t>ICG_CIB_All_linux_summary_clear_All_cl</t>
  </si>
  <si>
    <t>Present data on excel pivots</t>
  </si>
  <si>
    <t>D:\Phase4_Clients_Migration\ICG_Tools_CIB_Deal_Intelligence\Rover_inf_20160120_CIB.xlsx</t>
  </si>
  <si>
    <t>Split by items</t>
  </si>
  <si>
    <t>python File_Split_by_column_ID_Type_3.py ICG_CIB_All_linux_summary_clear_All_cl</t>
  </si>
  <si>
    <t>move to proper dictionary - CPRC</t>
  </si>
  <si>
    <t>/home/kp42437/Phase4_Clients_Migration/ICG_Tools_CIB_Deal_Intelligence/ITEMS/CPRC</t>
  </si>
  <si>
    <t>Split CPRC by sec type</t>
  </si>
  <si>
    <t>python /home/kp42437/Phase4_Clients_Migration/ICG_Tools_CIB_Deal_Intelligence/File_Split_by_column_ID_Type_3.py /home/kp42437/Phase4_Clients_Migration/ICG_Tools_CIB_Deal_Intelligence/ITEMS/CPRC/ICG_CIB_All_linux_summary_clear_All_cl_CPRC.txt</t>
  </si>
  <si>
    <t>Pull out distinct sec ids</t>
  </si>
  <si>
    <t>cut  -d"|" -f5 ICG_CIB_All_linux_summary_clear_All_cl_CPRC.txt_CSP_9.txt | sort -u &gt; ICG_CIB_All_linux_summary_clear_All_cl_CPRC.txt_CSP_9_s_uniq</t>
  </si>
  <si>
    <t>ICG_CIB_All_linux_summary_clear_All_cl_CPRC.txt_CSP_9.txt</t>
  </si>
  <si>
    <t>ICG_CIB_All_linux_summary_clear_All_cl_CPRC.txt_CSP_9_s_uniq</t>
  </si>
  <si>
    <t>Count distinct Sec id's</t>
  </si>
  <si>
    <t>cut -d"|" -f1,5 ICG_CIB_All_linux_summary_clear_All_cl | sort -u &gt; ICG_CIB_All_linux_summary_clear_All_cl_s_uniq</t>
  </si>
  <si>
    <t>ICG_CIB_All_linux_summary_clear_All_cl_s_uniq</t>
  </si>
  <si>
    <t>Count distinct Sec types</t>
  </si>
  <si>
    <t>cut -d"|" -f1 ICG_CIB_All_linux_summary_clear_All_cl_s_uniq | sort | uniq -c | sort -nr</t>
  </si>
  <si>
    <t xml:space="preserve">   2317 CSP_9
   1899 SDL
    208 QCK
     67 TCR
     56 SDL_6
     21 CSP_8
     12 REM
      8 XS
      1 XQ
      1 TCR_C
      1 RIC
      1 RDET</t>
  </si>
  <si>
    <t>Sort by SEC type</t>
  </si>
  <si>
    <t>python File_Split_by_column_ID_Type_3.py ICG_CIB_All_linux_summary_clear_All_cl_s_uniq</t>
  </si>
  <si>
    <t>download from unixbox on local PC</t>
  </si>
  <si>
    <t>Query PMC EOD CSP</t>
  </si>
  <si>
    <t>SELECT DISTINCT
ICG_CIB_CSP.CSP,
ID_T.PR_XREF_CD,
ID_T.PR_XREF_ID
FROM ICG_CIB_CSP
LEFT JOIN SMCCACHE.PR_XREF ID_T ON ICG_CIB_CSP.CSP=ID_T.PR_XREF_ID
WHERE ID_T.PR_XREF_CD = 'CSP'</t>
  </si>
  <si>
    <t>ICG_CIB_All_linux_summary_clear_All_cl_s_uniq_CSP_9.csv</t>
  </si>
  <si>
    <t>Query PMC EOD SCSP</t>
  </si>
  <si>
    <t>SELECT DISTINCT
ICG_CIB_CSP.CSP,
ID_T.CITI_XREF_CD,
ID_T.CITI_XREF_ID
FROM ICG_CIB_CSP
LEFT JOIN SMCCACHE.CITI_XREF ID_T ON ICG_CIB_CSP.CSP=ID_T.CITI_XREF_ID
WHERE ID_T.CITI_XREF_CD = 'SCSP'</t>
  </si>
  <si>
    <t>Query PMC EOD SDL WITH UPPER CASE</t>
  </si>
  <si>
    <t>SELECT DISTINCT
ICG_CIB_SDL.SDL,
ID_T.PR_XREF_CD,
ID_T.PR_XREF_ID
FROM ICG_CIB_SDL
LEFT JOIN SMCCACHE.PR_XREF ID_T ON upper(ICG_CIB_SDL.SDL)=ID_T.PR_XREF_ID
WHERE ID_T.PR_XREF_CD = 'SDL'</t>
  </si>
  <si>
    <t>Issues on PMC EOD SDL. An issue with access to SMC tablespace. Due to that dagta have been pulled out from XQ.</t>
  </si>
  <si>
    <t>solutions and data are avilable on D:\Phase4_Clients_Migration\ICG_Tools_CIB_Deal_Intelligence\ITEMS</t>
  </si>
  <si>
    <t>"D:\Phase4_Clients_Migration\ICG_Tools_CIB_Deal_Intelligence\ITEMS\PMC_EOD_ITEMS_COV_20170310.xlsx"</t>
  </si>
  <si>
    <t>Query PMC HIST. CPRC</t>
  </si>
  <si>
    <t>/home/kp42437/Phase4_Clients_Migration/ICG_Tools_CIB_Deal_Intelligence/ITEMS/HIST</t>
  </si>
  <si>
    <t>Query PMC HIST. SDL reformat</t>
  </si>
  <si>
    <t>python reformatItems_4_ICG.py -i ICG_CIB_All_linux_summary_clear_All_cl_CPRC.txt_SDL.txt -o SDL_short -t CPRC</t>
  </si>
  <si>
    <t>ICG_CIB_All_linux_summary_clear_All_cl_CPRC.txt_SDL.txt</t>
  </si>
  <si>
    <t>SDL_short</t>
  </si>
  <si>
    <t>Query PMC HIST. SDL delimiter at end</t>
  </si>
  <si>
    <t>sed 's/$/\|/g' SDL_short &gt; SDL_short_d</t>
  </si>
  <si>
    <t>SDL_short_d</t>
  </si>
  <si>
    <t>Query PMC HIST. SDL Request for prices to be assigned</t>
  </si>
  <si>
    <t>1. Firstly, please copy these three scripts processitemfiles.sh, reformatItems.py and  rovercall_date.pl on location “/home/hl91148/final” to your folder suppose folderA. 
2. Secondly, create a file (suppose fileB) that contains all the item files that you want to assign value. In other words, you put the item files locations on this fileB. For example, the fileB may like below. Note that it must be the absolute path.
bash-4.1$ head test 
/home/kp42437/Phase4_Clients_Migration/ICG_Tools_CIB_Deal_Intelligence/ITEMS/HIST/VALUE_ASSIGN/CSP_9_short_d
/home/kp42437/Phase4_Clients_Migration/ICG_Tools_CIB_Deal_Intelligence/ITEMS/HIST/VALUE_ASSIGN/SDL_short_d
3. Enter to your folderA, execute command “export ROOT=OUTPUT”; OUTPUT is a folder where the output files in. And then execute command “./processitemfiles.sh fileB”
4. When the script run over, there will be two folders in OUTPUT, ReformatItems and Value_Assign, stored reformat item files and value assigned files, respectively. 
5. Note that every time before you run this program, please pay attention to check the item files’ records in case of large rover calls. And please don’t assign value for too many files at the same time, because it may make effect on our server. You could run the program in batches. 
export PERL5LIB=/xenv/prover//X/4.2_G0/BINGRP_RH6.5_64/lib64/perl5/ 
you could add this command export PERL5LIB=/xenv/prover//X/4.2_G0/BINGRP_RH6.5_64/lib64/perl5/ in your profile, for example my bash profile
bash-4.1$ cat /home/hl91148/.bashrc 
export PERL5LIB=/xenv/prover//X/4.2_G0/BINGRP_RH6.5_64/lib64/perl5/
bash-4.1$ 
So that every time when you login in this server and go to bash 
this enviroment variable PERL5LIB will be assigned value automately
BTW, i have assigned value for those two files 
you could get the item value files in /home/hl91148/final/Value_Assign</t>
  </si>
  <si>
    <t>/home/kp42437/Phase4_Clients_Migration/ICG_Tools_CIB_Deal_Intelligence/ITEMS/HIST/VALUE_ASSIGN</t>
  </si>
  <si>
    <t>SDL_short_d.price</t>
  </si>
  <si>
    <t>SDL_short_d.error</t>
  </si>
  <si>
    <t>Query PMC HIST. CSP refromat</t>
  </si>
  <si>
    <t>python reformatItems_4_ICG.py -i ICG_CIB_All_linux_summary_clear_All_cl_CPRC.txt_CSP_9.txt -o CSP_9_short -t CPRC</t>
  </si>
  <si>
    <t>CSP_9_short</t>
  </si>
  <si>
    <t>Query PMC HIST. CSP delimiter at end</t>
  </si>
  <si>
    <t>sed 's/$/\|/g' CSP_9_short &gt; CSP_9_short_d</t>
  </si>
  <si>
    <t>CSP_9_short_d</t>
  </si>
  <si>
    <t>Query PMC HIST. CSP Request for prices to be assigned</t>
  </si>
  <si>
    <t>CSP_9_short_d.price</t>
  </si>
  <si>
    <t>CSP_9_short_d.error</t>
  </si>
  <si>
    <t>Query PMC HIST. CSP assign ID type</t>
  </si>
  <si>
    <t>sed 's/^/CSP\|/g' CSP_9_short &gt; CSP_9_short_id_t</t>
  </si>
  <si>
    <t>CSP_9_short_id_t</t>
  </si>
  <si>
    <t>Query PMC HIST. CSP uniq dates</t>
  </si>
  <si>
    <t>python Uique_data_list5_ICG.py CSP_9_short_id_t</t>
  </si>
  <si>
    <t>Fast as hell</t>
  </si>
  <si>
    <t>out_CSP_9_short_id_t</t>
  </si>
  <si>
    <t>Query PMC HIST. CSP format change</t>
  </si>
  <si>
    <t>sed 's/-//g' out_CSP_9_short_id_t &gt; CSP_9_short_id_t_c</t>
  </si>
  <si>
    <t>CSP_9_short_id_t_c</t>
  </si>
  <si>
    <t>Query PMC HIST. SDL assign ID type</t>
  </si>
  <si>
    <t>sed 's/^/SDL\|/g' SDL_short &gt; SDL_short_id_t</t>
  </si>
  <si>
    <t>SDL_short_id_t</t>
  </si>
  <si>
    <t>Query PMC HIST. SDL uniq dates</t>
  </si>
  <si>
    <t>python Uique_data_list5_ICG.py SDL_short_id_t</t>
  </si>
  <si>
    <t>out_SDL_short_id_t</t>
  </si>
  <si>
    <t>Query PMC HIST. SDL format change</t>
  </si>
  <si>
    <t>sed 's/-//g' out_SDL_short_id_t &gt; out_SDL_short_id_t_c</t>
  </si>
  <si>
    <t>out_SDL_short_id_t_c</t>
  </si>
  <si>
    <t>Query PMC HIST. CSP. Searching if prices exists. SMCP pull out</t>
  </si>
  <si>
    <t>SELECT DISTINCT
ICG_CIB_CSP.CSP,
ID_T.PR_XREF_CD,
ID_T.PR_XREF_ID,
EQ.SECURITY_SMCP
FROM ICG_CIB_CSP
LEFT OUTER JOIN SMCCACHE.PR_XREF ID_T ON upper(ICG_CIB_CSP.CSP)=ID_T.PR_XREF_ID and ID_T.PR_XREF_CD = 'CSP'
LEFT OUTER JOIN SMCCACHE.EQUITY_RELATIONS EQ ON ID_T.SMCP=EQ.SECURITY_SMCP
where EQ.SECURITY_SMCP IS NOT NULL
ORDER BY CSP</t>
  </si>
  <si>
    <t>D:\Phase4_Clients_Migration\ICG_Tools_CIB_Deal_Intelligence\ITEMS\CPRC\ROVER_ICG_CIB_CPRC_CSP_9_PMC_CSP__SMCP_20170315.csv</t>
  </si>
  <si>
    <t>Query PMC HIST. SCSP. Searching if prices exists. SMCP pull out</t>
  </si>
  <si>
    <t>SELECT DISTINCT
ICG_CIB_CSP.CSP,
ID_T.CITI_XREF_CD,
ID_T.CITI_XREF_ID,
EQ.SECURITY_SMCP
FROM ICG_CIB_CSP
LEFT OUTER JOIN SMCCACHE.CITI_XREF ID_T ON upper(ICG_CIB_CSP.CSP)=ID_T.CITI_XREF_ID and ID_T.CITI_XREF_CD = 'SCSP'
LEFT OUTER JOIN SMCCACHE.EQUITY_RELATIONS EQ ON ID_T.SMCP=EQ.SECURITY_SMCP
where EQ.SECURITY_SMCP IS NOT NULL
ORDER BY CSP</t>
  </si>
  <si>
    <t>ROVER_ICG_CIB_CPRC_CSP_9_PMC_SCSP_SMCP_20170315.csv</t>
  </si>
  <si>
    <t>Query PMC HIST. SCSP &amp; CSP SMCP combine.</t>
  </si>
  <si>
    <t>"D:\Phase4_Clients_Migration\ICG_Tools_CIB_Deal_Intelligence\ITEMS\CPRC\ROVER_ICG_CIB_CPRC_CSP_9_PMC_SCSP_SMCP_20170315.csv"</t>
  </si>
  <si>
    <t>"D:\Phase4_Clients_Migration\ICG_Tools_CIB_Deal_Intelligence\ITEMS\HIST\CPRC\CSP_SCSP_SMCP_20170315.csv"</t>
  </si>
  <si>
    <t xml:space="preserve">Query PMC HIST. </t>
  </si>
  <si>
    <t>SELECT DISTINCT
PR_XREF_ID
FROM CSP_SCSP_SMCP
LEFT JOIN CONSUMER_HIST.GOLDEN_DERIVED_METRIC GOLD_D ON CSP_SCSP_SMCP.SECURITY_SMCP=GOLD_D.SMCP
WHERE GOLD_D.DERIV_METHOD='CLOSE'
--WHERE GOLD_D.EFF_DT = '01-FEB-17'
AND GOLD_D.PROCESS_DT = '01-MAR-17'
--AND BONDBUYER40_PMC_HIST_2_TAG.PRICE = GOLD_D.METRIC_VAL
--AND ROWNUM &lt;= 1
ORDER BY CSP_SCSP_SMCP.PR_XREF_ID</t>
  </si>
  <si>
    <t>\CSP_SCSP_SMCP_20170315.csv"</t>
  </si>
  <si>
    <t>Query SMC for id avilability and SMCP. CSP</t>
  </si>
  <si>
    <t>--STEP 0.1, IF THERE IS NO PROPER TABLE
--CREATE XREF_TABLE
  CREATE TABLE "KP42437"."SDL_SMCP_OUT" 
   ( "SDL" VARCHAR2(20 BYTE), 
 "PR_XREF_ID" VARCHAR2(20 BYTE), 
 "PR_XREF_CD" VARCHAR2(20 BYTE), 
 "SMCP" VARCHAR2(50 BYTE), 
 "STATUS_CD" VARCHAR2(20 BYTE), 
 "ACTIVE_IND" CHAR(1 BYTE), 
 "INST_LST_LVL_CD" VARCHAR2(20 BYTE), 
 "XREF_FOUND_IN" VARCHAR2(20 BYTE)
   ) SEGMENT CREATION IMMEDIATE 
  PCTFREE 10 PCTUSED 40 INITRANS 1 MAXTRANS 255 
 NOCOMPRESS LOGGING
  STORAGE(INITIAL 65536 NEXT 1048576 MINEXTENTS 1 MAXEXTENTS 2147483645
  PCTINCREASE 0 FREELISTS 1 FREELIST GROUPS 1
  BUFFER_POOL DEFAULT FLASH_CACHE DEFAULT CELL_FLASH_CACHE DEFAULT)
  TABLESPACE "USERS" ;
--STEP 1
--INSERT XREF SDL (EOD)
INSERT INTO SDL_SMCP_OUT(SDL,PR_XREF_ID,PR_XREF_CD,SMCP,STATUS_CD,ACTIVE_IND,INST_LST_LVL_CD,XREF_FOUND_IN)
SELECT DISTINCT
upper(ICG_SDL.SDL) SDL,
px.pr_xref_id,
px.pr_xref_cd,
ss.smcp,
pr.status_cd,
pr.active_ind,
eli.inst_lst_lvl_cd,
case
when px.pr_xref_id is not null then 'XREF'
when px.pr_xref_id is null then 'NOT FOUND IN XREF'
end as XREF_FOUND_IN 
FROM ICG_SDL
LEFT OUTER JOIN product.pr_xref px ON px.pr_xref_id = upper(ICG_SDL.SDL) AND px.pr_xref_cd = 'SDL'
LEFT OUTER JOIN product.product pr on pr.pin = px.pin
LEFT OUTER JOIN  product.exchange_listing_info eli on pr.pin = eli.pin --AND (eli.inst_lst_lvl_cd = 'SECURITY') --or eli.inst_lst_lvl_cd IS NULL)
LEFT OUTER JOIN product.smcp_status ss on pr.pin = ss.pin
--where px.pr_xref_cd = 'SDL'
WHERE (eli.inst_lst_lvl_cd = 'SECURITY' or eli.inst_lst_lvl_cd is null);
--STEP 0.2
--CREATE HIST_XREF_TABLE
  CREATE TABLE "KP42437"."SDL_SMCP_HIST_OUT" 
   ( "SDL" VARCHAR2(20 BYTE), 
 "PR_XREF_ID" VARCHAR2(20 BYTE), 
 "PR_XREF_CD" VARCHAR2(20 BYTE), 
 "SMCP" VARCHAR2(50 BYTE), 
 "STATUS_CD" VARCHAR2(20 BYTE), 
 "ACTIVE_IND" CHAR(1 BYTE), 
 "INST_LST_LVL_CD" VARCHAR2(20 BYTE), 
 "FOUND_IN_XREF_HISTORY" VARCHAR2(40 BYTE)
   ) SEGMENT CREATION IMMEDIATE 
  PCTFREE 10 PCTUSED 40 INITRANS 1 MAXTRANS 255 
 NOCOMPRESS LOGGING
  STORAGE(INITIAL 65536 NEXT 1048576 MINEXTENTS 1 MAXEXTENTS 2147483645
  PCTINCREASE 0 FREELISTS 1 FREELIST GROUPS 1
  BUFFER_POOL DEFAULT FLASH_CACHE DEFAULT CELL_FLASH_CACHE DEFAULT)
  TABLESPACE "USERS" ;
--STEP 2
--INSERT XREF HSIT SDL (HSIT)
INSERT INTO SDL_SMCP_HIST_OUT(SDL,PR_XREF_ID,PR_XREF_CD,SMCP,STATUS_CD,ACTIVE_IND,INST_LST_LVL_CD,FOUND_IN_XREF_HISTORY)
SELECT DISTINCT
upper(SDL) SDL,
pxh.pr_xref_his_id,
pxh.pr_xref_his_cd,
ss.smcp,
eli.inst_lst_lvl_cd,
pr.active_ind,
pr.status_cd,
case
when pxh.pr_xref_his_id is not null then 'XREF-HISTORY'
when pxh.pr_xref_his_id is null then 'NOT FOUND IN XREF-HISTORY'
end as FOUND_IN_XREF_HISTORY
FROM
(
SELECT SDL_SMCP_OUT.* 
FROM SDL_SMCP_OUT
WHERE SDL_SMCP_OUT.XREF_FOUND_IN = 'NOT FOUND IN XREF')
LEFT OUTER JOIN product.pr_xref_history pxh on pxh.pr_xref_his_id = upper(SDL) and pxh.pr_xref_his_cd = 'SDL'
LEFT OUTER JOIN product.product pr on pr.pin = pxh.pin
LEFT OUTER JOIN product.exchange_listing_info eli on pr.pin = eli.pin
LEFT OUTER JOIN product.smcp_status ss on pr.pin = ss.pin
WHERE (eli.inst_lst_lvl_cd = 'SECURITY' or eli.inst_lst_lvl_cd is null);
--STEP 0.3
--CREATE VEDOR TABLE
  CREATE TABLE "KP42437"."SDL_VENDOR" 
   ( "SDL" VARCHAR2(20 BYTE), 
 "VI_XREF_CD" VARCHAR2(20 BYTE), 
 "VI_XREF_ID" VARCHAR2(20 BYTE), 
 "ACTIVE_IND" VARCHAR2(50 BYTE), 
 "STATUS_CD" VARCHAR2(20 BYTE), 
 "FEED_CD" VARCHAR2(50 BYTE), 
 "FOUND_IN_VENDOR" VARCHAR2(40 BYTE)
   ) SEGMENT CREATION IMMEDIATE 
  PCTFREE 10 PCTUSED 40 INITRANS 1 MAXTRANS 255 
 NOCOMPRESS LOGGING
  STORAGE(INITIAL 65536 NEXT 1048576 MINEXTENTS 1 MAXEXTENTS 2147483645
  PCTINCREASE 0 FREELISTS 1 FREELIST GROUPS 1
  BUFFER_POOL DEFAULT FLASH_CACHE DEFAULT CELL_FLASH_CACHE DEFAULT)
  TABLESPACE "USERS" ;
--STEP 3
--INSERT XREF VENDOR SDL
INSERT INTO SDL_VENDOR(SDL, VI_XREF_CD, VI_XREF_ID, ACTIVE_IND, STATUS_CD, FEED_CD, FOUND_IN_VENDOR)
SELECT DISTINCT
SDL,
vxf.vi_xref_cd,
vxf.vi_xref_id,
vi.active_ind,
vi.status_cd,
vi.feed_cd,
case
when vxf.vi_xref_id is not null then 'VENDOR'
when vxf.vi_xref_id is null then 'NOT FOUND IN VENDOR'
end as FOUND_IN_VENDOR
FROM 
(
SELECT SDL_SMCP_HIST_OUT.* 
FROM SDL_SMCP_HIST_OUT
WHERE SDL_SMCP_HIST_OUT.FOUND_IN_XREF_HISTORY = 'NOT FOUND IN XREF-HISTORY')
LEFT OUTER JOIN vendor.vi_xref vxf on vxf.vi_xref_id = upper(SDL) and vxf.vi_xref_cd = 'SDL'
LEFT OUTER JOIN vendor.instrument vi on vi.vin = vxf.vin
ORDER BY SDL;
--STEP 0.4
--RESULT TABLE CREATION
  CREATE TABLE "KP42437"."SDL_RESULT" 
   ( "SDL" VARCHAR2(20 BYTE), 
 "XREF_FOUND_IN" VARCHAR2(20 BYTE), 
 "SMCP" VARCHAR2(20 BYTE), 
 "FOUND_IN_XREF_HISTORY" VARCHAR2(50 BYTE), 
 "HIST_SMCP" VARCHAR2(20 BYTE), 
 "FOUND_IN_VENDOR" VARCHAR2(50 BYTE), 
 "FEED_CD" VARCHAR2(40 BYTE)
   ) SEGMENT CREATION IMMEDIATE 
  PCTFREE 10 PCTUSED 40 INITRANS 1 MAXTRANS 255 
 NOCOMPRESS LOGGING
  STORAGE(INITIAL 65536 NEXT 1048576 MINEXTENTS 1 MAXEXTENTS 2147483645
  PCTINCREASE 0 FREELISTS 1 FREELIST GROUPS 1
  BUFFER_POOL DEFAULT FLASH_CACHE DEFAULT CELL_FLASH_CACHE DEFAULT)
  TABLESPACE "USERS" ;
--STEP 4
--PULL OUT FULL COVERAGE RESULT
INSERT INTO SDL_RESULT(SDL,XREF_FOUND_IN,SMCP,FOUND_IN_XREF_HISTORY,HIST_SMCP,FOUND_IN_VENDOR,FEED_CD)
SELECT DISTINCT
upper(ICG_SDL.SDL) SDL,
XREF.XREF_FOUND_IN,
XREF.SMCP,
XREF_HIST.FOUND_IN_XREF_HISTORY,
XREF_HIST.SMCP HIST_SMCP,
VENDOR.FOUND_IN_VENDOR,
VENDOR.FEED_CD
FROM ICG_SDL
LEFT OUTER JOIN SDL_SMCP_OUT XREF ON XREF.SDL = upper(ICG_SDL.SDL)
LEFT OUTER JOIN SDL_SMCP_HIST_OUT XREF_HIST ON XREF_HIST.SDL = upper(ICG_SDL.SDL)
LEFT OUTER JOIN SDL_VENDOR VENDOR ON VENDOR.SDL = upper(ICG_SDL.SDL);
--STEP 0.5
--SMCP TABLE CREATION
  CREATE TABLE "KP42437"."SDL_SMCP_FULL_LIST" 
   ( "SDL" VARCHAR2(20 BYTE), 
 "SMCP" VARCHAR2(40 BYTE)
   ) SEGMENT CREATION IMMEDIATE 
  PCTFREE 10 PCTUSED 40 INITRANS 1 MAXTRANS 255 
 NOCOMPRESS LOGGING
  STORAGE(INITIAL 65536 NEXT 1048576 MINEXTENTS 1 MAXEXTENTS 2147483645
  PCTINCREASE 0 FREELISTS 1 FREELIST GROUPS 1
  BUFFER_POOL DEFAULT FLASH_CACHE DEFAULT CELL_FLASH_CACHE DEFAULT)
  TABLESPACE "USERS" ;
--STEP 5
--PULL OUT SMCP's
INSERT INTO SDL_SMCP_FULL_LIST(SDL,SMCP)
SELECT DISTINCT
upper(SDL_RESULT.SDL) SDL,
case
when SDL_RESULT.SMCP is not null then SDL_RESULT.SMCP
when SDL_RESULT.HIST_SMCP is not null then SDL_RESULT.HIST_SMCP
when SDL_RESULT.FOUND_IN_VENDOR = 'NOT FOUND IN VENDOR' then 'NOT FOUND IN VENDOR'
when SDL_RESULT.FOUND_IN_VENDOR = 'VENDOR' then 'FOUND IN VENDOR'
end as SMCP
FROM SDL_RESULT;
--COUNTS
Select count(distinct SDL) FROM ICG_SDL; --SOURCE DATA
Select count(distinct PR_XREF_ID) FROM SDL_SMCP_OUT; --COUNT ON XREF COVERAGE 
select count (distinct PR_XREF_ID) FROM SDL_SMCP_HIST_OUT; --COUNT ON HIST XREF COVERAGE
Select count (distinct VI_XREF_ID) FROM SDL_VENDOR; --COUNT ON VENDOR COVERAGE</t>
  </si>
  <si>
    <t>D:\Phase4_Clients_Migration\ICG_Tools_CIB_Deal_Intelligence\ITEMS\SMC</t>
  </si>
  <si>
    <t>CSP_SMPC_FULL_LIST_20170320</t>
  </si>
  <si>
    <t>CSP_SMPC_RESULT_20170320</t>
  </si>
  <si>
    <t>Query SMC for id avilability and SMCP. SDL</t>
  </si>
  <si>
    <t>ICG_CIB_All_linux_summary_clear_All_cl_s_uniq_SDL.csv</t>
  </si>
  <si>
    <t>SDL_SMPC_FULL_LIST_20170320</t>
  </si>
  <si>
    <t>SDL_SMPC_RESULT_20170320</t>
  </si>
  <si>
    <t>Assign SMCP to Rover value. Add header in notepad ++. CSP</t>
  </si>
  <si>
    <t>sec_id sec_type rover_date rover_value</t>
  </si>
  <si>
    <t>D:\Phase4_Clients_Migration\ICG_Tools_CIB_Deal_Intelligence\ITEMS\PMC</t>
  </si>
  <si>
    <t>CSP_9_short_d_price.csv</t>
  </si>
  <si>
    <t>Assign SMCP to Rover value. Add header in notepad ++. SDL</t>
  </si>
  <si>
    <t>SDL_short_d_price.csv</t>
  </si>
  <si>
    <t xml:space="preserve">Query PMC EOD. Upload files. </t>
  </si>
  <si>
    <t>CSP_SMPC_FULL_LIST_20170320.csv</t>
  </si>
  <si>
    <t>CSP_PRICE_EOD</t>
  </si>
  <si>
    <t>CSP_SMPC_FULL_LIST</t>
  </si>
  <si>
    <t>CSP with rover values and CSP with SMCP. Assign TAG</t>
  </si>
  <si>
    <t>--STEP 0.1
--CREATE TABLE
CREATE TABLE CSP_PRICE_EOD_SMCP
(
  SEC_ID VARCHAR2(20 BYTE) 
, ROVER_DATE DATE 
, ROVER_VALUE VARCHAR2(26 BYTE) 
, SMCP VARCHAR2(20 BYTE) 
) 
LOGGING 
TABLESPACE USERS 
PCTFREE 10 
INITRANS 1 
STORAGE 
( 
  BUFFER_POOL DEFAULT 
) 
NOCOMPRESS 
NOPARALLEL;</t>
  </si>
  <si>
    <t>760936104 does not have TAG due to that it have been found in SMC DB Vendor File</t>
  </si>
  <si>
    <t>CSP_PRICE_EOD_SMCP</t>
  </si>
  <si>
    <t>CSP_PRICE_EOD_SMCP_TAG</t>
  </si>
  <si>
    <t>ROVER_DATA</t>
  </si>
  <si>
    <t>PMC_DATA</t>
  </si>
  <si>
    <t>Query PMC HIST. Assign SMCP to CSP_Price</t>
  </si>
  <si>
    <t>INSERT INTO CSP_PRICE_SMCP(SEC_ID,ROVER_DATE,ROVER_VALUE,SMCP)
SELECT
upper(CSP_PRICE.sec_id) sec_id,
rover_date,
rover_value,
CSP_SMPC_FULL_LIST.SMCP
FROM CSP_PRICE
INNER JOIN CSP_SMPC_FULL_LIST ON CSP_PRICE.sec_id = CSP_SMPC_FULL_LIST.CSP;</t>
  </si>
  <si>
    <t>CSP</t>
  </si>
  <si>
    <t>DB</t>
  </si>
  <si>
    <t>SHEMA.TABLE</t>
  </si>
  <si>
    <t>Rover 
All id/date</t>
  </si>
  <si>
    <t>Rover 
N/A price</t>
  </si>
  <si>
    <t>Rover
Only valid price</t>
  </si>
  <si>
    <t>SAME PRICE AVAILABLE</t>
  </si>
  <si>
    <t>SAME PRICE AVAILABLE %</t>
  </si>
  <si>
    <t>PRICE FOR DATE AVAILABLE</t>
  </si>
  <si>
    <t>PRICE FOR DATE AVAILABLE %</t>
  </si>
  <si>
    <t>NOT AVAILABLE</t>
  </si>
  <si>
    <t>NOT AVAILABLE %</t>
  </si>
  <si>
    <t>assign TAG on EOD than query PRICEEOD HIST</t>
  </si>
  <si>
    <t>PMC_HIST</t>
  </si>
  <si>
    <t>PRICEEOD_HIST.METRIC</t>
  </si>
  <si>
    <t>assign TAG on EOD than query PRICEEOD EOD</t>
  </si>
  <si>
    <t>PMC_EOD</t>
  </si>
  <si>
    <t>PRICEEOD.METRIC</t>
  </si>
  <si>
    <t>CSP_PRICE_EOD_NO_PURE_S_T_P_CL</t>
  </si>
  <si>
    <t>CONSUMER_HIST.GOLDEN_DERIVED_METRIC</t>
  </si>
  <si>
    <t>CONSUMER.GOLDEN_DERIVED_METRIC</t>
  </si>
  <si>
    <t>Query PMC HIST.  Searching if prices are the same</t>
  </si>
  <si>
    <t>Query PMC HIST.</t>
  </si>
  <si>
    <t>D:\Phase4_Clients_Migration\ICG_Tools_CIB_Deal_Intelligence\ITEMS\SMC\2nd_round</t>
  </si>
  <si>
    <t>CSP_SMCP_20170330.csv</t>
  </si>
  <si>
    <t>SDL_SMCP_20170330.csv</t>
  </si>
  <si>
    <t>QCK pull out only QCK</t>
  </si>
  <si>
    <t>list of calls</t>
  </si>
  <si>
    <t>/home/kp42437/Phase4_Clients_Migration/ICG_Tools_CIB_Deal_Intelligence/ICG_CIB_All_linux_summary_clear_QCK</t>
  </si>
  <si>
    <t>QCK prepare for price assign</t>
  </si>
  <si>
    <t>cut -d"|" -f6,8,9,10  ICG_CIB_All_linux_summary_clear_QCK &gt; /home/kp42437/Phase4_Clients_Migration/ICG_Tools_CIB_Deal_Intelligence/ITEMS/HIST/VALUE_ASSIGN/QCK_short_d</t>
  </si>
  <si>
    <t>/home/kp42437/Phase4_Clients_Migration/ICG_Tools_CIB_Deal_Intelligence/ITEMS/HIST/VALUE_ASSIGN/QCK_short_d</t>
  </si>
  <si>
    <t>QCK prepare fileB for price assign</t>
  </si>
  <si>
    <t>echo /home/kp42437/Phase4_Clients_Migration/ICG_Tools_CIB_Deal_Intelligence/ITEMS/HIST/VALUE_ASSIGN/QCK_short_d &gt; /home/kp42437/value_assign/fileB</t>
  </si>
  <si>
    <t>QCK assing PERL as defoult</t>
  </si>
  <si>
    <t xml:space="preserve">export PERL5LIB=/xenv/prover//X/4.2_G0/BINGRP_RH6.5_64/lib64/perl5/ </t>
  </si>
  <si>
    <t>export ROOT=OUTPUT</t>
  </si>
  <si>
    <t>QCK assign Rover values</t>
  </si>
  <si>
    <t>./processitemfiles.sh fileB</t>
  </si>
  <si>
    <t>QCK assign Rover values download to SMC folder</t>
  </si>
  <si>
    <t>/home/kp42437/value_assign/OUTPUT/Value_Assign</t>
  </si>
  <si>
    <t>"D:\Phase4_Clients_Migration\ICG_Tools_CIB_Deal_Intelligence\ITEMS\SMC\QCK_short_d_price.csv"</t>
  </si>
  <si>
    <t>add header to file</t>
  </si>
  <si>
    <t>VOLUME</t>
  </si>
  <si>
    <t>File with VOL. Move to VOL dict</t>
  </si>
  <si>
    <t>/home/kp42437/Phase4_Clients_Migration/ICG_Tools_CIB_Deal_Intelligence/ITEMS/ICG_CIB_All_linux_summary_clear_All_cl_VOL.txt</t>
  </si>
  <si>
    <t>/home/kp42437/Phase4_Clients_Migration/ICG_Tools_CIB_Deal_Intelligence/ITEMS/VOL</t>
  </si>
  <si>
    <t>split by sec_id CSP_9</t>
  </si>
  <si>
    <t>egrep "CSP_9" ICG_CIB_All_linux_summary_clear_All_cl_VOL.txt &gt; VOL_CSP</t>
  </si>
  <si>
    <t>VOL_CSP</t>
  </si>
  <si>
    <t>split by sec_id SDL</t>
  </si>
  <si>
    <t>egrep "SDL" ICG_CIB_All_linux_summary_clear_All_cl_VOL.txt &gt; VOL_SDL</t>
  </si>
  <si>
    <t>VOL_SDL</t>
  </si>
  <si>
    <t>split by sec_id QCK</t>
  </si>
  <si>
    <t>egrep "QCK" ICG_CIB_All_linux_summary_clear_All_cl_VOL.txt &gt; VOL_QCK</t>
  </si>
  <si>
    <t>VOL_QCK</t>
  </si>
  <si>
    <t>VOL SDL prepare for price assign</t>
  </si>
  <si>
    <t>cut -d"|" -f5,6,7,8 VOL_SDL &gt; VOL_SDL_short_d</t>
  </si>
  <si>
    <t>VOL_SDL_short_d</t>
  </si>
  <si>
    <t>VOL CSP_9 prepare for price assign</t>
  </si>
  <si>
    <t>cut -d"|" -f5,6,7,8 VOL_CSP &gt; VOL_CSP_short_d</t>
  </si>
  <si>
    <t>VOL_CSP_short_d</t>
  </si>
  <si>
    <t>VOL QCK prepare for price assign</t>
  </si>
  <si>
    <t>cut -d"|" -f5,6,7,8 VOL_QCK &gt; VOL_QCK_short_d</t>
  </si>
  <si>
    <t>VOL_QCK_short_d</t>
  </si>
  <si>
    <t>move files to proper dict</t>
  </si>
  <si>
    <t>cp *_short_d /home/kp42437/Phase4_Clients_Migration/ICG_Tools_CIB_Deal_Intelligence/ITEMS/HIST/VALUE_ASSIGN</t>
  </si>
  <si>
    <t>VOL QCK prepare fileB for price assign</t>
  </si>
  <si>
    <t>echo /home/kp42437/Phase4_Clients_Migration/ICG_Tools_CIB_Deal_Intelligence/ITEMS/HIST/VALUE_ASSIGN/VOL_QCK_short_d &gt; /home/kp42437/value_assign/fileB</t>
  </si>
  <si>
    <t>Assing PERL as defoult</t>
  </si>
  <si>
    <t>VOL QCK assing PERL as defoult</t>
  </si>
  <si>
    <t>go to appripirate dict</t>
  </si>
  <si>
    <t>cd /home/kp42437/value_assign</t>
  </si>
  <si>
    <t>VOL QCK assign Rover values</t>
  </si>
  <si>
    <t>Fiels are sent to location</t>
  </si>
  <si>
    <t>/home/kp42437/value_assign/OUTPUT/Value_Assign/VOL_QCK_short_d.price</t>
  </si>
  <si>
    <t>SDL QCK prepare fileB for price assign</t>
  </si>
  <si>
    <t>echo /home/kp42437/Phase4_Clients_Migration/ICG_Tools_CIB_Deal_Intelligence/ITEMS/HIST/VALUE_ASSIGN/VOL_SDL_short_d &gt; /home/kp42437/value_assign/fileB</t>
  </si>
  <si>
    <t>SDL QCK assign Rover values</t>
  </si>
  <si>
    <t>/home/kp42437/value_assign/OUTPUT/Value_Assign/VOL_SDL_short_d.price</t>
  </si>
  <si>
    <t>CSP QCK prepare fileB for price assign</t>
  </si>
  <si>
    <t>echo /home/kp42437/Phase4_Clients_Migration/ICG_Tools_CIB_Deal_Intelligence/ITEMS/HIST/VALUE_ASSIGN/VOL_CSP_short_d &gt; /home/kp42437/value_assign/fileB</t>
  </si>
  <si>
    <t>CSP QCK assign Rover values</t>
  </si>
  <si>
    <t>/home/kp42437/value_assign/OUTPUT/Value_Assign/VOL_CSP_short_d.price</t>
  </si>
  <si>
    <t>Rover values download to SMC folder</t>
  </si>
  <si>
    <t>ICG_Tools&amp;CIB_Deal Intelligence second round</t>
  </si>
  <si>
    <t>additonal</t>
  </si>
  <si>
    <t>header assigning</t>
  </si>
  <si>
    <t>echo "Name,SUb_N,x,y,No,Board" &gt; a.csv 
sed 's/ /,/g' input.txt &gt;&gt; a.csv</t>
  </si>
  <si>
    <t>calling Rover</t>
  </si>
  <si>
    <t>/opt/RvrProd/1.1_B0/bin/binaries/roverc_small</t>
  </si>
  <si>
    <t>caounting one column</t>
  </si>
  <si>
    <t>cat DataRanges_0_clear2.csv | awk '{sum+=$1 ; print $0} END{print "sum=",sum}'</t>
  </si>
  <si>
    <t>Ezee Client</t>
  </si>
  <si>
    <t>basis on previously gatered data from (8/5/2016 time frame 2/01/2016 - 6/01/2016) choose eaziest Client to move</t>
  </si>
  <si>
    <t>"D:\Phase4_Clients_Migration\Ezee_Client\Ezee_Client_20170606.xlsx"</t>
  </si>
  <si>
    <t>Searching for additonal information on servers and app in Aperture Vista. If some are decommissioned</t>
  </si>
  <si>
    <t>Data Centre &gt; Device &gt; Servers_AppsSprt_SAN</t>
  </si>
  <si>
    <t>Equity Quantitative Strategy (app id 34643)</t>
  </si>
  <si>
    <t>D:\Phase4_Clients_Migration\Ezee_Client\EIAS - 158837</t>
  </si>
  <si>
    <t>linux, to search in current logs for all rows with listed in AV report servers / host names</t>
  </si>
  <si>
    <t>awk -F"|" '{if ($13 ~/gqr/)print $2"|"$5"|"$7"|"$8"|"$9"|"$10"|"$11"|"$12"|"$13}' * &gt; /home/kp42437/Phase4_Clients_Migration/Ezee_Client/Equity_Quantitative_Strategy_34643/eqt_linux_lg_20170607</t>
  </si>
  <si>
    <t>linux logs</t>
  </si>
  <si>
    <t>/home/kp42437/Phase4_Clients_Migration/Ezee_Client/Equity_Quantitative_Strategy_34643/eqt_linux_lg_20170607</t>
  </si>
  <si>
    <t>unix, to search in current logs for all rows with listed in AV report servers / host names</t>
  </si>
  <si>
    <t>awk -F"|" '{if ($13 ~/gqr/)print $2"|"$5"|"$7"|"$8"|"$9"|"$10"|"$11"|"$12"|"$13}' * &gt; /home/kp42437/Phase4_Clients_Migration/Ezee_Client/Equity_Quantitative_Strategy_34643/eqt_unix_lg_20170607</t>
  </si>
  <si>
    <t>unix logs</t>
  </si>
  <si>
    <t>/home/kp42437/Phase4_Clients_Migration/Ezee_Client/Equity_Quantitative_Strategy_34643/eqt_unix_lg_20170607</t>
  </si>
  <si>
    <t>nt, to search in current logs for all rows with listed in AV report servers / host names</t>
  </si>
  <si>
    <t>egrep "gqr" * &gt; /home/kp42437/Phase4_Clients_Migration/Ezee_Client/Equity_Quantitative_Strategy_34643/eqt_nt_lg_20170607</t>
  </si>
  <si>
    <t>/home/kp42437/Phase4_Clients_Migration/Ezee_Client/Equity_Quantitative_Strategy_34643/eqt_nt_lg_20170607</t>
  </si>
  <si>
    <t>sent unix results (2 hours of pulling out) to zip due to the size of it 13GB</t>
  </si>
  <si>
    <t>zip eqt_unix_lg_20170607.zip eqt_unix_lg_20170607</t>
  </si>
  <si>
    <t>eqt_unix_lg_20170607</t>
  </si>
  <si>
    <t>eqt_unix_lg_20170607.zip</t>
  </si>
  <si>
    <t>sent to local machine due to rover server storage limitation</t>
  </si>
  <si>
    <t>D:\Phase4_Clients_Migration\Ezee_Client\Equity_Quantitative_Strategy_34643\source_data_20170608</t>
  </si>
  <si>
    <t>split line to 3 equal parts due to size of it</t>
  </si>
  <si>
    <t>split -l 46322247 eqt_unix_lg_20170607 eqt_unix_lg_20170607-</t>
  </si>
  <si>
    <t xml:space="preserve">   46322247 eqt_unix_lg_20170607-aa
   46322247 eqt_unix_lg_20170607-ab
   46322247 eqt_unix_lg_20170607-ac
  138966741 total</t>
  </si>
  <si>
    <t>46322247 eqt_unix_lg_20170607-aa</t>
  </si>
  <si>
    <t>46322247 eqt_unix_lg_20170607-ab</t>
  </si>
  <si>
    <t>46322247 eqt_unix_lg_20170607-ac</t>
  </si>
  <si>
    <t>count the same lines for optimalization purposes</t>
  </si>
  <si>
    <t>sort eqt_unix_lg_20170607 | uniq -c | sort -nr &gt; eqt_unix_lg_20170607_c</t>
  </si>
  <si>
    <t>eqt_unix_lg_20170607_c</t>
  </si>
  <si>
    <t>cleaning blank lines</t>
  </si>
  <si>
    <t>sed 's/[[:blank:]]\{1,\}/\|/g' eqt_unix_lg_20170607_c &gt; eqt_unix_lg_20170607_cl</t>
  </si>
  <si>
    <t>eqt_unix_lg_20170607_cl</t>
  </si>
  <si>
    <t>cutting blanck column</t>
  </si>
  <si>
    <t>cut -d"|" -f2,3,4,5,6,8,9,10,11,12 eqt_unix_lg_20170607_cl &gt; eqt_unix_lg_20170607_cll2</t>
  </si>
  <si>
    <t>eqt_unix_lg_20170607_cll</t>
  </si>
  <si>
    <t>go to cmdshell.bat and run commend to work on jupyter python with opened anaconda</t>
  </si>
  <si>
    <t>Run Date_diff_4.py on jupyter notebook</t>
  </si>
  <si>
    <t>import re
import sys
import datetime
from calendar import monthrange
f = open('eqt_unix_lg_20170607_cll_2', 'r')
outf = open('out_date_diff_big', 'w')
for line in f:
    columns = line.split("|")
    #reads start and end date
    call_date = (columns[1])
    start_date = (columns[7])
    end_date = (columns[8])
    #assign comment to date string equal to 0 for analysis purposes
    if start_date == "0" or end_date == "0":
      out = (columns[0]) + "|" + (columns[1]) + "|" + (columns[2]) + "|" + (columns[3]) + "|" + (columns[4]) + "|" + (columns[5]) + "|" + (columns[6]) + "|" + (columns[7]) + "|" + (columns[8]) + "|" + "0_date" + "|" + "|" + (columns[9]) 
      outf.write(out)
#assign comment to date string that is not equal to 8 for analysis purposes
    elif len(start_date) != 8 or len(end_date) != 8:
      out = (columns[0]) + "|" + (columns[1]) + "|" + (columns[2]) + "|" + (columns[3]) + "|" + (columns[4]) + "|" + (columns[5]) + "|" + (columns[6]) + "|" + (columns[7]) + "|" + (columns[8]) + "|" + "less_8" + "|" + "|" + (columns[9]) 
      outf.write(out)
#exception/error management1. Due to Rover functionality that change incorrect dates (i.e. 20160132) '32'
    else:
      try:
        start_date = datetime.datetime.strptime(start_date,'%Y%m%d')
#exception/error management2a. take last 2 digits from start_date -5 days, than add to rest of start_date and join it. Than change in date format and assign last day of given month
      except ValueError:
        start_date_days = int(start_date[6:])-5
        start_date_days_str = str(start_date_days)
        start_date_days = str(start_date[0:6]),start_date_days_str
        start_date = ''.join(start_date_days)
        start_date = datetime.datetime.strptime(start_date,'%Y%m%d')
        tt = start_date.timetuple()
#if1a if month has one digit (i.e. february =2), there is need to add 0 to it.  
        last_day = monthrange((tt[0]),(tt[1]))
        if tt[1] &lt; 10:
          last_day_0add = '0'+str(tt[1])
          proper_start_date = str(tt[0]),last_day_0add,str(last_day[1])
          start_date_proper = ''.join(proper_start_date)
          start_date = datetime.datetime.strptime(start_date_proper,'%Y%m%d')
        else:
          proper_start_date = str(tt[0]),str(tt[1]),str(last_day[1])
          start_date_proper = ''.join(proper_start_date)
          start_date = datetime.datetime.strptime(start_date_proper,'%Y%m%d')
      try:
        end_date = datetime.datetime.strptime(end_date,'%Y%m%d')
#exception/error management2b. Functionality is the same as in exception/error management2a, but for other variables
      except ValueError:
        end_date_days = int(end_date[6:])-5
        end_date_days_str = str(end_date_days)
        end_date_days = str(end_date[0:6]),end_date_days_str
        end_date = ''.join(end_date_days)
        end_date = datetime.datetime.strptime(end_date,'%Y%m%d')
        tt = end_date.timetuple()
#if1b. Functionality is the same as in if1.a, but for other variables   
        last_day = monthrange((tt[0]),(tt[1]))
        if tt[1] &lt; 10:
          last_day_0add = '0'+str(tt[1])
          proper_end_date = str(tt[0]),last_day_0add,str(last_day[1])
          end_date_proper = ''.join(proper_end_date)
          end_date = datetime.datetime.strptime(end_date_proper,'%Y%m%d')
        else:
          proper_end_date = str(tt[0]),str(tt[1]),str(last_day[1])
          end_date_proper = ''.join(proper_end_date)
          end_date = datetime.datetime.strptime(end_date_proper,'%Y%m%d')
#Index assignement
#call_date format change string to date      
      call_date = datetime.datetime.strptime(call_date,'%Y%m%d')
      date_delta = call_date - start_date
      days_date_delta = date_delta.days
      if date_delta.days == 0:
        data_range_index = "EOD_0"
      elif date_delta.days == 1:
        data_range_index = "EOD_1"
      elif date_delta.days &gt; 1 and date_delta.days &lt;= 365:
        data_range_index = "upTo1y"
      elif date_delta.days &gt; 365 and date_delta.days &lt;= 548:
        data_range_index = "upTo18m"
      elif date_delta.days &gt; 548 and date_delta.days &lt;= 730:
        data_range_index = "upTo2y"
      elif date_delta.days &gt; 730 and date_delta.days &lt;= 1095:
        data_range_index = "upTo3y"
      elif date_delta.days &gt; 1095 and date_delta.days &lt;= 1460:
        data_range_index = "upTo4y"
      elif date_delta.days &gt; 1460:
        data_range_index = "over4y"
      else:
        data_range_index = "unclassified"
      out = (columns[0]) + "|" + (columns[1]) + "|" + (columns[2]) + "|" + (columns[3]) + "|" + (columns[4]) + "|" + (columns[5]) + "|" + (columns[6]) + "|" + (columns[7]) + "|" + (columns[8]) + "|" + str(days_date_delta) + "|" + data_range_index + "|" + (columns[9]) 
      outf.write(out)     
f.close()
outf.close()</t>
  </si>
  <si>
    <t>eqt_unix_lg_20170607_cll2</t>
  </si>
  <si>
    <t>out_date_diff_big</t>
  </si>
  <si>
    <t>Pull out data required to check relation rover_item to rover_db to date_range_index</t>
  </si>
  <si>
    <t>cut -d"|" -f1,4,6,11 out_date_diff_big &gt; item_sum_inp</t>
  </si>
  <si>
    <t>item_sum_inp</t>
  </si>
  <si>
    <t>count and sum the same columns. Agregate to be able to present results on excel pivots</t>
  </si>
  <si>
    <t>awk -F"|" '{array[$2"|"$3"|"$4]+=$1} END { for (i in array) {print i"|" array[i]}}' item_sum_inp &gt; items_stats</t>
  </si>
  <si>
    <t>items_stats</t>
  </si>
  <si>
    <t>result presentation on EQS worksheet</t>
  </si>
  <si>
    <t>pivots with rover_db, rover_items to date_diff</t>
  </si>
  <si>
    <t>D:\Phase4_Clients_Migration\Ezee_Client\Equity_Quantitative_Strategy_34643\Equity_Quantitative_Strategy_34643_20170607.xlsx</t>
  </si>
  <si>
    <t>Assagning proper sec_type to all data on local machine (PC) Than wc -l</t>
  </si>
  <si>
    <t>ID_type_name_assign_v5.py on jupyter notebook</t>
  </si>
  <si>
    <t>out_date_diff_big_*</t>
  </si>
  <si>
    <t>pull out sec_id and rover_type to assign sec_type</t>
  </si>
  <si>
    <t>cut -d"|" -f1,5,6,8,9 out_date_diff_big &gt; sec_typ2</t>
  </si>
  <si>
    <t>sec_typ2</t>
  </si>
  <si>
    <t>sent them to Rover host for sec_type assign and Rover value assign</t>
  </si>
  <si>
    <t>assing proper sec_type to data</t>
  </si>
  <si>
    <t>python ID_type_name_assign_v5.py sec_typ2</t>
  </si>
  <si>
    <t xml:space="preserve">  44765529 sec_typ2_CSP_8
         5 sec_typ2_CSP_9
      1694 sec_typ2_REM
         3 sec_typ2_RIC
         2 sec_typ2_SDL
      1890 sec_typ2_SDL_6
      6513 sec_typ2_TCR
         1 sec_typ2_TCR_C
  78270867 sec_typ2_XS
 123046504 total</t>
  </si>
  <si>
    <t>XS to pull out sedols without XS and assign check digit to it. Pull out only Sedols</t>
  </si>
  <si>
    <t>cut -d"|" -f3 sec_typ2_XS &gt; sec_typ2_XS_n</t>
  </si>
  <si>
    <t>sec_typ2_XS</t>
  </si>
  <si>
    <t>sec_typ2_XS_n</t>
  </si>
  <si>
    <t>XS to pull out sedols without XS and assign check digit to it</t>
  </si>
  <si>
    <t>sed -r 's/^.{2}//' sec_typ2_XS_n &gt; sec_typ2_XS_nC</t>
  </si>
  <si>
    <t>sec_type_XS_n</t>
  </si>
  <si>
    <t>sec_type_XS_nC</t>
  </si>
  <si>
    <t>CSP_8 to pull out sedols without XS and assign check digit to it. Pull out only CSP</t>
  </si>
  <si>
    <t>cut -d"|" -f3 sec_typ2_CSP_8 &gt; sec_typ2_CSP_8_nC</t>
  </si>
  <si>
    <t>sec_typ2_CSP_8</t>
  </si>
  <si>
    <t>sec_typ2_CSP_8_nC</t>
  </si>
  <si>
    <t>SDL_8 to pull out sedols without XS and assign check digit to it. Pull out only Sedols</t>
  </si>
  <si>
    <t>cut -d"|" -f3 sec_typ2_SDL_6 &gt; sec_typ2_SDL_6_nC</t>
  </si>
  <si>
    <t>sec_typ2_SDL_6</t>
  </si>
  <si>
    <t>sec_typ2_SDL_6_nC</t>
  </si>
  <si>
    <t>zip all items for which we need assign check digit</t>
  </si>
  <si>
    <t>zip to_change.zip sec_typ2_CSP_8_nC sec_typ2_SDL_6_nC sec_typ2_XS_nC</t>
  </si>
  <si>
    <t>move them to proper host, create dir under tmp</t>
  </si>
  <si>
    <t>mkdir kp42437 | cd /tmp/kp42437</t>
  </si>
  <si>
    <t>unzip data</t>
  </si>
  <si>
    <t>unzip *</t>
  </si>
  <si>
    <t>/export1/rover/SVN_Source/trunkBuild/bin/checkDigit &lt; /tmp/kp42437/sec_typ2_SDL_6_nC &gt; /tmp/kp42437/sec_typ2_SDL_6_nCC</t>
  </si>
  <si>
    <t>sec_typ2_SDL_6_nCC</t>
  </si>
  <si>
    <t>/export1/rover/SVN_Source/trunkBuild/bin/checkDigit &lt; /tmp/kp42437/sec_typ2_XS_nC &gt; /tmp/kp42437/sec_typ2_XS_nCC</t>
  </si>
  <si>
    <t>sec_typ2_XS_nCC</t>
  </si>
  <si>
    <t>/export1/rover/SVN_Source/trunkBuild/bin/checkDigit &lt; /tmp/kp42437/sec_typ2_CSP_8_nC &gt; /tmp/kp42437/sec_typ2_CSP_8_nCC</t>
  </si>
  <si>
    <t>sec_typ2_CSP_8_nCC</t>
  </si>
  <si>
    <t>zip and sent to previous host</t>
  </si>
  <si>
    <t>zip out_check.zip *</t>
  </si>
  <si>
    <t>out_check.zip</t>
  </si>
  <si>
    <t>CSP_8 assigning id's with check digit to rest of data</t>
  </si>
  <si>
    <t>sed 's/$/\|/g' sec_typ2_CSP_8_nCC &gt; sec_typ2_CSP_8_nCCC</t>
  </si>
  <si>
    <t>CSP_8 paste</t>
  </si>
  <si>
    <t>paste sec_typ2_CSP_8_nCCC sec_typ2_CSP_8 &gt; sec_typ2_CSP_8_cd</t>
  </si>
  <si>
    <t>CSP_8 clean out blank field</t>
  </si>
  <si>
    <t>sed 's/\|[[:blank:]]//g' sec_typ2_CSP_8_cd &gt; sec_typ2_CSP_8_cd_c</t>
  </si>
  <si>
    <t>CSP_8 prepare sec_id|Rover_item|start_date|end_date</t>
  </si>
  <si>
    <t>cut -d"|" -f1,5,6,7 sec_typ2_CSP_8_cd_c &gt; CSP_8_short_d</t>
  </si>
  <si>
    <t>sec_typ2_CSP_8_cd_c</t>
  </si>
  <si>
    <t>CSP_8_short_d</t>
  </si>
  <si>
    <t>CSP_9 prepare sec_id|Rover_item|start_date|end_date</t>
  </si>
  <si>
    <t>cut -d"|" -f3,4,5,6 sec_typ2_CSP_9 &gt; CSP_9_short_d</t>
  </si>
  <si>
    <t>sec_typ2_CSP_9</t>
  </si>
  <si>
    <r>
      <t xml:space="preserve">join </t>
    </r>
    <r>
      <rPr>
        <b/>
        <sz val="11"/>
        <color theme="1"/>
        <rFont val="Calibri"/>
        <family val="2"/>
        <scheme val="minor"/>
      </rPr>
      <t xml:space="preserve">CSP_8 </t>
    </r>
    <r>
      <rPr>
        <sz val="11"/>
        <color theme="1"/>
        <rFont val="Calibri"/>
        <family val="2"/>
        <scheme val="minor"/>
      </rPr>
      <t xml:space="preserve">with check digit and </t>
    </r>
    <r>
      <rPr>
        <b/>
        <sz val="11"/>
        <color theme="1"/>
        <rFont val="Calibri"/>
        <family val="2"/>
        <scheme val="minor"/>
      </rPr>
      <t>CSP_9</t>
    </r>
  </si>
  <si>
    <t>cat CSP_9_short_d CSP_8_short_d &gt; CSP_8_9_short_d</t>
  </si>
  <si>
    <t>CSP_8_9_short_d</t>
  </si>
  <si>
    <t>XS assigning id's with check digit to rest of data</t>
  </si>
  <si>
    <t>sed 's/$/\|/g' sec_typ2_XS_nCC &gt; sec_typ2_XS_nCCC</t>
  </si>
  <si>
    <t>sec_typ2_XS_nCCC</t>
  </si>
  <si>
    <t>XS paste</t>
  </si>
  <si>
    <t>paste sec_typ2_XS_nCCC sec_typ2_XS &gt; sec_typ2_XS_cd</t>
  </si>
  <si>
    <t>sec_typ2_XS_cd</t>
  </si>
  <si>
    <t>XS clean out blank field</t>
  </si>
  <si>
    <t>sed 's/\|[[:blank:]]//g' sec_typ2_XS_cd &gt; sec_typ2_XS_cd_c</t>
  </si>
  <si>
    <t>sec_typ2_XS_cd_c</t>
  </si>
  <si>
    <r>
      <rPr>
        <b/>
        <sz val="11"/>
        <color theme="1"/>
        <rFont val="Calibri"/>
        <family val="2"/>
        <scheme val="minor"/>
      </rPr>
      <t xml:space="preserve">XS </t>
    </r>
    <r>
      <rPr>
        <sz val="11"/>
        <color theme="1"/>
        <rFont val="Calibri"/>
        <family val="2"/>
        <scheme val="minor"/>
      </rPr>
      <t>prepare sec_id|Rover_item|start_date|end_date</t>
    </r>
  </si>
  <si>
    <t>cut -d"|" -f1,5,6,7 sec_typ2_XS_cd_c &gt; XS_short_d</t>
  </si>
  <si>
    <t>XS_short_d</t>
  </si>
  <si>
    <t>SDL_6 assigning id's with check digit to rest of data</t>
  </si>
  <si>
    <t>sed 's/$/\|/g' sec_typ2_SDL_6_nCC &gt; sec_typ2_SDL_6_nCCC</t>
  </si>
  <si>
    <t>sec_typ2_SDL_6_nCCC</t>
  </si>
  <si>
    <t>SDL_6 paste</t>
  </si>
  <si>
    <t>paste sec_typ2_SDL_6_nCCC sec_typ2_SDL_6 &gt; sec_typ2_SDL_6_cd</t>
  </si>
  <si>
    <t>sec_typ2_SDL_6_cd</t>
  </si>
  <si>
    <t>SDL_6 clean out blank field</t>
  </si>
  <si>
    <t>sed 's/\|[[:blank:]]//g' sec_typ2_SDL_6_cd &gt; sec_typ2_SDL_6_cd_c</t>
  </si>
  <si>
    <t>sec_typ2_SDL_6_cd_c</t>
  </si>
  <si>
    <r>
      <rPr>
        <b/>
        <sz val="11"/>
        <color theme="1"/>
        <rFont val="Calibri"/>
        <family val="2"/>
        <scheme val="minor"/>
      </rPr>
      <t>SDL_6</t>
    </r>
    <r>
      <rPr>
        <sz val="11"/>
        <color theme="1"/>
        <rFont val="Calibri"/>
        <family val="2"/>
        <scheme val="minor"/>
      </rPr>
      <t xml:space="preserve"> prepare sec_id|Rover_item|start_date|end_date</t>
    </r>
  </si>
  <si>
    <t>cut -d"|" -f1,5,6,7 sec_typ2_SDL_6_cd_c &gt; SDL_6_short_d</t>
  </si>
  <si>
    <t>SDL_6_short_d</t>
  </si>
  <si>
    <r>
      <t>TCR &amp; TCT_C</t>
    </r>
    <r>
      <rPr>
        <sz val="11"/>
        <color theme="1"/>
        <rFont val="Calibri"/>
        <family val="2"/>
        <scheme val="minor"/>
      </rPr>
      <t xml:space="preserve"> prepare sec_id|Rover_item|start_date|end_date</t>
    </r>
  </si>
  <si>
    <t>cut -d"|" -f3,4,5,6 *TCR* &gt; TCR_short_d</t>
  </si>
  <si>
    <t>sec_typ2_TCR</t>
  </si>
  <si>
    <t>sec_typ2_TCR_C</t>
  </si>
  <si>
    <t>TCR_short_d</t>
  </si>
  <si>
    <r>
      <t>RIC</t>
    </r>
    <r>
      <rPr>
        <sz val="11"/>
        <color theme="1"/>
        <rFont val="Calibri"/>
        <family val="2"/>
        <scheme val="minor"/>
      </rPr>
      <t xml:space="preserve"> prepare sec_id|Rover_item|start_date|end_date</t>
    </r>
  </si>
  <si>
    <t>only errors - 80</t>
  </si>
  <si>
    <t>investigation needed</t>
  </si>
  <si>
    <t>sec_typ2_RIC</t>
  </si>
  <si>
    <r>
      <t>REM</t>
    </r>
    <r>
      <rPr>
        <sz val="11"/>
        <color theme="1"/>
        <rFont val="Calibri"/>
        <family val="2"/>
        <scheme val="minor"/>
      </rPr>
      <t xml:space="preserve"> prepare sec_id|Rover_item|start_date|end_date</t>
    </r>
  </si>
  <si>
    <t>sec_typ2_REM</t>
  </si>
  <si>
    <t>301 is 88 error code and 699E91 is 80 error code</t>
  </si>
  <si>
    <t>grep -iv "CURRENCIES\|DATABASES\|NAME\|301\|699E91" sec_typ2_REM | more</t>
  </si>
  <si>
    <t>GAIN BETTER UNDERSTANDING FOR CURRENCIES\|DATABASES\|NAME</t>
  </si>
  <si>
    <r>
      <t>SDL</t>
    </r>
    <r>
      <rPr>
        <sz val="11"/>
        <color theme="1"/>
        <rFont val="Calibri"/>
        <family val="2"/>
        <scheme val="minor"/>
      </rPr>
      <t xml:space="preserve"> prepare sec_id|Rover_item|start_date|end_date</t>
    </r>
  </si>
  <si>
    <t>only errors - 88</t>
  </si>
  <si>
    <t>sec_typ2_SDL</t>
  </si>
  <si>
    <t>mv * /home/kp42437/Phase4_Clients_Migration/Ezee_Client/Equity_Quantitative_Strategy_34643/Ready</t>
  </si>
  <si>
    <t>clear all "0" zero dates</t>
  </si>
  <si>
    <t>egrep -v "\|0" SDL_6_short_d &gt; SDL_6_short_dc</t>
  </si>
  <si>
    <t>cat all files into one</t>
  </si>
  <si>
    <t>cat *short_dc &gt; All_sec_types</t>
  </si>
  <si>
    <t>All_sec_types</t>
  </si>
  <si>
    <t>go to propoer directory</t>
  </si>
  <si>
    <r>
      <rPr>
        <b/>
        <sz val="11"/>
        <color theme="1"/>
        <rFont val="Calibri"/>
        <family val="2"/>
        <scheme val="minor"/>
      </rPr>
      <t>CPRC</t>
    </r>
    <r>
      <rPr>
        <sz val="11"/>
        <color theme="1"/>
        <rFont val="Calibri"/>
        <family val="2"/>
        <scheme val="minor"/>
      </rPr>
      <t xml:space="preserve"> prepare fileB for price assign</t>
    </r>
  </si>
  <si>
    <t>echo /home/kp42437/Phase4_Clients_Migration/Ezee_Client/Equity_Quantitative_Strategy_34643/Ready/All_sec_types_CPRC.txt &gt; /home/kp42437/value_assign/fileB</t>
  </si>
  <si>
    <t>assing PERL as defoult</t>
  </si>
  <si>
    <t>assign Rover values</t>
  </si>
  <si>
    <r>
      <rPr>
        <b/>
        <sz val="11"/>
        <color theme="1"/>
        <rFont val="Calibri"/>
        <family val="2"/>
        <scheme val="minor"/>
      </rPr>
      <t>DPS</t>
    </r>
    <r>
      <rPr>
        <sz val="11"/>
        <color theme="1"/>
        <rFont val="Calibri"/>
        <family val="2"/>
        <scheme val="minor"/>
      </rPr>
      <t xml:space="preserve"> prepare fileB for price assign</t>
    </r>
  </si>
  <si>
    <t>echo /home/kp42437/Phase4_Clients_Migration/Ezee_Client/Equity_Quantitative_Strategy_34643/Ready/All_sec_types_DPS.txt &gt; /home/kp42437/value_assign/fileB</t>
  </si>
  <si>
    <r>
      <rPr>
        <b/>
        <sz val="11"/>
        <color theme="1"/>
        <rFont val="Calibri"/>
        <family val="2"/>
        <scheme val="minor"/>
      </rPr>
      <t>PRCL</t>
    </r>
    <r>
      <rPr>
        <sz val="11"/>
        <color theme="1"/>
        <rFont val="Calibri"/>
        <family val="2"/>
        <scheme val="minor"/>
      </rPr>
      <t xml:space="preserve"> prepare fileB for price assign</t>
    </r>
  </si>
  <si>
    <t>echo /home/kp42437/Phase4_Clients_Migration/Ezee_Client/Equity_Quantitative_Strategy_34643/Ready/All_sec_types_PRCL.txt &gt; /home/kp42437/value_assign/fileB</t>
  </si>
  <si>
    <t>RDPS</t>
  </si>
  <si>
    <r>
      <rPr>
        <b/>
        <sz val="11"/>
        <color theme="1"/>
        <rFont val="Calibri"/>
        <family val="2"/>
        <scheme val="minor"/>
      </rPr>
      <t>RDPS</t>
    </r>
    <r>
      <rPr>
        <sz val="11"/>
        <color theme="1"/>
        <rFont val="Calibri"/>
        <family val="2"/>
        <scheme val="minor"/>
      </rPr>
      <t xml:space="preserve"> prepare fileB for price assign</t>
    </r>
  </si>
  <si>
    <t>echo /home/kp42437/Phase4_Clients_Migration/Ezee_Client/Equity_Quantitative_Strategy_34643/Ready/All_sec_types_RDPS.txt &gt; /home/kp42437/value_assign/fileB</t>
  </si>
  <si>
    <r>
      <rPr>
        <b/>
        <sz val="11"/>
        <color theme="1"/>
        <rFont val="Calibri"/>
        <family val="2"/>
        <scheme val="minor"/>
      </rPr>
      <t>SHSO</t>
    </r>
    <r>
      <rPr>
        <sz val="11"/>
        <color theme="1"/>
        <rFont val="Calibri"/>
        <family val="2"/>
        <scheme val="minor"/>
      </rPr>
      <t xml:space="preserve"> prepare fileB for price assign</t>
    </r>
  </si>
  <si>
    <t>echo /home/kp42437/Phase4_Clients_Migration/Ezee_Client/Equity_Quantitative_Strategy_34643/Ready/All_sec_types_SHSO.txt &gt; /home/kp42437/value_assign/fileB</t>
  </si>
  <si>
    <r>
      <rPr>
        <b/>
        <sz val="11"/>
        <color theme="1"/>
        <rFont val="Calibri"/>
        <family val="2"/>
        <scheme val="minor"/>
      </rPr>
      <t>SPLT</t>
    </r>
    <r>
      <rPr>
        <sz val="11"/>
        <color theme="1"/>
        <rFont val="Calibri"/>
        <family val="2"/>
        <scheme val="minor"/>
      </rPr>
      <t xml:space="preserve"> prepare fileB for price assign</t>
    </r>
  </si>
  <si>
    <t>echo /home/kp42437/Phase4_Clients_Migration/Ezee_Client/Equity_Quantitative_Strategy_34643/Ready/All_sec_types_SPLT.txt &gt; /home/kp42437/value_assign/fileB</t>
  </si>
  <si>
    <r>
      <rPr>
        <b/>
        <sz val="11"/>
        <color theme="1"/>
        <rFont val="Calibri"/>
        <family val="2"/>
        <scheme val="minor"/>
      </rPr>
      <t>VOL</t>
    </r>
    <r>
      <rPr>
        <sz val="11"/>
        <color theme="1"/>
        <rFont val="Calibri"/>
        <family val="2"/>
        <scheme val="minor"/>
      </rPr>
      <t xml:space="preserve"> prepare fileB for price assign</t>
    </r>
  </si>
  <si>
    <t>echo /home/kp42437/Phase4_Clients_Migration/Ezee_Client/Equity_Quantitative_Strategy_34643/Ready/All_sec_types_VOL.txt &gt; /home/kp42437/value_assign/fileB</t>
  </si>
  <si>
    <r>
      <rPr>
        <b/>
        <sz val="11"/>
        <color theme="1"/>
        <rFont val="Calibri"/>
        <family val="2"/>
        <scheme val="minor"/>
      </rPr>
      <t>YLD</t>
    </r>
    <r>
      <rPr>
        <sz val="11"/>
        <color theme="1"/>
        <rFont val="Calibri"/>
        <family val="2"/>
        <scheme val="minor"/>
      </rPr>
      <t xml:space="preserve"> prepare fileB for price assign</t>
    </r>
  </si>
  <si>
    <t>echo /home/kp42437/Phase4_Clients_Migration/Ezee_Client/Equity_Quantitative_Strategy_34643/Ready/All_sec_types_YLD.txt &gt; /home/kp42437/value_assign/fileB</t>
  </si>
  <si>
    <t>DO CHECKS ON RESULTS</t>
  </si>
  <si>
    <t>prepare data for update</t>
  </si>
  <si>
    <t>bash-3.1$ cat out_date_diff_big_* &gt; All_source_data_+_sec_type
bash-3.1$ wc -l All_source_data_+_sec_type</t>
  </si>
  <si>
    <t>local data</t>
  </si>
  <si>
    <t>All_source_data_+_sec_type</t>
  </si>
  <si>
    <t>prepare source data</t>
  </si>
  <si>
    <t>awk -F"|" '{array[$1"|"$4"|"$5"|"$7"|"$12]+=$2} END { for (i in array) {print i"|" array[i]}}' All_source_data_+_sec_type &gt; All_source_data_+_sec_type_SOURCE</t>
  </si>
  <si>
    <t>checking data in SMC/PMC Meta manager &gt; Data dictiorary</t>
  </si>
  <si>
    <r>
      <rPr>
        <b/>
        <sz val="11"/>
        <color theme="1"/>
        <rFont val="Calibri"/>
        <family val="2"/>
        <scheme val="minor"/>
      </rPr>
      <t>SDL_6</t>
    </r>
    <r>
      <rPr>
        <sz val="11"/>
        <color theme="1"/>
        <rFont val="Calibri"/>
        <family val="2"/>
        <scheme val="minor"/>
      </rPr>
      <t xml:space="preserve"> clear all "0" zero dates</t>
    </r>
  </si>
  <si>
    <t>SDL_6_short_dc</t>
  </si>
  <si>
    <r>
      <rPr>
        <b/>
        <sz val="11"/>
        <color theme="1"/>
        <rFont val="Calibri"/>
        <family val="2"/>
        <scheme val="minor"/>
      </rPr>
      <t>SDL_6</t>
    </r>
    <r>
      <rPr>
        <sz val="11"/>
        <color theme="1"/>
        <rFont val="Calibri"/>
        <family val="2"/>
        <scheme val="minor"/>
      </rPr>
      <t xml:space="preserve"> prepare fileB for price assign</t>
    </r>
  </si>
  <si>
    <t>echo /home/kp42437/Phase4_Clients_Migration/Ezee_Client/Equity_Quantitative_Strategy_34643/Ready/SDL_6_short_dc &gt; /home/kp42437/value_assign/fileB</t>
  </si>
  <si>
    <t>SDL_6_short_dc.price</t>
  </si>
  <si>
    <r>
      <rPr>
        <b/>
        <sz val="11"/>
        <color theme="1"/>
        <rFont val="Calibri"/>
        <family val="2"/>
        <scheme val="minor"/>
      </rPr>
      <t>CSP_8_9_short_d</t>
    </r>
    <r>
      <rPr>
        <sz val="11"/>
        <color theme="1"/>
        <rFont val="Calibri"/>
        <family val="2"/>
        <scheme val="minor"/>
      </rPr>
      <t xml:space="preserve"> clear all "0" zero dates</t>
    </r>
  </si>
  <si>
    <t>egrep -v "\|0" CSP_8_9_short_d &gt; CSP_8_9_short_dc</t>
  </si>
  <si>
    <t>CSP_8_9_short_dc</t>
  </si>
  <si>
    <r>
      <rPr>
        <b/>
        <sz val="11"/>
        <color theme="1"/>
        <rFont val="Calibri"/>
        <family val="2"/>
        <scheme val="minor"/>
      </rPr>
      <t>CSP_8_9_short_d</t>
    </r>
    <r>
      <rPr>
        <sz val="11"/>
        <color theme="1"/>
        <rFont val="Calibri"/>
        <family val="2"/>
        <scheme val="minor"/>
      </rPr>
      <t xml:space="preserve"> prepare fileB for price assign</t>
    </r>
  </si>
  <si>
    <t>echo /home/kp42437/Phase4_Clients_Migration/Ezee_Client/Equity_Quantitative_Strategy_34643/Ready/CSP_8_9_short_dc &gt; /home/kp42437/value_assign/fileB</t>
  </si>
  <si>
    <t>CSP_8_9_short_dc.price</t>
  </si>
  <si>
    <r>
      <rPr>
        <b/>
        <sz val="11"/>
        <color theme="1"/>
        <rFont val="Calibri"/>
        <family val="2"/>
        <scheme val="minor"/>
      </rPr>
      <t xml:space="preserve">XS_short_d </t>
    </r>
    <r>
      <rPr>
        <sz val="11"/>
        <color theme="1"/>
        <rFont val="Calibri"/>
        <family val="2"/>
        <scheme val="minor"/>
      </rPr>
      <t>clear all "0" zero dates</t>
    </r>
  </si>
  <si>
    <t>egrep -v "\|0" XS_short_d &gt; XS_short_dc</t>
  </si>
  <si>
    <t>XS_short_dc</t>
  </si>
  <si>
    <r>
      <rPr>
        <b/>
        <sz val="11"/>
        <color theme="1"/>
        <rFont val="Calibri"/>
        <family val="2"/>
        <scheme val="minor"/>
      </rPr>
      <t>XS_short_dc</t>
    </r>
    <r>
      <rPr>
        <sz val="11"/>
        <color theme="1"/>
        <rFont val="Calibri"/>
        <family val="2"/>
        <scheme val="minor"/>
      </rPr>
      <t xml:space="preserve"> prepare fileB for price assign</t>
    </r>
  </si>
  <si>
    <t>echo /home/kp42437/Phase4_Clients_Migration/Ezee_Client/Equity_Quantitative_Strategy_34643/Ready/XS_short_dc &gt; /home/kp42437/value_assign/fileB</t>
  </si>
  <si>
    <r>
      <rPr>
        <b/>
        <sz val="11"/>
        <color theme="1"/>
        <rFont val="Calibri"/>
        <family val="2"/>
        <scheme val="minor"/>
      </rPr>
      <t>CSP_8_9</t>
    </r>
    <r>
      <rPr>
        <sz val="11"/>
        <color theme="1"/>
        <rFont val="Calibri"/>
        <family val="2"/>
        <scheme val="minor"/>
      </rPr>
      <t xml:space="preserve"> source data result check on unique id count</t>
    </r>
  </si>
  <si>
    <t>cut -d"|" -f1 CSP_8_9_short_dc | sort -u &gt; CSP_8_9_short_dc_Ucount</t>
  </si>
  <si>
    <t>/home/kp42437/Phase4_Clients_Migration/Ezee_Client/Equity_Quantitative_Strategy_34643/Ready</t>
  </si>
  <si>
    <t>CSP_8_9_short_dc.price_Ucount</t>
  </si>
  <si>
    <r>
      <rPr>
        <b/>
        <sz val="11"/>
        <color theme="1"/>
        <rFont val="Calibri"/>
        <family val="2"/>
        <scheme val="minor"/>
      </rPr>
      <t>CSP_8_9</t>
    </r>
    <r>
      <rPr>
        <sz val="11"/>
        <color theme="1"/>
        <rFont val="Calibri"/>
        <family val="2"/>
        <scheme val="minor"/>
      </rPr>
      <t xml:space="preserve"> price assigment result check on unique id count</t>
    </r>
  </si>
  <si>
    <t>cut -d$'\t' -f1 CSP_8_9_short_dc.price | sort -u &gt; CSP_8_9_short_dc.price_Ucount</t>
  </si>
  <si>
    <r>
      <rPr>
        <b/>
        <sz val="11"/>
        <color theme="1"/>
        <rFont val="Calibri"/>
        <family val="2"/>
        <scheme val="minor"/>
      </rPr>
      <t>CSP_8_9</t>
    </r>
    <r>
      <rPr>
        <sz val="11"/>
        <color theme="1"/>
        <rFont val="Calibri"/>
        <family val="2"/>
        <scheme val="minor"/>
      </rPr>
      <t xml:space="preserve">  difference analyses 1 - price assign error count</t>
    </r>
  </si>
  <si>
    <t>cut -d'|' -f1 CSP_8_9_short_dc.error | sort -u &gt; CSP_8_9_short_dc.error_Ucount</t>
  </si>
  <si>
    <t>CSP_8_9_short_dc.error_Ucount</t>
  </si>
  <si>
    <r>
      <rPr>
        <b/>
        <sz val="11"/>
        <color theme="1"/>
        <rFont val="Calibri"/>
        <family val="2"/>
        <scheme val="minor"/>
      </rPr>
      <t>CSP_8_9</t>
    </r>
    <r>
      <rPr>
        <sz val="11"/>
        <color theme="1"/>
        <rFont val="Calibri"/>
        <family val="2"/>
        <scheme val="minor"/>
      </rPr>
      <t xml:space="preserve">  difference analyses 2 - check on example error code in source data</t>
    </r>
  </si>
  <si>
    <t>egrep "00088Q10" out_date_diff_big | head</t>
  </si>
  <si>
    <t>80, "Security not available" (the id do not has price) or 82 "Item n/a for this issue"</t>
  </si>
  <si>
    <r>
      <rPr>
        <b/>
        <sz val="11"/>
        <color theme="1"/>
        <rFont val="Calibri"/>
        <family val="2"/>
        <scheme val="minor"/>
      </rPr>
      <t>SDL_6</t>
    </r>
    <r>
      <rPr>
        <sz val="11"/>
        <color theme="1"/>
        <rFont val="Calibri"/>
        <family val="2"/>
        <scheme val="minor"/>
      </rPr>
      <t xml:space="preserve"> source data result check on unique id count</t>
    </r>
  </si>
  <si>
    <t>cut -d"|" -f1 SDL_6_short_dc | sort -u &gt; SDL_6_short_dc_Ucount</t>
  </si>
  <si>
    <t>SDL_6_short_dc_Ucount</t>
  </si>
  <si>
    <r>
      <rPr>
        <b/>
        <sz val="11"/>
        <color theme="1"/>
        <rFont val="Calibri"/>
        <family val="2"/>
        <scheme val="minor"/>
      </rPr>
      <t>SDL_6</t>
    </r>
    <r>
      <rPr>
        <sz val="11"/>
        <color theme="1"/>
        <rFont val="Calibri"/>
        <family val="2"/>
        <scheme val="minor"/>
      </rPr>
      <t xml:space="preserve"> price assigment result check on unique id count</t>
    </r>
  </si>
  <si>
    <t>cut -d$'\t' -f1 SDL_6_short_dc.price | sort -u &gt; SDL_6_short_dc.price_Ucount</t>
  </si>
  <si>
    <t>SDL_6_short_dc.price_Ucount</t>
  </si>
  <si>
    <r>
      <rPr>
        <b/>
        <sz val="11"/>
        <color theme="1"/>
        <rFont val="Calibri"/>
        <family val="2"/>
        <scheme val="minor"/>
      </rPr>
      <t>XS</t>
    </r>
    <r>
      <rPr>
        <sz val="11"/>
        <color theme="1"/>
        <rFont val="Calibri"/>
        <family val="2"/>
        <scheme val="minor"/>
      </rPr>
      <t xml:space="preserve"> source data result check on unique id count</t>
    </r>
  </si>
  <si>
    <t>cut -d"|" -f1 XS_short_dc  | sort -u &gt; XS_short_dc_Ucount</t>
  </si>
  <si>
    <t>XS_short_dc_Ucount</t>
  </si>
  <si>
    <r>
      <rPr>
        <b/>
        <sz val="11"/>
        <color theme="1"/>
        <rFont val="Calibri"/>
        <family val="2"/>
        <scheme val="minor"/>
      </rPr>
      <t>XS</t>
    </r>
    <r>
      <rPr>
        <sz val="11"/>
        <color theme="1"/>
        <rFont val="Calibri"/>
        <family val="2"/>
        <scheme val="minor"/>
      </rPr>
      <t xml:space="preserve"> price assigment result check on unique id count</t>
    </r>
  </si>
  <si>
    <t>cut -d$'\t' -f1 XS_short_dc.price | sort -u &gt; XS_short_dc.price_Ucount</t>
  </si>
  <si>
    <t>XS_short_dc.price_Ucount</t>
  </si>
  <si>
    <r>
      <rPr>
        <b/>
        <sz val="11"/>
        <color theme="1"/>
        <rFont val="Calibri"/>
        <family val="2"/>
        <scheme val="minor"/>
      </rPr>
      <t>XS</t>
    </r>
    <r>
      <rPr>
        <sz val="11"/>
        <color theme="1"/>
        <rFont val="Calibri"/>
        <family val="2"/>
        <scheme val="minor"/>
      </rPr>
      <t xml:space="preserve"> difference analyses 1 - price assign error count</t>
    </r>
  </si>
  <si>
    <t>cut -d'|' -f1 XS_short_dc.error | sort -u &gt; XS_short_dc.error_Ucount</t>
  </si>
  <si>
    <r>
      <rPr>
        <b/>
        <sz val="11"/>
        <color theme="1"/>
        <rFont val="Calibri"/>
        <family val="2"/>
        <scheme val="minor"/>
      </rPr>
      <t>XS</t>
    </r>
    <r>
      <rPr>
        <sz val="11"/>
        <color theme="1"/>
        <rFont val="Calibri"/>
        <family val="2"/>
        <scheme val="minor"/>
      </rPr>
      <t xml:space="preserve"> difference analyses 2 - check on example error code in source data</t>
    </r>
  </si>
  <si>
    <t>egrep "01ATAT" out_date_diff_big | head</t>
  </si>
  <si>
    <t>PMC</t>
  </si>
  <si>
    <t>TQA</t>
  </si>
  <si>
    <t>Name</t>
  </si>
  <si>
    <t>Approche</t>
  </si>
  <si>
    <t>Priority</t>
  </si>
  <si>
    <t>Type</t>
  </si>
  <si>
    <t>System</t>
  </si>
  <si>
    <t>Start_date</t>
  </si>
  <si>
    <t>Close_date</t>
  </si>
  <si>
    <t>Responsible</t>
  </si>
  <si>
    <t>Rover Atrribute</t>
  </si>
  <si>
    <t>PMC/SMC Attribute</t>
  </si>
  <si>
    <t>Description</t>
  </si>
  <si>
    <t>BB40 vs PMC - convexity</t>
  </si>
  <si>
    <t>Source Data</t>
  </si>
  <si>
    <t>High</t>
  </si>
  <si>
    <t>Data</t>
  </si>
  <si>
    <t>PMC EOD</t>
  </si>
  <si>
    <t>Open</t>
  </si>
  <si>
    <t>?</t>
  </si>
  <si>
    <t>CONVEXITY</t>
  </si>
  <si>
    <t>Convexity is not avilable for BB40 instruments in PMC EOD</t>
  </si>
  <si>
    <t>PMC HIST</t>
  </si>
  <si>
    <t>Convexity is not avilable for BB40 instruments in PMC Historic</t>
  </si>
  <si>
    <t>BB40 vs PMC - Yields</t>
  </si>
  <si>
    <t>YTC-BID</t>
  </si>
  <si>
    <t xml:space="preserve">Yields are filtered out </t>
  </si>
  <si>
    <t>Attachement</t>
  </si>
  <si>
    <t>Logs period</t>
  </si>
  <si>
    <t>•logs are archived up to 6 months</t>
  </si>
  <si>
    <t>Period atribute 0</t>
  </si>
  <si>
    <t>•„0” value in Period atribute. Rover explanation. „Periodicity “0” comes from client, it’s the parameter passed from the client. We have the validation on rover server side, but instead of raising error to client, we convert the wrong value to the default one. We are not sure whether the client know it defaults to “365” or not, the client should be able to find it from the returned result, which are daily prices, not monthly, yearly. The client should have been using rover api service for many years, maybe it’s not an issue, but it’s good to confirm this with the client.” To be discussed with Client</t>
  </si>
  <si>
    <t>EOD counting</t>
  </si>
  <si>
    <t>EOD is counted as 0 and 1 days from Rover logs</t>
  </si>
  <si>
    <t>Holidays</t>
  </si>
  <si>
    <t>Holiday data are not maintained in Rover</t>
  </si>
  <si>
    <t>Rover input</t>
  </si>
  <si>
    <t>the input is very simple, downstream applications need to supply five parameters KEY, ITEM, PERIODICITY, BEGIN DATE and END DATE.
Key means security ids, such as cusip, ticker, sedol, etc. 
ITEM means rover items,  such as CPRC, YLD, etc.
PERIODICITY, I has explained it before, such as 365, 12, 4 or 1.
And BEGIN DATE and END DATE are to specify the data range.</t>
  </si>
  <si>
    <t>Rover output</t>
  </si>
  <si>
    <t>All downstream applications are getting data from rover with the client program provided by us, and the downstream application need to use the client program to interpret the returned result from rover, the actual output is not human readable.
In order to show you the output format, I tried querying rover data with command line which is only used internally and can provide same output with the API client program, and here are two examples.
Example 1: querying cprc data.
Input:
rover(key, item, periodicity, begin date, end date)
: 459200101 cprc 365 20160301 20160314
Output:
 Description                     Ticker      Coupon   Maturity    Cusip  C  Type
 INTL BUSINESS MACHINES C        IBM          0.0000         0  45920010 1   AA
 Native currency = U. S. Dollar          (Curr. code =  11)
 DB:Equity daily      System:icgrovapnjp1.nam.nsroot.net  Hops:  1  DBnum:  9 Found: 90%
  Date               CPRC
 20160301          134.3700
 20160302          136.3000
 20160303          137.8000
 20160304          137.8000
 20160307          140.1500
 20160308          139.0700
 20160309          140.4100
 20160310          140.1900
 20160311          142.3600
 20160314            0.0001
Example 2: querying yield data
Input:
 rover(key, item, periodicity, begin date, end date)
: 459200101 yld 365 20160301 20160314
Output:
 Description                     Ticker      Coupon   Maturity    Cusip  C  Type
 INTL BUSINESS MACHINES C        IBM          0.0000         0  45920010 1   AA
 Native currency = U. S. Dollar          (Curr. code =  11)
 DB:Div/earnings      System:icgrovapnjp1.nam.nsroot.net  Hops:  1  DBnum: 11 Found: 90%
  Date                YLD
 20160301            3.8699
 20160302            3.8151
 20160303            3.7736
 20160304            3.7736
 20160307            3.7103
 20160308            3.7391
 20160309            3.7034
 20160310            3.7093
 20160311            3.6527
 20160314            0.0001
You can get more information about how to use rover API from http://webrover.nam.nsroot.net:8080/pages/manual/chapter2.html</t>
  </si>
  <si>
    <t>Rover product information input</t>
  </si>
  <si>
    <t>Instrument / inductive data (id’s, markets, instrument types etc.) are taken from Secure</t>
  </si>
  <si>
    <t>HOT/DATABASES/CURRENCIES NEWS</t>
  </si>
  <si>
    <t>Need to be because of Rover construction, inforamtion that Client use "CCY,Rates et."</t>
  </si>
  <si>
    <t>Period</t>
  </si>
  <si>
    <t>For periodicity, the valid values are: 1 (yearly), 4(quarterly), 12(monthly), 365(daily), all other values are invalid and will be converted to the default value 365.</t>
  </si>
  <si>
    <t>Are the dummies linked to some other cusips?</t>
  </si>
  <si>
    <t>For the benchmark dummy cusips, yes. They refer to the corresponding on the run US treasury. E.g -&gt;  999999AN5, represents the current 3 month bill, so on 20160318, it refers to 912796HX, whereas on 20160308 it  refers to 912796HW. For 000009AA8, no. it represents Bond Equivalent Yields for 1 year treasury, it’s a concept.</t>
  </si>
  <si>
    <t xml:space="preserve">What I need to know is, in what situations dummy cusips are created? </t>
  </si>
  <si>
    <t>If the dummy cusips were from YB or Mortgage Research, we don’t know how the cusips were created. We (rover) just loaded the data feed to our db.
For the dummy cusips that were defined in rover, they were not changed by any trigger, I guess they were created long time ago.</t>
  </si>
  <si>
    <t>Servers</t>
  </si>
  <si>
    <t>It is ok to look for all servers with prefix “yb”. The server list is dynamic so they may not be correct all the time.</t>
  </si>
  <si>
    <t>Dummy cusips</t>
  </si>
  <si>
    <t>NAM creates setups per request in MPFE which feeds to Secure…So its similar feed/flow from Secure to SMC needs to happen (or dual setups in MPFE/SMC)
Having said that, we need to look into this little further and potentially get consensus that we would put dummy setups in SMC first…not great.
• Dummy cusips are created for purposes of loan and mortgages products.
• Volume – 4 per year. It’s related to new ICG Client onboarding process.
• Below I have present simplified model of process. Paul, please confirm or correct blue boxes.</t>
  </si>
  <si>
    <t>SMC Vendor Schema</t>
  </si>
  <si>
    <t>These are from an internal feed, viz. Secure(FII). This feed comes from Secure.</t>
  </si>
  <si>
    <t>We do believe that there is parent-child relation for instruments in Rover. How does Rover recognize, to what instrument (parent) particular instrument is linked to? Is there any identifier?</t>
  </si>
  <si>
    <t>a. Case 1: Rover dose know the parent-child relationship, sample: 000009AF7 (7 YEAR TREAS NOTE), for example, dummy CUSIP for benchmark US treasury is defined by Rover in a static file, in this case, we do maintained the mappings. And you can see the underlying on the run treasury CUSIPs via a call :
rover(key, item, periodicity, begin date, end date)
: 000009AF7  bnch 365 20160320 20160331
Description                     Ticker      Coupon   Maturity    Cusip  C  Type
  7 YEAR TREAS NOTE                           2.0000  20210531  000009AF 7   PC
DB:Benchmark cusips  System:gclswroverap1d.nam.nsroot.net  Hops:  1  DBnum: 49 Found:100%
  Date               BNCH
20160321       912828P7
20160322       912828P7
20160323       912828P7
20160324       912828P7
20160328       912828P7
20160329       912828P7
20160330       912828P7
20160331       912828Q2
b. Case 2: Rover does not know the relationship, sample: 999997PA (PRIMARY MORTGAGE RATE, 1YR ARM), in this case, the CUSIP completely comes from upstream, the file look like below. And From rover’s view, this is just a key with a value, it just doesn’t matter if the dummy CUSIP has an underlying CUSIP. So in this case, only the upstream knows the if there are any relationship
Y2.mr.20160310_160042.22168.upd.20160310_160052.f.Z:999997PA,20160310,      0.000100,      2.766500,MR,</t>
  </si>
  <si>
    <t>We have found more instruments in Rover than in Secure, and Secure is a source of inductive data. Is that mean that Rover keep data of deleted instruments ?</t>
  </si>
  <si>
    <t>Rover get indicative data from multiple upstream systems, it’s not a surprise that you find cusip in rover but not in secure. You can give some samples for us to do further research if you need.</t>
  </si>
  <si>
    <t>SMC-Secure</t>
  </si>
  <si>
    <t>SMC receives data from Secure in real-time.</t>
  </si>
  <si>
    <t xml:space="preserve">U.S. Treasury Benchmark Cusips Data
US Treasury Benchmark Cusips   BNCH 
Source: Trading Desk/PSD
Updates Daily
Population: US Treasury notes and bonds
History: Back to October 1986
US Treasury Benchmark Cusips
BNCH retrieved the underlying Treasury note and bond Cusips numbers when the key is the benchmark dummy Cusips associated with them. The underlying Treasury notes and bonds are the ones most recently issued by the Treasury. They are returned in the D_DATA array.
The Dummy Cusips are:
Term Dummy Cusip
2 year 000009AB
3 year 000009AC
4 year 000009AD
5 year 000009AE
7 year 000009AF
10 year 000009AG
20 year 000009AH
30 year 000009AI
</t>
  </si>
  <si>
    <t>Steven Rover Fundamentals</t>
  </si>
  <si>
    <t xml:space="preserve">Sfiroudis, Steven [ICG-IT] [4:04 PM]: 
Is the meeting on now?
Pilat, Krystian [ICG-OPS] [4:04 PM]: 
Hi
sorry
yes
Pilat, Krystian [ICG-OPS] [4:06 PM]: 
BNDDL730A0
Sfiroudis, Steven [ICG-IT] [4:12 PM]: 
ZOKUT710 DONE -- 01:33:15
BNDQL720 UNDONE
STKQL720 UNDONE
STKDL730 UNDONE
BNDDL730 UNDONE
BNDQL730 UNDONE
HISTU710 UNDONE
IDXQL750 UNDONE
STKAL750 UNDONE
INFDL750 UNDONE
BNDQL750 UNDONE
STDGB710 UNDONE
FINCE050 UNDONE
TPXDE710 UNDONE
TPXDE730 UNDONE
ZOKUT710 DONE -- 01:33:15
BNDQL720 DONE -- 02:45:27
STKQL720 DONE -- 02:45:42
STKDL730 DONE -- 03:21:10
BNDDL730 DONE -- 04:07:38
BNDQL730 DONE -- 04:07:48
HISTU710 DONE -- 05:38:15
IDXQL750 DONE -- 05:38:25
STKAL750 DONE -- 05:39:25
INFDL750 DONE -- 05:39:34
BNDQL750 DONE -- 06:01:15
STDGB710 DONE -- 06:01:24
FINCE050 DONE -- 08:34:30
TPXDE710 DONE -- 06:12:15
TPXDE730 DONE -- 06:12:25
..
..
ZOKUT710 DONE -- 01:33:15
BNDQL720 DONE -- 02:45:27
STKQL720 DONE -- 02:45:42
STKDL730 DONE -- 03:21:10
BNDDL730 DONE -- 04:07:38
BNDQL730 DONE -- 04:07:48
HISTU710 DONE -- 05:38:15
IDXQL750 DONE -- 05:38:25
STKAL750 DONE -- 05:39:25
INFDL750 DONE -- 05:39:34
BNDQL750 DONE -- 06:01:15
STDGB710 DONE -- 06:01:24
FINCE050 DONE -- 08:34:30
TPXDE710 DONE -- 06:12:15
TPXDE730 DONE -- 06:12:25
Sfiroudis, Steven [ICG-IT] [4:16 PM]: 
"split" is the unix cmd
Sfiroudis, Steven [ICG-IT] [4:18 PM]: 
Get access to a Unix or Linux box - Run "split", then copy the files to Windows to load into Access
Pilat, Krystian [ICG-OPS] [5:10 PM]: 
000009BL3
Sfiroudis, Steven [ICG-IT] [5:11 PM]: 
000009AE0
Sfiroudis, Steven [ICG-IT] [5:15 PM]: 
912828Q37
Sfiroudis, Steven [ICG-IT] [5:28 PM]: 
    1: 999999AQ(20160422): 99.5030&gt;&gt;-999999.0000 : 0.5370&gt;&gt;-999999.0000: Updated.
    2: 000009AB(20160422): 100.1090&gt;&gt;-999999.0000 : 0.8180&gt;&gt;-999999.0000: Updated.
    3: 000009AC(20160422): 99.6410&gt;&gt;-999999.0000 : 0.9980&gt;&gt;-999999.0000: Updated.
    4: 000009AD(20160422): 99.5700&gt;&gt;-999999.0000 : 1.1770&gt;&gt;-999999.0000: Updated.
    5: 000009AE(20160422): 99.5000&gt;&gt;-999999.0000 : 1.3550&gt;&gt;-999999.0000: Updated.
    6: 000009AF(20160422): 98.9060&gt;&gt;-999999.0000 : 1.6680&gt;&gt;-999999.0000: Updated.
    7: 000009AG(20160422): 97.6720&gt;&gt;-999999.0000 : 1.8860&gt;&gt;-999999.0000: Updated.
    8: 000009AH(20160422): 96.7660&gt;&gt;-999999.0000 : 2.2950&gt;&gt;-999999.0000: Updated.
    9: 000009AI(20160422): 95.8590&gt;&gt;-999999.0000 : 2.7030&gt;&gt;-999999.0000: Updated.
   10: 999999AV(20160422): 99.9880&gt;&gt;-999999.0000 : 0.1850&gt;&gt;-999999.0000: Updated.
   11: 999999AN(20160422): 99.9440&gt;&gt;-999999.0000 : 0.2330&gt;&gt;-999999.0000: Updated.
   12: 999999AP(20160422): 99.8240&gt;&gt;-999999.0000 : 0.3610&gt;&gt;-999999.0000: Updated.
   13: 999999AX(20160422): -999999.0000&gt;&gt;-999999.0000 : -999999.0000&gt;&gt;-999999.0000: NotUpdated: Same Data.
   14: 000009QF(20160422): 72.7750&gt;&gt;-999999.0000 : 2.1580&gt;&gt;-999999.0000: Updated.
   15: 000009WC(20160422): 99.8880&gt;&gt;-999999.0000 : 0.8110&gt;&gt;-999999.0000: Updated.
   16: 000009WD(20160422): 100.0330&gt;&gt;-999999.0000 : 0.9880&gt;&gt;-999999.0000: Updated.
   17: 000009WE(20160422): 98.9960&gt;&gt;-999999.0000 : 1.3390&gt;&gt;-999999.0000: Updated.
   18: 000009WF(20160422): 98.9610&gt;&gt;-999999.0000 : 1.6610&gt;&gt;-999999.0000: Updated.
   19: 000009WG(20160422): 97.6720&gt;&gt;-999999.0000 : 1.8860&gt;&gt;-999999.0000: Updated.
   20: 000009WH(20160422): 95.8590&gt;&gt;-999999.0000 : 2.7030&gt;&gt;-999999.0000: Updated.
   21: 000009BH(20160422): 99.9880&gt;&gt;-999999.0000 : 0.1880&gt;&gt;-999999.0000: Updated.
   22: 000009BP(20160422): -999999.0000&gt;&gt;-999999.0000 : 0.1850&gt;&gt;-999999.0000: Updated.
   23: 000009BK(20160422): 99.9440&gt;&gt;-999999.0000 : 0.2370&gt;&gt;-999999.0000: Updated.
   24: 000009BR(20160422): -999999.0000&gt;&gt;-999999.0000 : 0.2330&gt;&gt;-999999.0000: Updated.
   25: 000009BL(20160422): 99.8220&gt;&gt;-999999.0000 : 0.3660&gt;&gt;-999999.0000: Updated.
   26: 000009BS(20160422): -999999.0000&gt;&gt;-999999.0000 : 0.3610&gt;&gt;-999999.0000: Updated.
   27: 000009BT(20160422): -999999.0000&gt;&gt;-999999.0000 : 0.3610&gt;&gt;-999999.0000: Updated.
   28: 000009AA(20160422): 99.4940&gt;&gt;-999999.0000 : 0.5460&gt;&gt;-999999.0000: Updated.
   29: 000009BU(20160422): -999999.0000&gt;&gt;-999999.0000 : 0.5400&gt;&gt;-999999.0000: Updated.
-rw-rw-r-- 1 rover rover 6963305 Apr 22 18:36 ROVER_DSP_EXTRACT.20160422.183448.txt
US_GOVT_UPDATE_M is the prod job that processes the before file
- Figure out the "added" logic that the job does
Sfiroudis, Steven [ICG-IT] [5:33 PM]: 
 rover(key, item, periodicity, begin date, end date)
: 000009AB bnch 365 20160324 20160331
 Description Ticker Coupon Maturity Cusip C Type
  2 YEAR TREAS NOTE US 0.3750 20160531 000009AB 6 PC
 DB:Benchmark cusips System:icgrovapnjp1.nam.nsroot.net Hops: 1 DBnum: 49 Found:100%
  Date BNCH
 20160324 912828UR
 20160328 912828UR
 20160329 912828Q4
 20160330 912828Q4
 20160331 912828Q4
Sfiroudis, Steven [ICG-IT] [5:50 PM]: 
 rover(key, item, periodicity, begin date, end date)
: 000009AF cprc 365 150615 150617
 Description Ticker Coupon Maturity Cusip C Type
  7 YEAR TREAS NOTE 2.0000 20210531 000009AF 7 PC
 Spread date: 0 Bid Ask spread: 0.0000
 Matrix price date: 0 Matrix price flag: 
 DB:SB KEY ISSUES System:icgrovapnjp1.nam.nsroot.net Hops: 1 DBnum: 6 Found:100%
  Date CPRC
 20150615 98.5310
 20150616 98.7500
 20150617 98.9530
 rover(key, item, periodicity, begin date, end date)
: 000009AF bnch
 Description Ticker Coupon Maturity Cusip C Type
  7 YEAR TREAS NOTE 2.0000 20210531 000009AF 7 PC
 DB:Benchmark cusips System:icgrovapnjp1.nam.nsroot.net Hops: 1 DBnum: 49 Found:100%
  Date BNCH
 20150615 912828XD
 20150616 912828XD
 20150617 912828XD
 rover(key, item, periodicity, begin date, end date)
: 912828XD cprc
 Description Ticker Coupon Maturity Cusip C Type
 7 YEAR TREAS NOTES US 1.8750 20220531 912828XD 7 DA
 Spread date: 0 Bid Ask spread: 0.0000
 Matrix price date: 0 Matrix price flag: 
 DB:SB KEY ISSUES System:icgrovapnjp1.nam.nsroot.net Hops: 1 DBnum: 6 Found:100%
  Date CPRC
 20150615 98.5312
 20150616 98.7500
 20150617 98.9531
For the most part - the prices ARE the same
Sfiroudis, Steven [ICG-IT] [5:55 PM]: 
ISAM
Indexed Sequenial Acess Method
Sfiroudis, Steven [ICG-IT] [6:02 PM]: 
/xenv/rover/X/4.0_G2/lib 
This is location of Client Rover
ss12787@gclswroverap1d:/net/dsddb2d-swdc/xenv/rover/X/4.0_G2 ( 70 ) % ll
total 4
dr-xrwxr-x 5 4000 sunle 96 Jul 30 2015 ./
drwxr-xr-x 4 4000 sunle 96 Jul 30 2015 ../
-r--r-xr-- 1 4000 sunle 1335 Jul 30 2015 README*
dr-xr-xr-x 2 4000 sunle 96 Jul 30 2015 bin/
dr-xr-xr-x 2 4000 sunle 96 Jul 30 2015 include/
dr-xr-xr-x 2 4000 sunle 96 Jul 30 2015 lib/
ss12787@gclswroverap1d:/net/dsddb2d-swdc/xenv/rover/X/4.0_G2 ( 71 ) % ll ./*
-r--r-xr-- 1 4000 sunle 1335 Jul 30 2015 ./README*
./bin:
total 586
dr-xr-xr-x 2 4000 sunle 96 Jul 30 2015 ./
dr-xrwxr-x 5 4000 sunle 96 Jul 30 2015 ../
-r-xr-xr-x 1 4000 sunle 297612 Jul 30 2015 rover*
-r-xr-xr-x 1 4000 sunle 1167 Jul 30 2015 start_rover*
./include:
total 112
dr-xr-xr-x 2 4000 sunle 96 Jul 30 2015 ./
dr-xrwxr-x 5 4000 sunle 96 Jul 30 2015 ../
-r--r-xr-- 1 4000 sunle 57116 Jul 30 2015 rover.h*
./lib:
total 538
dr-xr-xr-x 2 4000 sunle 96 Jul 30 2015 ./
dr-xrwxr-x 5 4000 sunle 96 Jul 30 2015 ../
-r--r-xr-- 1 4000 sunle 274860 Jul 30 2015 libRover.a*
Sfiroudis, Steven [ICG-IT] [6:11 PM]: 
cd /opt/rover/
Unix or Linux , try the above
</t>
  </si>
  <si>
    <t>Logs headers</t>
  </si>
  <si>
    <t xml:space="preserve">PMC Vendors </t>
  </si>
  <si>
    <t xml:space="preserve">http://pmc-bpm.nam.nsroot.net/dashboard/authentication/login.jsp
</t>
  </si>
  <si>
    <t>Rover hierarchy logics</t>
  </si>
  <si>
    <t>kp42437</t>
  </si>
  <si>
    <t>hierarchy logics for each Items</t>
  </si>
  <si>
    <t>Damians questions to build solution in PMC</t>
  </si>
  <si>
    <t>Funcional gaps</t>
  </si>
  <si>
    <t>Rover attribute inventroy</t>
  </si>
  <si>
    <t>Show stopper</t>
  </si>
  <si>
    <t>Rover vs. SMC/PMC mapping</t>
  </si>
  <si>
    <t>Show Stopper</t>
  </si>
  <si>
    <t>API name</t>
  </si>
  <si>
    <t>SLAs, Agreements and Business requiremenst</t>
  </si>
  <si>
    <t>Data inputs files</t>
  </si>
  <si>
    <t>Rover data inputs files</t>
  </si>
  <si>
    <t>API Clients</t>
  </si>
  <si>
    <t>Gets this from Rover Support</t>
  </si>
  <si>
    <t>Rover Fantom DB</t>
  </si>
  <si>
    <t>Funcionality</t>
  </si>
  <si>
    <t xml:space="preserve">All seciurities have </t>
  </si>
  <si>
    <t>To set up call with Vincent Kuszel and Tony Munaco (ICG Tools / CIB Deal Intelligence)</t>
  </si>
  <si>
    <t>ss12787</t>
  </si>
  <si>
    <t>How to generate the same results that are shown by PMC Price Browser</t>
  </si>
  <si>
    <t>porządek na sp</t>
  </si>
  <si>
    <t>sysłac SQLe do Damiania</t>
  </si>
  <si>
    <t>Zapytać Stevena o progres</t>
  </si>
  <si>
    <t>price presenting TQA vs Rover difference</t>
  </si>
  <si>
    <t xml:space="preserve">I looked into TQA for this security, it is a security listed on LSE. I believe the difference here is actually caused by the unit used in representing the price.
TQA is using pence and I believe Rover is using pound.
select * from trqa.ds2exchqtinfo where infocode = 44744 and exchintcode = 104
INFOCODE EXCHINTCODE ISOCURRCODE DSQTNAME ISPRIMEXCHQT PRICEUNIT STARTDATE ALTDSCODE QTPERMID MIC MICDESC LICFLAG
44744 104 GBP ALLIANCE &amp; LEICESTER DEAD - EX.INTO 702853 Y E-02 18-APR-97 12.00.00.000000000 AM         4
PriceUnit - number of units. A value of E+00 represents a 1:1 unit basis. A value of E-02 means the currency is in hundredths and must be divided by 100. 
</t>
  </si>
  <si>
    <t>Application Id</t>
  </si>
  <si>
    <t>Group</t>
  </si>
  <si>
    <t>Main POC</t>
  </si>
  <si>
    <t>POC</t>
  </si>
  <si>
    <t>Group DL</t>
  </si>
  <si>
    <t>Remarks</t>
  </si>
  <si>
    <t>Yieldbook</t>
  </si>
  <si>
    <t>Dipaola, Leonard D [ICG-MKTS]</t>
  </si>
  <si>
    <t>support@yieldbook.com</t>
  </si>
  <si>
    <t>Burkey, Rebecca [ICG-MKTS]</t>
  </si>
  <si>
    <t>Liang, Min M [ICG-MKTS]</t>
  </si>
  <si>
    <t>Treimanis, Gijs J [ICG-MKTS]</t>
  </si>
  <si>
    <t>Xue, Ming [ICG-MKTS]</t>
  </si>
  <si>
    <t>Shah, Viral [ICG-MKTS]</t>
  </si>
  <si>
    <t>Shah, Sanjay T [ICG-MKTS]</t>
  </si>
  <si>
    <r>
      <t xml:space="preserve">Tsui, Te-Cheng [ICG-MKTS]
</t>
    </r>
    <r>
      <rPr>
        <b/>
        <sz val="10"/>
        <rFont val="Calibri"/>
        <family val="2"/>
        <scheme val="minor"/>
      </rPr>
      <t>Victor</t>
    </r>
  </si>
  <si>
    <t xml:space="preserve">*FI US YB MKTDATA PROD </t>
  </si>
  <si>
    <t>Mortgages</t>
  </si>
  <si>
    <t>MRMS</t>
  </si>
  <si>
    <t>Mukherjee, Arup [ICG-MKTS]</t>
  </si>
  <si>
    <t>*MRMS</t>
  </si>
  <si>
    <t xml:space="preserve">Mortgage Analysis </t>
  </si>
  <si>
    <t>Karpishpan, Yakov [ICG-MKTS]</t>
  </si>
  <si>
    <t>Anderson, David B [ICG-MKTS]</t>
  </si>
  <si>
    <t xml:space="preserve">Simpliciti GSM </t>
  </si>
  <si>
    <t xml:space="preserve">Jariwala, Dimple [ICG-IT] </t>
  </si>
  <si>
    <t>Malron, Eyal [ICG-IT]</t>
  </si>
  <si>
    <t>Lechner, Adam S [ICG-MKTS]</t>
  </si>
  <si>
    <t xml:space="preserve">Citi Velocity </t>
  </si>
  <si>
    <t xml:space="preserve">Jadhav, Dattatray [ICG-IT] </t>
  </si>
  <si>
    <t>Mago, Vikram [ICG-IT]</t>
  </si>
  <si>
    <t>Sccoby</t>
  </si>
  <si>
    <t xml:space="preserve">He, Wei [ICG-MKTS] </t>
  </si>
  <si>
    <t>Spirit</t>
  </si>
  <si>
    <t xml:space="preserve">Stone, Nathan [ICG-IT] </t>
  </si>
  <si>
    <t>Camps</t>
  </si>
  <si>
    <t>Selvaraj, Ashok [ICG-IT]</t>
  </si>
  <si>
    <t xml:space="preserve">Mago, Vikram [ICG-IT] </t>
  </si>
  <si>
    <t>Support</t>
  </si>
  <si>
    <t>*GT Global PMC Support</t>
  </si>
  <si>
    <t>SMC</t>
  </si>
  <si>
    <t>*GT Global SMC Prod Services</t>
  </si>
  <si>
    <t>PMC Rates</t>
  </si>
  <si>
    <t>*GT Global PMC Rates Support</t>
  </si>
  <si>
    <t>Liu, Hebing [ICG-IT]
Sfiroudis, Steven</t>
  </si>
  <si>
    <t>MPFE</t>
  </si>
  <si>
    <t>George Mahoney</t>
  </si>
  <si>
    <t xml:space="preserve">*GT MPFE HELP </t>
  </si>
  <si>
    <t>Owner</t>
  </si>
  <si>
    <t>Start Date</t>
  </si>
  <si>
    <t>End Date</t>
  </si>
  <si>
    <t>Instructions (collapse as needed)</t>
  </si>
  <si>
    <t>1) Provide necessary information &lt;to be inserted&gt;</t>
  </si>
  <si>
    <t>2) Add or delete key events as per the project requirements, currently holistic list is provided to capture major events</t>
  </si>
  <si>
    <t>3) Input Start date and End date against each key event at Col "D" and "E". Days advised (Col "G" is the difference between start date and end date)</t>
  </si>
  <si>
    <t>4) Start inputting the status (Legend given) from Col "I" onwards and Variance would be generated to track the closure</t>
  </si>
  <si>
    <t>Business / Function:</t>
  </si>
  <si>
    <t>&lt;to be inserted&gt;</t>
  </si>
  <si>
    <t>N</t>
  </si>
  <si>
    <t>Not Scheduled / Not Started</t>
  </si>
  <si>
    <r>
      <t>Project Name:</t>
    </r>
    <r>
      <rPr>
        <b/>
        <sz val="11"/>
        <color theme="0"/>
        <rFont val="Arial"/>
        <family val="2"/>
      </rPr>
      <t xml:space="preserve"> </t>
    </r>
  </si>
  <si>
    <t>W</t>
  </si>
  <si>
    <t>Work In Progress</t>
  </si>
  <si>
    <t>Project Sponsor:</t>
  </si>
  <si>
    <t>C</t>
  </si>
  <si>
    <t>Completed</t>
  </si>
  <si>
    <t>Project Lead:</t>
  </si>
  <si>
    <t>R</t>
  </si>
  <si>
    <t>At Risk</t>
  </si>
  <si>
    <r>
      <rPr>
        <b/>
        <u/>
        <sz val="11"/>
        <color theme="0"/>
        <rFont val="Arial"/>
        <family val="2"/>
      </rPr>
      <t>Last Updated:</t>
    </r>
    <r>
      <rPr>
        <b/>
        <sz val="11"/>
        <color theme="0"/>
        <rFont val="Arial"/>
        <family val="2"/>
      </rPr>
      <t xml:space="preserve"> </t>
    </r>
  </si>
  <si>
    <t>D</t>
  </si>
  <si>
    <t>Delayed / Behind Schedule</t>
  </si>
  <si>
    <t>Key Event Schedule &amp; Status</t>
  </si>
  <si>
    <t># of Days</t>
  </si>
  <si>
    <t>Var.</t>
  </si>
  <si>
    <t>Due Diligence
(~3 weeks)</t>
  </si>
  <si>
    <t>DD1</t>
  </si>
  <si>
    <t>Basis on previously done due diligence choosing an easies Client</t>
  </si>
  <si>
    <t>kp42427</t>
  </si>
  <si>
    <t>DD2</t>
  </si>
  <si>
    <t>Searching for additional information on servers and app in Aperture Vista. If some are decommissioned</t>
  </si>
  <si>
    <t>DD3</t>
  </si>
  <si>
    <t xml:space="preserve">Present chosen Client to PMC/Rover Representatives </t>
  </si>
  <si>
    <t>DD4</t>
  </si>
  <si>
    <t>Data Mining and first analysis fresh data from Rover logs</t>
  </si>
  <si>
    <t>DD5</t>
  </si>
  <si>
    <t>Assigning Rover values to previously prepared data</t>
  </si>
  <si>
    <t>DD6</t>
  </si>
  <si>
    <t>Prepare Client deep dive analyze</t>
  </si>
  <si>
    <t>DF7</t>
  </si>
  <si>
    <t>Present Client deep dive analyze to PMC/Rover Representatives</t>
  </si>
  <si>
    <t>DF8</t>
  </si>
  <si>
    <t>Prepare Due Diligence Outcomes Presentation to Project Stakeholders</t>
  </si>
  <si>
    <t>Data comparition
(~3 weeks)</t>
  </si>
  <si>
    <t>MC1</t>
  </si>
  <si>
    <t>Close Phase 1 &amp; Prepare data for PMC/SMC comparison</t>
  </si>
  <si>
    <t>MC2</t>
  </si>
  <si>
    <t>Run comparison on MC* Dbases</t>
  </si>
  <si>
    <t>MC3</t>
  </si>
  <si>
    <t>Deep dive on unclear items. Cooperate with Rover and PMC Representatives.</t>
  </si>
  <si>
    <t>MC4</t>
  </si>
  <si>
    <t>Prepare and present outcomes to PMC/Rover Representatives. Client view.</t>
  </si>
  <si>
    <t>Client requirements
(~4 weeks)</t>
  </si>
  <si>
    <t>CR1</t>
  </si>
  <si>
    <t>Prepare presentation for Client</t>
  </si>
  <si>
    <t>CR2</t>
  </si>
  <si>
    <t>Conduct interviews and surveys (as needed) for requirements gathering and negotiation with Client</t>
  </si>
  <si>
    <t>CR3</t>
  </si>
  <si>
    <t>Checking requirements with PMC/SMC and Rover Representatives</t>
  </si>
  <si>
    <t>CR4</t>
  </si>
  <si>
    <t>Preparing documentation for Client requirements</t>
  </si>
  <si>
    <t>CR5</t>
  </si>
  <si>
    <t>Sing off Client requirements</t>
  </si>
  <si>
    <t>M</t>
  </si>
  <si>
    <t>Milestone</t>
  </si>
  <si>
    <t>Key Events</t>
  </si>
  <si>
    <t>Review all documents that are avilable</t>
  </si>
  <si>
    <t>Find best way to investigate which data are used by Clients and which are not</t>
  </si>
  <si>
    <t>First proposition is to go through the logs and pull out databases that arre used by the Client, to point out those that are not used and used less frequently</t>
  </si>
  <si>
    <t>DF9</t>
  </si>
  <si>
    <t>Phase End - Milestone</t>
  </si>
  <si>
    <t>MC5</t>
  </si>
  <si>
    <t>kp42428</t>
  </si>
  <si>
    <t>CR6</t>
  </si>
  <si>
    <t xml:space="preserve">Present chosen solution and outcomes to PMC/Rover Representatives </t>
  </si>
  <si>
    <t>Prepare deep dive analyze</t>
  </si>
  <si>
    <t>Input turining-off
(~3 weeks)</t>
  </si>
  <si>
    <t>Build plan of input turn off</t>
  </si>
  <si>
    <t>UAT set up (Rover &amp; all using app)</t>
  </si>
  <si>
    <t>PROD Health check-out</t>
  </si>
  <si>
    <t>Prepare and present outcomes to Stakeholders</t>
  </si>
  <si>
    <t>MC6</t>
  </si>
  <si>
    <t>MC7</t>
  </si>
  <si>
    <t>head -100 All_sec_types_CPRC.txt.price &gt; CPRC_test</t>
  </si>
  <si>
    <t>jupyter notebook</t>
  </si>
  <si>
    <t>ID_type_name_assign_v6.py on jupyter notebook</t>
  </si>
  <si>
    <t>CPRC_CSP_9</t>
  </si>
  <si>
    <t>CPRC_test</t>
  </si>
  <si>
    <t xml:space="preserve">Database link </t>
  </si>
  <si>
    <t>FROM PMCWHU for PMC EOD Data. DB LINK ON PMC WHU to PMC EOD</t>
  </si>
  <si>
    <t>"D:\Phase4_Clients_Migration\Ezee_Client\QCT_Tools_16401\QCT_Tools_161401_20170809.xlsx"</t>
  </si>
  <si>
    <t>Headers for the first 12 columns: query date |query  time | process id | return code (0 is no error) | # of price returned | Rover DB# | Security ID | Rover ITEM | Period | Start date | End Date | User Host |  APP id
Headers for the first 12 columns:  
1 query date $2
2 query time $3
3 process id $4
4 return code (0 is no error) $5 
5 # of price returned $6 
6 Rover DB# $7
7 Security ID $8 
8 Rover ITEM $9 
9 Period $10 
10 Start date $11 
11 End Date $12 
12 User Host $13</t>
  </si>
  <si>
    <t>QCT_Tools_161401</t>
  </si>
  <si>
    <t>awk -F"|" '{if ($13 ~/firlz1c|firlz1p|sd-eafd-4518|CIRAQCT|sd-bdce-ef90/)print $2"|"$5"|"$7"|"$8"|"$9"|"$10"|"$11"|"$12"|"$13"|"$14}' *</t>
  </si>
  <si>
    <t>awk -F"|" '{if ($13 ~/firlz1c|firlz1p|sd-eafd-4518|CIRAQCT|sd-bdce-ef90/)print $2"|"$5"|"$7"|"$8"|"$9"|"$10"|"$11"|"$12"|"$13"|"$14}' * &gt; /home/kp42437/Phase4_Clients_Migration/Ezee_Client/QCT_Tools_161401/qct_linux_lg_20170809</t>
  </si>
  <si>
    <t>awk -F"|" '{if ($13 ~/firlz1c|firlz1p|sd-eafd-4518|CIRAQCT|sd-bdce-ef90/)print $2"|"$5"|"$7"|"$8"|"$9"|"$10"|"$11"|"$12"|"$13"|"$14}' * &gt; /home/kp42437/Phase4_Clients_Migration/Ezee_Client/QCT_Tools_161401/qct_nt_lg_20170809</t>
  </si>
  <si>
    <t>awk -F"|" '{if ($13 ~/firlz1c|firlz1p|sd-eafd-4518|CIRAQCT|sd-bdce-ef90/)print $2"|"$5"|"$7"|"$8"|"$9"|"$10"|"$11"|"$12"|"$13"|"$14}' * &gt; /home/kp42437/Phase4_Clients_Migration/Ezee_Client/QCT_Tools_161401/qct_unix_lg_20170809</t>
  </si>
  <si>
    <t>awk -F"|" '{if ($13 ~ /eqkprcgc|eqkprrdc|/)print $2"|"$5"|"$7"|"$8"|"$9"|"$10"|"$11"|"$12"|"$13"|"$14}'  Item_Monitor.00000.20170507_092150.to.20170514_090316 | head</t>
  </si>
  <si>
    <t>qct_unix_lg_20170809</t>
  </si>
  <si>
    <t>/home/kp42437/Phase4_Clients_Migration/Ezee_Client/QCT_Tools_161401/qct_unix_lg_20170809</t>
  </si>
  <si>
    <t>/home/kp42437/Phase4_Clients_Migration/Ezee_Client/QCT_Tools_161401/qct_linux_lg_20170809</t>
  </si>
  <si>
    <t>/home/kp42437/Phase4_Clients_Migration/Ezee_Client/QCT_Tools_161401/qct_nt_lg_20170809</t>
  </si>
  <si>
    <t>D:\Phase4_Clients_Migration\Ezee_Client\QCT_Tools_16401</t>
  </si>
  <si>
    <t>sort qct_unix_lg_20170809 | uniq -c | sort -nr &gt; qct_unix_lg_20170809_c</t>
  </si>
  <si>
    <t>sed 's/[[:blank:]]\{1,\}/\|/g' qct_unix_lg_20170809_c &gt; qct_unix_lg_20170809_cl</t>
  </si>
  <si>
    <t>cutting blank column</t>
  </si>
  <si>
    <t>cut -d"|" -f2,3,4,5,6,8,9,10,11,12 qct_unix_lg_20170809_cl &gt; qct_unix_lg_20170809_cll2</t>
  </si>
  <si>
    <t>EQRMS_London_4961</t>
  </si>
  <si>
    <t>"D:\Phase4_Clients_Migration\Ezee_Client\Equity_Quantitative_Strategy_4961\EQRMS_London_4961_20170809.xlsx"</t>
  </si>
  <si>
    <t>awk -F"|" '{if ($13 ~ /eqtgap/)print $2"|"$5"|"$7"|"$8"|"$9"|"$10"|"$11"|"$12"|"$13"|"$14}' * &gt; /home/kp42437/Phase4_Clients_Migration/Ezee_Client/EQRMS_London_4961/eqrms_l_nt_lg_20170810</t>
  </si>
  <si>
    <t>awk -F"|" '{if ($13 ~ /eqtgap/)print $2"|"$5"|"$7"|"$8"|"$9"|"$10"|"$11"|"$12"|"$13"|"$14}' * &gt; /home/kp42437/Phase4_Clients_Migration/Ezee_Client/EQRMS_London_4961/eqrms_l_linux_lg_20170810</t>
  </si>
  <si>
    <t>qct_unix_lg_20170809_c</t>
  </si>
  <si>
    <t>qct_unix_lg_20170809_cl</t>
  </si>
  <si>
    <t>qct_unix_lg_20170809_cll2</t>
  </si>
  <si>
    <t>Run Date_diff_5.py on rover envirnoment</t>
  </si>
  <si>
    <t>import re
import sys
import datetime
from calendar import monthrange
def file_work(filename):
  f = open(filename, 'rU')
  outf = open(filename + '_date_diff', 'w')
  for line in f:
    columns = line.split("|")
    #reads start and end date
    call_date = (columns[1])
    start_date = (columns[7])
    end_date = (columns[8])
    #assign comment to date string equal to 0 for analysis purposes
    if start_date == "0" or end_date == "0":
      out = (columns[0]) + "|" + (columns[1]) + "|" + (columns[2]) + "|" + (columns[3]) + "|" + (columns[4]) + "|" + (columns[5]) + "|" + (columns[6]) + "|" + (columns[7]) + "|" + (columns[8]) + "|" + "0_date" + "|" + "|" + (columns[9]) 
      outf.write(out)
#assign comment to date string that is not equal to 8 for analysis purposes
    elif len(start_date) != 8 or len(end_date) != 8:
      out = (columns[0]) + "|" + (columns[1]) + "|" + (columns[2]) + "|" + (columns[3]) + "|" + (columns[4]) + "|" + (columns[5]) + "|" + (columns[6]) + "|" + (columns[7]) + "|" + (columns[8]) + "|" + "less_8" + "|" + "|" + (columns[9]) 
      outf.write(out)
#exception/error management1. Due to Rover functionality that change incorrect dates (i.e. 20160132) '32'
    else:
      try:
        start_date = datetime.datetime.strptime(start_date,'%Y%m%d')
#exception/error management2a. take last 2 digits from start_date -5 days, than add to rest of start_date and join it. Than change in date format and assign last day of given month
      except ValueError:
        start_date_days = int(start_date[6:])-5
        start_date_days_str = str(start_date_days)
        start_date_days = str(start_date[0:6]),start_date_days_str
        start_date = ''.join(start_date_days)
        start_date = datetime.datetime.strptime(start_date,'%Y%m%d')
        tt = start_date.timetuple()
#if1a if month has one digit (i.e. february =2), there is need to add 0 to it.  
        last_day = monthrange((tt[0]),(tt[1]))
        if tt[1] &lt; 10:
          last_day_0add = '0'+str(tt[1])
          proper_start_date = str(tt[0]),last_day_0add,str(last_day[1])
          start_date_proper = ''.join(proper_start_date)
          start_date = datetime.datetime.strptime(start_date_proper,'%Y%m%d')
        else:
          proper_start_date = str(tt[0]),str(tt[1]),str(last_day[1])
          start_date_proper = ''.join(proper_start_date)
          start_date = datetime.datetime.strptime(start_date_proper,'%Y%m%d')
      try:
        end_date = datetime.datetime.strptime(end_date,'%Y%m%d')
#exception/error management2b. Functionality is the same as in exception/error management2a, but for other variables
      except ValueError:
        end_date_days = int(end_date[6:])-5
        end_date_days_str = str(end_date_days)
        end_date_days = str(end_date[0:6]),end_date_days_str
        end_date = ''.join(end_date_days)
        end_date = datetime.datetime.strptime(end_date,'%Y%m%d')
        tt = end_date.timetuple()
#if1b. Functionality is the same as in if1.a, but for other variables   
        last_day = monthrange((tt[0]),(tt[1]))
        if tt[1] &lt; 10:
          last_day_0add = '0'+str(tt[1])
          proper_end_date = str(tt[0]),last_day_0add,str(last_day[1])
          end_date_proper = ''.join(proper_end_date)
          end_date = datetime.datetime.strptime(end_date_proper,'%Y%m%d')
        else:
          proper_end_date = str(tt[0]),str(tt[1]),str(last_day[1])
          end_date_proper = ''.join(proper_end_date)
          end_date = datetime.datetime.strptime(end_date_proper,'%Y%m%d')
#Index assignement
#call_date format change string to date      
      call_date = datetime.datetime.strptime(call_date,'%Y%m%d')
      date_delta = call_date - start_date
      days_date_delta = date_delta.days
      if date_delta.days == 0:
        data_range_index = "EOD_0"
      elif date_delta.days == 1:
        data_range_index = "EOD_1"
      elif date_delta.days &gt; 1 and date_delta.days &lt;= 365:
        data_range_index = "upTo1y"
      elif date_delta.days &gt; 365 and date_delta.days &lt;= 548:
        data_range_index = "upTo18m"
      elif date_delta.days &gt; 548 and date_delta.days &lt;= 730:
        data_range_index = "upTo2y"
      elif date_delta.days &gt; 730 and date_delta.days &lt;= 1095:
        data_range_index = "upTo3y"
      elif date_delta.days &gt; 1095 and date_delta.days &lt;= 1460:
        data_range_index = "upTo4y"
      elif date_delta.days &gt; 1460:
        data_range_index = "over4y"
      else:
        data_range_index = "unclassified"
      out = (columns[0]) + "|" + (columns[1]) + "|" + (columns[2]) + "|" + (columns[3]) + "|" + (columns[4]) + "|" + (columns[5]) + "|" + (columns[6]) + "|" + (columns[7]) + "|" + (columns[8]) + "|" + str(days_date_delta) + "|" + data_range_index + "|" + (columns[9]) 
      outf.write(out)     
  f.close()
  outf.close()
def main():
  file_work(sys.argv[1])
# This is the standard boilerplate that calls the main() function.
if __name__ == '__main__':
  main()</t>
  </si>
  <si>
    <t>qct_unix_lg_20170809_cll2_date_diff</t>
  </si>
  <si>
    <t>cut -d"|" -f1,4,6,11 qct_unix_lg_20170809_cll2_date_diff &gt; item_sum_inp</t>
  </si>
  <si>
    <t>awk -F"|" '{if ($13 ~ /eqtgap/)print $2"|"$5"|"$7"|"$8"|"$9"|"$10"|"$11"|"$12"|"$13"|"$14}' * &gt; /home/kp42437/Phase4_Clients_Migration/Ezee_Client/EQRMS_London_4961/eqrms_l_unix_lg_20170810_2</t>
  </si>
  <si>
    <t>call cycle</t>
  </si>
  <si>
    <t>cut -d"|" -f2 qct_unix_lg_20170809_cll2| sort | uniq -c | sort -nr &gt; call_cycle</t>
  </si>
  <si>
    <t>result presentation on excl worksheet</t>
  </si>
  <si>
    <t>cat all files with sec_id_typse</t>
  </si>
  <si>
    <t>cat qct_unix_lg_20170809_cll2_date_diff_* &gt; qct_unix_lg_20170809_sec_types_all</t>
  </si>
  <si>
    <t>qct_unix_lg_20170809_sec_types_all</t>
  </si>
  <si>
    <t>cat qct_unix_lg_20170809_cll2_date_diff_*</t>
  </si>
  <si>
    <t>pull out data required for excel</t>
  </si>
  <si>
    <t>export and present data on excel and on ppt</t>
  </si>
  <si>
    <t>cut -d "|" -f1,2,4,5,7,12 qct_unix_lg_20170809_sec_types_all | sort | uniq -c | sort -nr &gt; all_data_to_excel</t>
  </si>
  <si>
    <t>sed 's/[[:blank:]]\{1,\}/\|/g' all_data_to_excel &gt; all_data_to_excel_cl</t>
  </si>
  <si>
    <t xml:space="preserve">next step is </t>
  </si>
  <si>
    <t>eqrms_l_unix_lg_20170810_2</t>
  </si>
  <si>
    <t>zip eqrms_l_unix_lg_20170810_2.zip eqrms_l_unix_lg_20170810_2</t>
  </si>
  <si>
    <t>eqrms_l_unix_lg_20170810_2.zip</t>
  </si>
  <si>
    <t>D:\Phase4_Clients_Migration\Ezee_Client\EQRMS_London_4961</t>
  </si>
  <si>
    <t>sort eqrms_l_unix_lg_20170810_2 | uniq -c | sort -nr &gt; eqrms_l_unix_lg_20170810_2_c</t>
  </si>
  <si>
    <t>eqrms_l_unix_lg_20170810_2_c</t>
  </si>
  <si>
    <t>sed 's/[[:blank:]]\{1,\}/\|/g' eqrms_l_unix_lg_20170810_2_c &gt; eqrms_l_unix_lg_20170810_2_cl</t>
  </si>
  <si>
    <t>cut -d"|" -f2,3,4,5,6,8,9,10,11,12 eqrms_l_unix_lg_20170810_2_cl &gt; eqrms_l_unix_lg_20170810_2_cll2</t>
  </si>
  <si>
    <t>eqrms_l_unix_lg_20170810_2_cll2</t>
  </si>
  <si>
    <t>cut -d"|" -f1,4,6,11 eqrms_l_unix_lg_20170810_2_cll2_date_diff &gt; item_sum_inp</t>
  </si>
  <si>
    <t>eqrms_l_unix_lg_20170810_2_cl</t>
  </si>
  <si>
    <t>eqrms_l_unix_lg_20170810_2_cll2_date_diff</t>
  </si>
  <si>
    <t>cut -d"|" -f2 eqrms_l_unix_lg_20170810_2_cll2 | sort | uniq -c | sort -nr &gt; call_cycle</t>
  </si>
  <si>
    <t>call_cycle</t>
  </si>
  <si>
    <t>python ID_type_name_assign_v6.py eqrms_l_unix_lg_20170810_2_cll2_date_diff</t>
  </si>
  <si>
    <t>#!/usr/bin/python -tt
#HOW TO RUN python
#rm Date_diff_2.py; rm All_id.txt_date_diff
#python ID_type_name_assign_v3.py test5
#python ID_type_name_assign_v3.py n_id
#head t100c.txt_date_diff
import re
import sys
# Reads line by line,humble does not lock memory.
def file_work(filename):
  f = open(filename, 'rU')
  for line in f:
    columns = line.strip().split("|")
    id_column = (columns[4])
    CSP_9 = re.search(r'^[A-Za-z@0-9#\*]{8}[0-9]$', id_column)
    RIC = re.search(r'\.', id_column)
    XQ = re.search(r'^XQ|^xq', id_column)
    ISIN = re.search(r'^[A-Za-z]{2}\w{9}[0-9]$', id_column)
    TCR = re.search(r'^[A-Za-z]{1,5}$', id_column)
    XS = re.search(r'^XS|^xs', id_column)
    QCK = re.search(r'^[0-9]{4}$', id_column)
    SDL = re.search(r'^[0-9BCDFGHJKLMNPQRSTVWXYZbcdfghjklmnpqrstvwxyz]{6}[0-9]$', id_column)
    SDL_6 = re.search(r'^[0-9BCDFGHJKLMNPQRSTVWXYZbcdfghjklmnpqrstvwxyz]{6}$', id_column)
    QCK_5 = re.search(r'^[0-9]{5}$', id_column)
    TCR_C = re.search(r'^[A-Za-z]{1,5}[0-9]{1,2}$', id_column)
    CSP_8 = re.search(r'^[A-Za-z@0-9#\*]{8}$', id_column)
    ETS = re.search(r'^[0-9]{5,6}[A-Za-z]{1}$', id_column)
    RDET = re.search(r'^[A-Z]{6}$', id_column)
    if CSP_9:
      out = "CSP_9" + "|" + str(line)
      outf = open(filename + "_" + "CSP_9", 'a')
      outf.write(out)
    elif RIC:
      out = "RIC" + "|" + str(line)
      outf = open(filename + "_" + "RIC", 'a')
      outf.write(out)
    elif XQ:
      out = "XQ" + "|" + str(line)
      outf = open(filename + "_" + "XQ", 'a')
      outf.write(out)
    elif ISIN:
      out = "ISIN" + "|" + str(line)
      outf = open(filename + "_" + "ISIN", 'a')
      outf.write(out)
    elif TCR:
      out = "TCR" + "|" + str(line)
      outf = open(filename + "_" + "TCR", 'a')
      outf.write(out)
    elif XS:
      out = "XS" + "|" + str(line)
      outf = open(filename + "_" + "XS", 'a')
      outf.write(out)
    elif QCK:
      out = "QCK" + "|" + str(line)
      outf = open(filename + "_" + "QCK", 'a')
      outf.write(out)
    elif SDL:
      out = "SDL" + "|" + str(line)
      outf = open(filename + "_" + "SDL", 'a')
      outf.write(out)
    elif SDL_6:
      out = "SDL_6" + "|" + str(line)
      outf = open(filename + "_" + "SDL_6", 'a')
      outf.write(out)
    elif QCK_5:
      out = "QCK_5" + "|" + str(line)
      outf = open(filename + "_" + "QCK_5", 'a')
      outf.write(out)
    elif TCR_C:
      out = "TCR_C" + "|" + str(line)
      outf = open(filename + "_" + "TCR_C", 'a')
      outf.write(out)
    elif CSP_8:
      out = "CSP_8" + "|" + str(line)
      outf = open(filename + "_" + "CSP_8", 'a')
      outf.write(out)
    elif ETS:
      out = "ETS" + "|" + str(line)
      outf = open(filename + "_" + "ETS", 'a')
      outf.write(out)
    elif RDET:
      out = "RDET" + "|" + str(line)
      outf = open(filename + "_" + "RDET", 'a')
      outf.write(out)
    else:
      out = "REM" + "|" + str(line)
      outf = open(filename + "_" + "REM", 'a')
      outf.write(out)
  f.close()
  outf.close()
def main():
  file_work(sys.argv[1])
# This is the standard boilerplate that calls the main() function.
if __name__ == '__main__':
  main()</t>
  </si>
  <si>
    <t xml:space="preserve">   318218 eqrms_l_unix_lg_20170810_2_cll2_date_diff_CSP_8
  1524120 eqrms_l_unix_lg_20170810_2_cll2_date_diff_CSP_9
      130 eqrms_l_unix_lg_20170810_2_cll2_date_diff_QCK
      130 eqrms_l_unix_lg_20170810_2_cll2_date_diff_QCK_5
     2665 eqrms_l_unix_lg_20170810_2_cll2_date_diff_RDET
   420734 eqrms_l_unix_lg_20170810_2_cll2_date_diff_REM
  5304709 eqrms_l_unix_lg_20170810_2_cll2_date_diff_RIC
   897304 eqrms_l_unix_lg_20170810_2_cll2_date_diff_SDL
      910 eqrms_l_unix_lg_20170810_2_cll2_date_diff_SDL_6
   209485 eqrms_l_unix_lg_20170810_2_cll2_date_diff_TCR
     6565 eqrms_l_unix_lg_20170810_2_cll2_date_diff_TCR_C
       65 eqrms_l_unix_lg_20170810_2_cll2_date_diff_XS
  8685035 total</t>
  </si>
  <si>
    <t>cat eqrms_l_unix_lg_20170810_2_cll2_date_diff_* &gt; eqrms_l_unix_lg_20170810_2_sec_types_all</t>
  </si>
  <si>
    <t>eqrms_l_unix_lg_20170810_2_sec_types_all</t>
  </si>
  <si>
    <t>cut -d "|" -f1,2,4,5,7,12 eqrms_l_unix_lg_20170810_2_sec_types_all | sort | uniq -c | sort -nr &gt; all_data_to_excel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</si>
</sst>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3" formatCode="_(* #,##0.00_);_(* \(#,##0.00\);_(* &quot;-&quot;??_);_(@_)"/>
    <numFmt numFmtId="164" formatCode="[$-F800]dddd\,\ mmmm\ dd\,\ yyyy"/>
    <numFmt numFmtId="165" formatCode="0.0%"/>
    <numFmt numFmtId="166" formatCode="[$-C09]dd\-mmm\-yy;@"/>
  </numFmts>
  <fonts count="5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16"/>
      <name val="Calibri"/>
      <family val="2"/>
      <scheme val="minor"/>
    </font>
    <font>
      <sz val="16"/>
      <name val="Calibri"/>
      <family val="2"/>
      <scheme val="minor"/>
    </font>
    <font>
      <sz val="12"/>
      <name val="Calibri"/>
      <family val="2"/>
      <scheme val="minor"/>
    </font>
    <font>
      <b/>
      <sz val="12"/>
      <name val="Calibri"/>
      <family val="2"/>
      <scheme val="minor"/>
    </font>
    <font>
      <sz val="11"/>
      <color rgb="FF006100"/>
      <name val="Calibri"/>
      <family val="2"/>
      <charset val="238"/>
      <scheme val="minor"/>
    </font>
    <font>
      <u/>
      <sz val="11"/>
      <color theme="10"/>
      <name val="Calibri"/>
      <family val="2"/>
    </font>
    <font>
      <sz val="10"/>
      <name val="Arial"/>
      <family val="2"/>
    </font>
    <font>
      <sz val="11"/>
      <color theme="1"/>
      <name val="Calibri"/>
      <family val="2"/>
      <charset val="134"/>
      <scheme val="minor"/>
    </font>
    <font>
      <sz val="11"/>
      <color theme="1"/>
      <name val="Calibri"/>
      <family val="2"/>
      <charset val="238"/>
      <scheme val="minor"/>
    </font>
    <font>
      <sz val="10"/>
      <color indexed="8"/>
      <name val="MS Sans Serif"/>
      <family val="2"/>
      <charset val="238"/>
    </font>
    <font>
      <b/>
      <sz val="11"/>
      <color rgb="FFFF0000"/>
      <name val="Calibri"/>
      <family val="2"/>
      <scheme val="minor"/>
    </font>
    <font>
      <u/>
      <sz val="11"/>
      <color theme="10"/>
      <name val="Calibri"/>
      <family val="2"/>
      <scheme val="minor"/>
    </font>
    <font>
      <sz val="10"/>
      <color rgb="FF000000"/>
      <name val="Segoe UI"/>
      <family val="2"/>
    </font>
    <font>
      <b/>
      <sz val="9"/>
      <color indexed="81"/>
      <name val="Tahoma"/>
      <family val="2"/>
    </font>
    <font>
      <sz val="9"/>
      <color indexed="81"/>
      <name val="Tahoma"/>
      <family val="2"/>
    </font>
    <font>
      <b/>
      <sz val="10"/>
      <name val="Calibri"/>
      <family val="2"/>
      <scheme val="minor"/>
    </font>
    <font>
      <sz val="10"/>
      <name val="Calibri"/>
      <family val="2"/>
      <scheme val="minor"/>
    </font>
    <font>
      <u/>
      <sz val="10"/>
      <name val="Calibri"/>
      <family val="2"/>
    </font>
    <font>
      <b/>
      <u/>
      <sz val="9"/>
      <color theme="1" tint="0.499984740745262"/>
      <name val="Arial"/>
      <family val="2"/>
    </font>
    <font>
      <sz val="9"/>
      <color theme="1"/>
      <name val="Arial"/>
      <family val="2"/>
    </font>
    <font>
      <sz val="9"/>
      <color theme="1" tint="0.499984740745262"/>
      <name val="Arial"/>
      <family val="2"/>
    </font>
    <font>
      <sz val="11"/>
      <color theme="1"/>
      <name val="Arial"/>
      <family val="2"/>
    </font>
    <font>
      <b/>
      <u/>
      <sz val="11"/>
      <color theme="0"/>
      <name val="Arial"/>
      <family val="2"/>
    </font>
    <font>
      <sz val="11"/>
      <color theme="0"/>
      <name val="Arial"/>
      <family val="2"/>
    </font>
    <font>
      <sz val="10"/>
      <name val="Times New Roman"/>
      <family val="1"/>
    </font>
    <font>
      <sz val="8"/>
      <name val="Arial"/>
      <family val="2"/>
    </font>
    <font>
      <b/>
      <sz val="11"/>
      <color theme="0"/>
      <name val="Arial"/>
      <family val="2"/>
    </font>
    <font>
      <sz val="8"/>
      <color theme="1"/>
      <name val="Arial"/>
      <family val="2"/>
    </font>
    <font>
      <b/>
      <sz val="10"/>
      <color theme="0"/>
      <name val="Arial"/>
      <family val="2"/>
    </font>
    <font>
      <sz val="8"/>
      <color theme="1"/>
      <name val="Calibri"/>
      <family val="2"/>
      <scheme val="minor"/>
    </font>
    <font>
      <sz val="9"/>
      <name val="Arial"/>
      <family val="2"/>
    </font>
    <font>
      <sz val="12"/>
      <color theme="1"/>
      <name val="Calibri"/>
      <family val="2"/>
      <charset val="136"/>
      <scheme val="minor"/>
    </font>
    <font>
      <sz val="11"/>
      <color indexed="17"/>
      <name val="Calibri"/>
      <family val="2"/>
      <charset val="238"/>
    </font>
    <font>
      <sz val="12"/>
      <color indexed="8"/>
      <name val="Calibri"/>
      <family val="2"/>
    </font>
    <font>
      <sz val="12"/>
      <color indexed="8"/>
      <name val="Calibri"/>
      <family val="2"/>
      <charset val="136"/>
    </font>
    <font>
      <sz val="8"/>
      <color theme="0"/>
      <name val="Arial"/>
      <family val="2"/>
    </font>
    <font>
      <sz val="11"/>
      <color rgb="FF9C0006"/>
      <name val="Calibri"/>
      <family val="2"/>
      <charset val="238"/>
      <scheme val="minor"/>
    </font>
    <font>
      <sz val="11"/>
      <color theme="0"/>
      <name val="Calibri"/>
      <family val="2"/>
      <charset val="238"/>
      <scheme val="minor"/>
    </font>
    <font>
      <b/>
      <sz val="8"/>
      <color theme="1"/>
      <name val="Arial"/>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theme="4" tint="0.79998168889431442"/>
        <bgColor theme="4" tint="0.79998168889431442"/>
      </patternFill>
    </fill>
    <fill>
      <patternFill patternType="solid">
        <fgColor rgb="FF00BDF2"/>
        <bgColor indexed="64"/>
      </patternFill>
    </fill>
    <fill>
      <patternFill patternType="solid">
        <fgColor theme="2" tint="-0.249977111117893"/>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0" tint="-0.249977111117893"/>
        <bgColor indexed="64"/>
      </patternFill>
    </fill>
    <fill>
      <patternFill patternType="solid">
        <fgColor indexed="42"/>
      </patternFill>
    </fill>
    <fill>
      <patternFill patternType="solid">
        <fgColor rgb="FF002060"/>
        <bgColor indexed="64"/>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bottom style="thin">
        <color indexed="64"/>
      </bottom>
      <diagonal/>
    </border>
    <border>
      <left/>
      <right/>
      <top/>
      <bottom style="double">
        <color indexed="64"/>
      </bottom>
      <diagonal/>
    </border>
    <border>
      <left style="thin">
        <color rgb="FF7F7F7F"/>
      </left>
      <right style="thin">
        <color rgb="FF7F7F7F"/>
      </right>
      <top style="thin">
        <color rgb="FF7F7F7F"/>
      </top>
      <bottom/>
      <diagonal/>
    </border>
    <border>
      <left/>
      <right/>
      <top style="double">
        <color auto="1"/>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14999847407452621"/>
      </left>
      <right style="thin">
        <color theme="0" tint="-0.14996795556505021"/>
      </right>
      <top style="thin">
        <color theme="0" tint="-0.14999847407452621"/>
      </top>
      <bottom style="thin">
        <color theme="0" tint="-0.14996795556505021"/>
      </bottom>
      <diagonal/>
    </border>
    <border>
      <left style="thin">
        <color theme="0" tint="-0.14996795556505021"/>
      </left>
      <right style="thin">
        <color theme="0" tint="-0.14996795556505021"/>
      </right>
      <top style="thin">
        <color theme="0" tint="-0.14999847407452621"/>
      </top>
      <bottom/>
      <diagonal/>
    </border>
    <border>
      <left style="thin">
        <color theme="0" tint="-0.14996795556505021"/>
      </left>
      <right style="thin">
        <color theme="0" tint="-0.249977111117893"/>
      </right>
      <top style="thin">
        <color theme="0" tint="-0.14999847407452621"/>
      </top>
      <bottom/>
      <diagonal/>
    </border>
    <border>
      <left/>
      <right style="thin">
        <color theme="0" tint="-0.14996795556505021"/>
      </right>
      <top style="thin">
        <color theme="0" tint="-0.14999847407452621"/>
      </top>
      <bottom/>
      <diagonal/>
    </border>
    <border>
      <left style="thin">
        <color theme="0" tint="-0.14996795556505021"/>
      </left>
      <right style="thin">
        <color theme="0" tint="-0.14996795556505021"/>
      </right>
      <top style="thin">
        <color theme="0" tint="-0.249977111117893"/>
      </top>
      <bottom style="thin">
        <color theme="0" tint="-0.14996795556505021"/>
      </bottom>
      <diagonal/>
    </border>
    <border>
      <left style="thin">
        <color theme="0" tint="-0.14996795556505021"/>
      </left>
      <right style="thin">
        <color theme="0" tint="-0.249977111117893"/>
      </right>
      <top style="thin">
        <color theme="0" tint="-0.249977111117893"/>
      </top>
      <bottom style="thin">
        <color theme="0" tint="-0.14996795556505021"/>
      </bottom>
      <diagonal/>
    </border>
    <border>
      <left style="thin">
        <color theme="0" tint="-0.14999847407452621"/>
      </left>
      <right style="thin">
        <color theme="0" tint="-0.14999847407452621"/>
      </right>
      <top style="thin">
        <color theme="0" tint="-0.14996795556505021"/>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249977111117893"/>
      </right>
      <top style="thin">
        <color theme="0" tint="-0.14996795556505021"/>
      </top>
      <bottom style="thin">
        <color theme="0" tint="-0.14996795556505021"/>
      </bottom>
      <diagonal/>
    </border>
    <border>
      <left style="thin">
        <color theme="0" tint="-0.14999847407452621"/>
      </left>
      <right style="thin">
        <color theme="0" tint="-0.14999847407452621"/>
      </right>
      <top/>
      <bottom/>
      <diagonal/>
    </border>
    <border>
      <left/>
      <right/>
      <top style="thin">
        <color indexed="64"/>
      </top>
      <bottom/>
      <diagonal/>
    </border>
  </borders>
  <cellStyleXfs count="75">
    <xf numFmtId="0" fontId="0" fillId="0" borderId="0"/>
    <xf numFmtId="9" fontId="1" fillId="0" borderId="0" applyFon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11" fillId="6" borderId="4" applyNumberFormat="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23" fillId="2" borderId="0" applyNumberFormat="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24" fillId="0" borderId="0" applyNumberFormat="0" applyFill="0" applyBorder="0" applyAlignment="0" applyProtection="0">
      <alignment vertical="top"/>
      <protection locked="0"/>
    </xf>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25" fillId="0" borderId="0"/>
    <xf numFmtId="0" fontId="26" fillId="0" borderId="0"/>
    <xf numFmtId="0" fontId="1" fillId="0" borderId="0"/>
    <xf numFmtId="0" fontId="26" fillId="0" borderId="0"/>
    <xf numFmtId="0" fontId="27" fillId="0" borderId="0"/>
    <xf numFmtId="0" fontId="1" fillId="0" borderId="0"/>
    <xf numFmtId="0" fontId="1" fillId="0" borderId="0"/>
    <xf numFmtId="0" fontId="26" fillId="0" borderId="0"/>
    <xf numFmtId="0" fontId="28" fillId="0" borderId="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xf numFmtId="0" fontId="30" fillId="0" borderId="0" applyNumberFormat="0" applyFill="0" applyBorder="0" applyAlignment="0" applyProtection="0"/>
    <xf numFmtId="0" fontId="43" fillId="0" borderId="0"/>
    <xf numFmtId="43" fontId="1" fillId="0" borderId="0" applyFont="0" applyFill="0" applyBorder="0" applyAlignment="0" applyProtection="0"/>
    <xf numFmtId="43" fontId="50" fillId="0" borderId="0" applyFont="0" applyFill="0" applyBorder="0" applyAlignment="0" applyProtection="0"/>
    <xf numFmtId="166" fontId="51" fillId="43" borderId="0" applyNumberFormat="0" applyBorder="0" applyAlignment="0" applyProtection="0"/>
    <xf numFmtId="166" fontId="1" fillId="0" borderId="0"/>
    <xf numFmtId="0" fontId="25" fillId="0" borderId="0"/>
    <xf numFmtId="166" fontId="52" fillId="0" borderId="0"/>
    <xf numFmtId="166" fontId="53" fillId="0" borderId="0">
      <alignment vertical="center"/>
    </xf>
    <xf numFmtId="0" fontId="1" fillId="0" borderId="0"/>
    <xf numFmtId="9" fontId="1" fillId="0" borderId="0" applyFont="0" applyFill="0" applyBorder="0" applyAlignment="0" applyProtection="0"/>
    <xf numFmtId="9" fontId="1" fillId="0" borderId="0" applyFont="0" applyFill="0" applyBorder="0" applyAlignment="0" applyProtection="0">
      <alignment vertical="center"/>
    </xf>
    <xf numFmtId="9" fontId="1" fillId="0" borderId="0" applyFont="0" applyFill="0" applyBorder="0" applyAlignment="0" applyProtection="0"/>
    <xf numFmtId="9" fontId="50" fillId="0" borderId="0" applyFont="0" applyFill="0" applyBorder="0" applyAlignment="0" applyProtection="0"/>
    <xf numFmtId="0" fontId="55" fillId="3" borderId="0" applyNumberFormat="0" applyBorder="0" applyAlignment="0" applyProtection="0"/>
    <xf numFmtId="0" fontId="56" fillId="9" borderId="0" applyNumberFormat="0" applyBorder="0" applyAlignment="0" applyProtection="0"/>
    <xf numFmtId="0" fontId="27" fillId="27" borderId="0" applyNumberFormat="0" applyBorder="0" applyAlignment="0" applyProtection="0"/>
  </cellStyleXfs>
  <cellXfs count="211">
    <xf numFmtId="0" fontId="0" fillId="0" borderId="0" xfId="0"/>
    <xf numFmtId="0" fontId="18" fillId="33" borderId="10" xfId="0" applyFont="1" applyFill="1" applyBorder="1" applyAlignment="1">
      <alignment horizontal="center" vertical="center"/>
    </xf>
    <xf numFmtId="0" fontId="0" fillId="33" borderId="0" xfId="0" applyFill="1"/>
    <xf numFmtId="0" fontId="19" fillId="34" borderId="13" xfId="4" applyFont="1" applyFill="1" applyBorder="1" applyAlignment="1">
      <alignment horizontal="center" vertical="center"/>
    </xf>
    <xf numFmtId="0" fontId="20" fillId="34" borderId="13" xfId="4" applyFont="1" applyFill="1" applyBorder="1" applyAlignment="1">
      <alignment horizontal="left" vertical="top" wrapText="1"/>
    </xf>
    <xf numFmtId="0" fontId="21" fillId="34" borderId="13" xfId="4" applyFont="1" applyFill="1" applyBorder="1" applyAlignment="1">
      <alignment horizontal="left" vertical="top" wrapText="1"/>
    </xf>
    <xf numFmtId="0" fontId="19" fillId="34" borderId="13" xfId="4" applyFont="1" applyFill="1" applyBorder="1" applyAlignment="1">
      <alignment horizontal="left" vertical="top" wrapText="1"/>
    </xf>
    <xf numFmtId="0" fontId="18" fillId="33" borderId="13" xfId="0" applyFont="1" applyFill="1" applyBorder="1" applyAlignment="1">
      <alignment horizontal="center" vertical="center"/>
    </xf>
    <xf numFmtId="0" fontId="0" fillId="33" borderId="16" xfId="0" applyFill="1" applyBorder="1"/>
    <xf numFmtId="0" fontId="0" fillId="33" borderId="17" xfId="0" applyFill="1" applyBorder="1"/>
    <xf numFmtId="0" fontId="0" fillId="33" borderId="18" xfId="0" applyFill="1" applyBorder="1"/>
    <xf numFmtId="0" fontId="18" fillId="33" borderId="19" xfId="0" applyFont="1" applyFill="1" applyBorder="1" applyAlignment="1">
      <alignment horizontal="center" vertical="center"/>
    </xf>
    <xf numFmtId="0" fontId="0" fillId="33" borderId="20" xfId="0" applyFill="1" applyBorder="1"/>
    <xf numFmtId="0" fontId="0" fillId="33" borderId="21" xfId="0" applyFill="1" applyBorder="1"/>
    <xf numFmtId="0" fontId="0" fillId="33" borderId="22" xfId="0" applyFill="1" applyBorder="1"/>
    <xf numFmtId="0" fontId="18" fillId="33" borderId="19" xfId="0" applyFont="1" applyFill="1" applyBorder="1" applyAlignment="1">
      <alignment horizontal="center" vertical="center" wrapText="1"/>
    </xf>
    <xf numFmtId="0" fontId="18" fillId="33" borderId="13" xfId="0" applyFont="1" applyFill="1" applyBorder="1" applyAlignment="1">
      <alignment horizontal="center" vertical="center" wrapText="1"/>
    </xf>
    <xf numFmtId="164" fontId="0" fillId="33" borderId="0" xfId="0" applyNumberFormat="1" applyFill="1"/>
    <xf numFmtId="0" fontId="0" fillId="33" borderId="0" xfId="0" applyFill="1" applyBorder="1"/>
    <xf numFmtId="0" fontId="0" fillId="33" borderId="0" xfId="0" applyFill="1" applyAlignment="1">
      <alignment horizontal="right"/>
    </xf>
    <xf numFmtId="14" fontId="0" fillId="33" borderId="0" xfId="0" applyNumberFormat="1" applyFill="1"/>
    <xf numFmtId="0" fontId="0" fillId="35" borderId="0" xfId="0" applyFill="1" applyAlignment="1">
      <alignment wrapText="1"/>
    </xf>
    <xf numFmtId="0" fontId="0" fillId="33" borderId="0" xfId="0" applyFill="1" applyAlignment="1">
      <alignment wrapText="1"/>
    </xf>
    <xf numFmtId="3" fontId="0" fillId="33" borderId="0" xfId="0" applyNumberFormat="1" applyFill="1"/>
    <xf numFmtId="0" fontId="0" fillId="33" borderId="0" xfId="0" quotePrefix="1" applyFill="1" applyAlignment="1">
      <alignment wrapText="1"/>
    </xf>
    <xf numFmtId="0" fontId="6" fillId="2" borderId="0" xfId="2" applyAlignment="1">
      <alignment wrapText="1"/>
    </xf>
    <xf numFmtId="0" fontId="6" fillId="2" borderId="0" xfId="2"/>
    <xf numFmtId="0" fontId="7" fillId="3" borderId="0" xfId="3"/>
    <xf numFmtId="0" fontId="23" fillId="2" borderId="0" xfId="34" applyAlignment="1">
      <alignment wrapText="1"/>
    </xf>
    <xf numFmtId="0" fontId="7" fillId="3" borderId="0" xfId="3" applyAlignment="1">
      <alignment wrapText="1"/>
    </xf>
    <xf numFmtId="0" fontId="8" fillId="4" borderId="0" xfId="4" applyAlignment="1">
      <alignment wrapText="1"/>
    </xf>
    <xf numFmtId="3" fontId="6" fillId="2" borderId="0" xfId="2" applyNumberFormat="1" applyAlignment="1">
      <alignment wrapText="1"/>
    </xf>
    <xf numFmtId="3" fontId="23" fillId="2" borderId="0" xfId="34" applyNumberFormat="1" applyAlignment="1">
      <alignment wrapText="1"/>
    </xf>
    <xf numFmtId="3" fontId="6" fillId="2" borderId="0" xfId="2" applyNumberFormat="1"/>
    <xf numFmtId="3" fontId="7" fillId="3" borderId="0" xfId="3" applyNumberFormat="1" applyAlignment="1">
      <alignment wrapText="1"/>
    </xf>
    <xf numFmtId="3" fontId="6" fillId="2" borderId="0" xfId="2" applyNumberFormat="1" applyBorder="1" applyAlignment="1">
      <alignment wrapText="1"/>
    </xf>
    <xf numFmtId="0" fontId="0" fillId="0" borderId="0" xfId="0" applyAlignment="1">
      <alignment wrapText="1"/>
    </xf>
    <xf numFmtId="0" fontId="0" fillId="0" borderId="0" xfId="0" applyBorder="1"/>
    <xf numFmtId="0" fontId="0" fillId="0" borderId="0" xfId="0" applyAlignment="1">
      <alignment horizontal="center" vertical="center" wrapText="1"/>
    </xf>
    <xf numFmtId="0" fontId="8" fillId="4" borderId="0" xfId="4" applyBorder="1" applyAlignment="1">
      <alignment wrapText="1"/>
    </xf>
    <xf numFmtId="3" fontId="0" fillId="0" borderId="0" xfId="0" applyNumberFormat="1" applyAlignment="1">
      <alignment wrapText="1"/>
    </xf>
    <xf numFmtId="0" fontId="0" fillId="0" borderId="0" xfId="0" applyBorder="1" applyAlignment="1">
      <alignment wrapText="1"/>
    </xf>
    <xf numFmtId="0" fontId="7" fillId="3" borderId="0" xfId="3" applyAlignment="1">
      <alignment horizontal="center" vertical="center" wrapText="1"/>
    </xf>
    <xf numFmtId="0" fontId="0" fillId="0" borderId="24" xfId="0" applyBorder="1"/>
    <xf numFmtId="0" fontId="7" fillId="3" borderId="24" xfId="3" applyBorder="1" applyAlignment="1">
      <alignment wrapText="1"/>
    </xf>
    <xf numFmtId="0" fontId="0" fillId="0" borderId="24" xfId="0" applyBorder="1" applyAlignment="1">
      <alignment horizontal="center" vertical="center" wrapText="1"/>
    </xf>
    <xf numFmtId="0" fontId="0" fillId="0" borderId="24" xfId="0" applyBorder="1" applyAlignment="1">
      <alignment wrapText="1"/>
    </xf>
    <xf numFmtId="3" fontId="0" fillId="0" borderId="24" xfId="0" applyNumberFormat="1" applyBorder="1" applyAlignment="1">
      <alignment wrapText="1"/>
    </xf>
    <xf numFmtId="0" fontId="1" fillId="0" borderId="0" xfId="46" applyAlignment="1">
      <alignment wrapText="1"/>
    </xf>
    <xf numFmtId="0" fontId="0" fillId="0" borderId="0" xfId="46" applyFont="1" applyAlignment="1">
      <alignment wrapText="1"/>
    </xf>
    <xf numFmtId="0" fontId="0" fillId="0" borderId="0" xfId="0" applyAlignment="1"/>
    <xf numFmtId="0" fontId="11" fillId="6" borderId="4" xfId="5" applyAlignment="1">
      <alignment wrapText="1"/>
    </xf>
    <xf numFmtId="0" fontId="0" fillId="0" borderId="24" xfId="46" applyFont="1" applyBorder="1" applyAlignment="1">
      <alignment wrapText="1"/>
    </xf>
    <xf numFmtId="0" fontId="6" fillId="2" borderId="24" xfId="2" applyBorder="1"/>
    <xf numFmtId="0" fontId="27" fillId="0" borderId="0" xfId="48" applyAlignment="1">
      <alignment wrapText="1"/>
    </xf>
    <xf numFmtId="0" fontId="27" fillId="0" borderId="23" xfId="48" applyBorder="1" applyAlignment="1">
      <alignment wrapText="1"/>
    </xf>
    <xf numFmtId="0" fontId="6" fillId="2" borderId="0" xfId="2" applyAlignment="1"/>
    <xf numFmtId="0" fontId="23" fillId="2" borderId="0" xfId="34" applyBorder="1" applyAlignment="1">
      <alignment wrapText="1"/>
    </xf>
    <xf numFmtId="0" fontId="0" fillId="0" borderId="0" xfId="0" applyBorder="1" applyAlignment="1">
      <alignment horizontal="center" vertical="center" wrapText="1"/>
    </xf>
    <xf numFmtId="3" fontId="0" fillId="0" borderId="0" xfId="0" applyNumberFormat="1" applyBorder="1" applyAlignment="1">
      <alignment wrapText="1"/>
    </xf>
    <xf numFmtId="0" fontId="11" fillId="6" borderId="4" xfId="31" applyAlignment="1">
      <alignment wrapText="1"/>
    </xf>
    <xf numFmtId="0" fontId="11" fillId="6" borderId="4" xfId="31" applyAlignment="1"/>
    <xf numFmtId="3" fontId="0" fillId="0" borderId="0" xfId="0" applyNumberFormat="1"/>
    <xf numFmtId="0" fontId="6" fillId="2" borderId="0" xfId="2" applyAlignment="1">
      <alignment horizontal="center" vertical="center" wrapText="1"/>
    </xf>
    <xf numFmtId="14" fontId="0" fillId="0" borderId="0" xfId="0" applyNumberFormat="1"/>
    <xf numFmtId="0" fontId="11" fillId="6" borderId="4" xfId="5" applyAlignment="1"/>
    <xf numFmtId="10" fontId="0" fillId="0" borderId="0" xfId="1" applyNumberFormat="1" applyFont="1" applyBorder="1" applyAlignment="1">
      <alignment wrapText="1"/>
    </xf>
    <xf numFmtId="9" fontId="0" fillId="0" borderId="0" xfId="1" applyFont="1"/>
    <xf numFmtId="10" fontId="0" fillId="0" borderId="0" xfId="1" applyNumberFormat="1" applyFont="1"/>
    <xf numFmtId="0" fontId="11" fillId="6" borderId="25" xfId="5" applyBorder="1" applyAlignment="1">
      <alignment wrapText="1"/>
    </xf>
    <xf numFmtId="0" fontId="0" fillId="0" borderId="26" xfId="0" applyBorder="1" applyAlignment="1">
      <alignment wrapText="1"/>
    </xf>
    <xf numFmtId="0" fontId="0" fillId="0" borderId="26" xfId="0" applyBorder="1" applyAlignment="1">
      <alignment horizontal="center" vertical="center" wrapText="1"/>
    </xf>
    <xf numFmtId="0" fontId="0" fillId="0" borderId="26" xfId="0" applyBorder="1" applyAlignment="1"/>
    <xf numFmtId="0" fontId="0" fillId="0" borderId="26" xfId="0" applyBorder="1"/>
    <xf numFmtId="3" fontId="0" fillId="0" borderId="26" xfId="0" applyNumberFormat="1" applyBorder="1" applyAlignment="1">
      <alignment wrapText="1"/>
    </xf>
    <xf numFmtId="3" fontId="0" fillId="0" borderId="26" xfId="0" applyNumberFormat="1" applyBorder="1"/>
    <xf numFmtId="10" fontId="0" fillId="0" borderId="26" xfId="1" applyNumberFormat="1" applyFont="1" applyBorder="1" applyAlignment="1">
      <alignment wrapText="1"/>
    </xf>
    <xf numFmtId="3" fontId="0" fillId="0" borderId="0" xfId="0" applyNumberFormat="1" applyBorder="1"/>
    <xf numFmtId="0" fontId="0" fillId="0" borderId="0" xfId="0" applyBorder="1" applyAlignment="1"/>
    <xf numFmtId="10" fontId="0" fillId="0" borderId="0" xfId="1" applyNumberFormat="1" applyFont="1" applyBorder="1"/>
    <xf numFmtId="0" fontId="0" fillId="0" borderId="24" xfId="0" applyBorder="1" applyAlignment="1"/>
    <xf numFmtId="10" fontId="0" fillId="0" borderId="24" xfId="1" applyNumberFormat="1" applyFont="1" applyBorder="1" applyAlignment="1">
      <alignment wrapText="1"/>
    </xf>
    <xf numFmtId="9" fontId="0" fillId="0" borderId="0" xfId="1" applyNumberFormat="1" applyFont="1"/>
    <xf numFmtId="9" fontId="6" fillId="2" borderId="0" xfId="2" applyNumberFormat="1"/>
    <xf numFmtId="9" fontId="7" fillId="3" borderId="0" xfId="3" applyNumberFormat="1"/>
    <xf numFmtId="16" fontId="0" fillId="0" borderId="0" xfId="0" applyNumberFormat="1" applyAlignment="1">
      <alignment wrapText="1"/>
    </xf>
    <xf numFmtId="0" fontId="7" fillId="3" borderId="0" xfId="3" applyBorder="1" applyAlignment="1">
      <alignment wrapText="1"/>
    </xf>
    <xf numFmtId="0" fontId="6" fillId="2" borderId="24" xfId="2" applyBorder="1" applyAlignment="1">
      <alignment wrapText="1"/>
    </xf>
    <xf numFmtId="3" fontId="6" fillId="2" borderId="24" xfId="2" applyNumberFormat="1" applyBorder="1" applyAlignment="1">
      <alignment wrapText="1"/>
    </xf>
    <xf numFmtId="0" fontId="0" fillId="0" borderId="0" xfId="0" applyFill="1" applyBorder="1" applyAlignment="1">
      <alignment wrapText="1"/>
    </xf>
    <xf numFmtId="3" fontId="0" fillId="0" borderId="0" xfId="0" applyNumberFormat="1" applyAlignment="1"/>
    <xf numFmtId="3" fontId="6" fillId="2" borderId="0" xfId="2" applyNumberFormat="1" applyAlignment="1"/>
    <xf numFmtId="9" fontId="0" fillId="0" borderId="0" xfId="1" applyFont="1" applyAlignment="1">
      <alignment wrapText="1"/>
    </xf>
    <xf numFmtId="9" fontId="0" fillId="0" borderId="0" xfId="0" applyNumberFormat="1"/>
    <xf numFmtId="0" fontId="7" fillId="3" borderId="4" xfId="3" applyBorder="1" applyAlignment="1"/>
    <xf numFmtId="0" fontId="11" fillId="6" borderId="4" xfId="5" quotePrefix="1" applyAlignment="1"/>
    <xf numFmtId="0" fontId="0" fillId="0" borderId="19" xfId="0" applyBorder="1"/>
    <xf numFmtId="0" fontId="0" fillId="0" borderId="19" xfId="0" applyBorder="1" applyAlignment="1">
      <alignment wrapText="1"/>
    </xf>
    <xf numFmtId="10" fontId="7" fillId="3" borderId="19" xfId="3" applyNumberFormat="1" applyBorder="1"/>
    <xf numFmtId="165" fontId="0" fillId="0" borderId="0" xfId="1" applyNumberFormat="1" applyFont="1"/>
    <xf numFmtId="10" fontId="0" fillId="0" borderId="0" xfId="0" applyNumberFormat="1"/>
    <xf numFmtId="0" fontId="31" fillId="0" borderId="0" xfId="0" applyFont="1" applyAlignment="1">
      <alignment vertical="center"/>
    </xf>
    <xf numFmtId="0" fontId="16" fillId="0" borderId="0" xfId="0" applyFont="1" applyAlignment="1">
      <alignment wrapText="1"/>
    </xf>
    <xf numFmtId="0" fontId="0" fillId="0" borderId="0" xfId="0" applyFont="1" applyAlignment="1">
      <alignment wrapText="1"/>
    </xf>
    <xf numFmtId="3" fontId="0" fillId="0" borderId="0" xfId="0" quotePrefix="1" applyNumberFormat="1"/>
    <xf numFmtId="0" fontId="0" fillId="0" borderId="0" xfId="0" applyAlignment="1">
      <alignment horizontal="left" vertical="top" wrapText="1"/>
    </xf>
    <xf numFmtId="14" fontId="0" fillId="0" borderId="0" xfId="0" applyNumberFormat="1" applyAlignment="1">
      <alignment horizontal="left" vertical="top" wrapText="1"/>
    </xf>
    <xf numFmtId="0" fontId="0" fillId="0" borderId="0" xfId="0" applyAlignment="1">
      <alignment horizontal="left" vertical="top"/>
    </xf>
    <xf numFmtId="0" fontId="24" fillId="0" borderId="0" xfId="40" applyAlignment="1" applyProtection="1">
      <alignment horizontal="left" vertical="top" wrapText="1"/>
    </xf>
    <xf numFmtId="0" fontId="7" fillId="3" borderId="0" xfId="3" applyAlignment="1">
      <alignment horizontal="left" vertical="top" wrapText="1"/>
    </xf>
    <xf numFmtId="6" fontId="0" fillId="0" borderId="0" xfId="0" applyNumberFormat="1"/>
    <xf numFmtId="0" fontId="34" fillId="0" borderId="19" xfId="0" applyFont="1" applyBorder="1" applyAlignment="1">
      <alignment horizontal="left" vertical="top"/>
    </xf>
    <xf numFmtId="0" fontId="34" fillId="0" borderId="28" xfId="0" applyFont="1" applyBorder="1" applyAlignment="1">
      <alignment horizontal="left" vertical="top"/>
    </xf>
    <xf numFmtId="0" fontId="35" fillId="36" borderId="19" xfId="0" applyFont="1" applyFill="1" applyBorder="1" applyAlignment="1">
      <alignment horizontal="left" vertical="top"/>
    </xf>
    <xf numFmtId="0" fontId="36" fillId="36" borderId="19" xfId="40" applyFont="1" applyFill="1" applyBorder="1" applyAlignment="1" applyProtection="1">
      <alignment horizontal="left" vertical="top"/>
    </xf>
    <xf numFmtId="0" fontId="35" fillId="0" borderId="19" xfId="0" applyFont="1" applyBorder="1" applyAlignment="1">
      <alignment horizontal="left" vertical="top"/>
    </xf>
    <xf numFmtId="0" fontId="36" fillId="0" borderId="19" xfId="40" applyFont="1" applyBorder="1" applyAlignment="1" applyProtection="1">
      <alignment horizontal="left" vertical="top"/>
    </xf>
    <xf numFmtId="0" fontId="35" fillId="0" borderId="19" xfId="0" applyFont="1" applyBorder="1" applyAlignment="1">
      <alignment horizontal="left" vertical="top" wrapText="1"/>
    </xf>
    <xf numFmtId="0" fontId="35" fillId="36" borderId="19" xfId="0" applyFont="1" applyFill="1" applyBorder="1" applyAlignment="1">
      <alignment horizontal="left" vertical="top" wrapText="1"/>
    </xf>
    <xf numFmtId="0" fontId="35" fillId="36" borderId="28" xfId="0" applyFont="1" applyFill="1" applyBorder="1" applyAlignment="1">
      <alignment horizontal="left" vertical="top" wrapText="1"/>
    </xf>
    <xf numFmtId="0" fontId="35" fillId="0" borderId="28" xfId="0" applyFont="1" applyBorder="1" applyAlignment="1">
      <alignment horizontal="left" vertical="top" wrapText="1"/>
    </xf>
    <xf numFmtId="0" fontId="37" fillId="0" borderId="0" xfId="0" applyFont="1" applyAlignment="1">
      <alignment vertical="center"/>
    </xf>
    <xf numFmtId="0" fontId="38" fillId="0" borderId="0" xfId="0" applyFont="1" applyAlignment="1">
      <alignment vertical="center"/>
    </xf>
    <xf numFmtId="0" fontId="38" fillId="0" borderId="0" xfId="0" applyFont="1" applyAlignment="1">
      <alignment vertical="center" wrapText="1"/>
    </xf>
    <xf numFmtId="0" fontId="38" fillId="0" borderId="0" xfId="0" applyFont="1" applyAlignment="1">
      <alignment horizontal="center" vertical="center" wrapText="1"/>
    </xf>
    <xf numFmtId="14" fontId="38" fillId="0" borderId="0" xfId="0" applyNumberFormat="1" applyFont="1" applyAlignment="1">
      <alignment vertical="center"/>
    </xf>
    <xf numFmtId="0" fontId="39" fillId="0" borderId="0" xfId="0" applyFont="1" applyAlignment="1">
      <alignment vertical="center"/>
    </xf>
    <xf numFmtId="0" fontId="39" fillId="0" borderId="0" xfId="0" applyFont="1" applyAlignment="1">
      <alignment horizontal="center" vertical="center"/>
    </xf>
    <xf numFmtId="0" fontId="40" fillId="0" borderId="0" xfId="0" applyFont="1" applyAlignment="1">
      <alignment vertical="center"/>
    </xf>
    <xf numFmtId="0" fontId="40" fillId="0" borderId="0" xfId="0" applyFont="1" applyAlignment="1">
      <alignment vertical="center" wrapText="1"/>
    </xf>
    <xf numFmtId="0" fontId="40" fillId="0" borderId="0" xfId="0" applyFont="1" applyAlignment="1">
      <alignment horizontal="center" vertical="center" wrapText="1"/>
    </xf>
    <xf numFmtId="14" fontId="40" fillId="0" borderId="0" xfId="0" applyNumberFormat="1" applyFont="1" applyAlignment="1">
      <alignment vertical="center"/>
    </xf>
    <xf numFmtId="0" fontId="42" fillId="37" borderId="31" xfId="0" applyFont="1" applyFill="1" applyBorder="1" applyAlignment="1">
      <alignment horizontal="center" vertical="center"/>
    </xf>
    <xf numFmtId="0" fontId="44" fillId="38" borderId="32" xfId="59" applyFont="1" applyFill="1" applyBorder="1" applyAlignment="1">
      <alignment horizontal="center" vertical="center"/>
    </xf>
    <xf numFmtId="0" fontId="44" fillId="0" borderId="33" xfId="59" applyFont="1" applyFill="1" applyBorder="1" applyAlignment="1">
      <alignment vertical="center"/>
    </xf>
    <xf numFmtId="0" fontId="40" fillId="0" borderId="34" xfId="0" applyFont="1" applyBorder="1" applyAlignment="1">
      <alignment vertical="center"/>
    </xf>
    <xf numFmtId="0" fontId="40" fillId="0" borderId="35" xfId="0" applyFont="1" applyBorder="1" applyAlignment="1">
      <alignment vertical="center"/>
    </xf>
    <xf numFmtId="0" fontId="42" fillId="37" borderId="32" xfId="0" applyFont="1" applyFill="1" applyBorder="1" applyAlignment="1">
      <alignment horizontal="center" vertical="center"/>
    </xf>
    <xf numFmtId="0" fontId="40" fillId="0" borderId="0" xfId="0" applyFont="1" applyFill="1" applyBorder="1" applyAlignment="1">
      <alignment vertical="center"/>
    </xf>
    <xf numFmtId="0" fontId="44" fillId="39" borderId="32" xfId="59" applyFont="1" applyFill="1" applyBorder="1" applyAlignment="1">
      <alignment horizontal="center" vertical="center"/>
    </xf>
    <xf numFmtId="0" fontId="44" fillId="0" borderId="36" xfId="59" applyFont="1" applyFill="1" applyBorder="1" applyAlignment="1">
      <alignment vertical="center"/>
    </xf>
    <xf numFmtId="0" fontId="40" fillId="0" borderId="37" xfId="0" applyFont="1" applyFill="1" applyBorder="1" applyAlignment="1">
      <alignment vertical="center"/>
    </xf>
    <xf numFmtId="14" fontId="40" fillId="0" borderId="0" xfId="0" applyNumberFormat="1" applyFont="1" applyFill="1" applyBorder="1" applyAlignment="1">
      <alignment vertical="center"/>
    </xf>
    <xf numFmtId="0" fontId="40" fillId="0" borderId="0" xfId="0" applyFont="1" applyBorder="1" applyAlignment="1">
      <alignment vertical="center"/>
    </xf>
    <xf numFmtId="0" fontId="44" fillId="35" borderId="32" xfId="59" applyFont="1" applyFill="1" applyBorder="1" applyAlignment="1">
      <alignment horizontal="center" vertical="center"/>
    </xf>
    <xf numFmtId="0" fontId="44" fillId="40" borderId="32" xfId="59" applyFont="1" applyFill="1" applyBorder="1" applyAlignment="1">
      <alignment horizontal="center" vertical="center"/>
    </xf>
    <xf numFmtId="0" fontId="42" fillId="37" borderId="38" xfId="0" applyFont="1" applyFill="1" applyBorder="1" applyAlignment="1">
      <alignment horizontal="center" vertical="center"/>
    </xf>
    <xf numFmtId="0" fontId="40" fillId="0" borderId="0" xfId="0" applyFont="1" applyFill="1" applyBorder="1" applyAlignment="1">
      <alignment horizontal="left" vertical="center"/>
    </xf>
    <xf numFmtId="0" fontId="46" fillId="41" borderId="32" xfId="0" applyFont="1" applyFill="1" applyBorder="1" applyAlignment="1">
      <alignment horizontal="center" vertical="center"/>
    </xf>
    <xf numFmtId="0" fontId="44" fillId="0" borderId="39" xfId="59" applyFont="1" applyFill="1" applyBorder="1" applyAlignment="1">
      <alignment vertical="center"/>
    </xf>
    <xf numFmtId="0" fontId="40" fillId="0" borderId="40" xfId="0" applyFont="1" applyFill="1" applyBorder="1" applyAlignment="1">
      <alignment horizontal="left" vertical="center"/>
    </xf>
    <xf numFmtId="0" fontId="40" fillId="0" borderId="41" xfId="0" applyFont="1" applyFill="1" applyBorder="1" applyAlignment="1">
      <alignment horizontal="left" vertical="center"/>
    </xf>
    <xf numFmtId="0" fontId="47" fillId="37" borderId="42" xfId="59" applyFont="1" applyFill="1" applyBorder="1" applyAlignment="1">
      <alignment horizontal="center" vertical="center" wrapText="1"/>
    </xf>
    <xf numFmtId="0" fontId="47" fillId="37" borderId="43" xfId="59" applyFont="1" applyFill="1" applyBorder="1" applyAlignment="1">
      <alignment horizontal="center" vertical="center" wrapText="1"/>
    </xf>
    <xf numFmtId="0" fontId="47" fillId="37" borderId="44" xfId="59" applyFont="1" applyFill="1" applyBorder="1" applyAlignment="1">
      <alignment horizontal="center" vertical="center" wrapText="1"/>
    </xf>
    <xf numFmtId="0" fontId="47" fillId="37" borderId="45" xfId="59" applyFont="1" applyFill="1" applyBorder="1" applyAlignment="1">
      <alignment horizontal="center" vertical="center" wrapText="1"/>
    </xf>
    <xf numFmtId="16" fontId="48" fillId="0" borderId="46" xfId="0" applyNumberFormat="1" applyFont="1" applyBorder="1" applyAlignment="1">
      <alignment horizontal="center" vertical="center" textRotation="90"/>
    </xf>
    <xf numFmtId="16" fontId="48" fillId="33" borderId="46" xfId="0" applyNumberFormat="1" applyFont="1" applyFill="1" applyBorder="1" applyAlignment="1">
      <alignment horizontal="center" vertical="center" textRotation="90"/>
    </xf>
    <xf numFmtId="16" fontId="48" fillId="42" borderId="46" xfId="0" applyNumberFormat="1" applyFont="1" applyFill="1" applyBorder="1" applyAlignment="1">
      <alignment horizontal="center" vertical="center" textRotation="90"/>
    </xf>
    <xf numFmtId="0" fontId="46" fillId="0" borderId="47" xfId="0" applyFont="1" applyBorder="1" applyAlignment="1">
      <alignment horizontal="center" vertical="center"/>
    </xf>
    <xf numFmtId="0" fontId="46" fillId="0" borderId="0" xfId="0" applyFont="1" applyAlignment="1">
      <alignment vertical="center"/>
    </xf>
    <xf numFmtId="0" fontId="49" fillId="0" borderId="49" xfId="59" applyFont="1" applyFill="1" applyBorder="1" applyAlignment="1">
      <alignment horizontal="center" vertical="center"/>
    </xf>
    <xf numFmtId="0" fontId="49" fillId="0" borderId="49" xfId="59" applyFont="1" applyFill="1" applyBorder="1" applyAlignment="1">
      <alignment vertical="center" wrapText="1"/>
    </xf>
    <xf numFmtId="16" fontId="49" fillId="0" borderId="49" xfId="59" applyNumberFormat="1" applyFont="1" applyFill="1" applyBorder="1" applyAlignment="1">
      <alignment horizontal="center" vertical="center"/>
    </xf>
    <xf numFmtId="0" fontId="49" fillId="0" borderId="49" xfId="59" applyFont="1" applyFill="1" applyBorder="1" applyAlignment="1">
      <alignment horizontal="center" vertical="center" wrapText="1"/>
    </xf>
    <xf numFmtId="14" fontId="46" fillId="0" borderId="50" xfId="0" applyNumberFormat="1" applyFont="1" applyBorder="1" applyAlignment="1">
      <alignment horizontal="center" vertical="center"/>
    </xf>
    <xf numFmtId="14" fontId="46" fillId="0" borderId="51" xfId="0" applyNumberFormat="1" applyFont="1" applyBorder="1" applyAlignment="1">
      <alignment horizontal="center" vertical="center"/>
    </xf>
    <xf numFmtId="14" fontId="46" fillId="33" borderId="51" xfId="0" applyNumberFormat="1" applyFont="1" applyFill="1" applyBorder="1" applyAlignment="1">
      <alignment horizontal="center" vertical="center"/>
    </xf>
    <xf numFmtId="14" fontId="46" fillId="42" borderId="51" xfId="0" applyNumberFormat="1" applyFont="1" applyFill="1" applyBorder="1" applyAlignment="1">
      <alignment horizontal="center" vertical="center"/>
    </xf>
    <xf numFmtId="14" fontId="46" fillId="33" borderId="50" xfId="0" applyNumberFormat="1" applyFont="1" applyFill="1" applyBorder="1" applyAlignment="1">
      <alignment horizontal="center" vertical="center"/>
    </xf>
    <xf numFmtId="0" fontId="46" fillId="0" borderId="52" xfId="0" applyFont="1" applyBorder="1" applyAlignment="1">
      <alignment vertical="center"/>
    </xf>
    <xf numFmtId="0" fontId="47" fillId="37" borderId="53" xfId="59" applyFont="1" applyFill="1" applyBorder="1" applyAlignment="1">
      <alignment horizontal="center" vertical="center" wrapText="1"/>
    </xf>
    <xf numFmtId="0" fontId="49" fillId="0" borderId="49" xfId="59" applyFont="1" applyBorder="1" applyAlignment="1">
      <alignment horizontal="center" vertical="center"/>
    </xf>
    <xf numFmtId="0" fontId="49" fillId="0" borderId="49" xfId="59" applyFont="1" applyBorder="1" applyAlignment="1">
      <alignment vertical="center" wrapText="1"/>
    </xf>
    <xf numFmtId="16" fontId="49" fillId="0" borderId="49" xfId="59" applyNumberFormat="1" applyFont="1" applyBorder="1" applyAlignment="1">
      <alignment horizontal="center" vertical="center"/>
    </xf>
    <xf numFmtId="0" fontId="54" fillId="44" borderId="32" xfId="59" applyFont="1" applyFill="1" applyBorder="1" applyAlignment="1">
      <alignment horizontal="center" vertical="center"/>
    </xf>
    <xf numFmtId="0" fontId="57" fillId="0" borderId="52" xfId="0" applyFont="1" applyBorder="1" applyAlignment="1">
      <alignment vertical="center" wrapText="1"/>
    </xf>
    <xf numFmtId="0" fontId="47" fillId="37" borderId="0" xfId="59" applyFont="1" applyFill="1" applyBorder="1" applyAlignment="1">
      <alignment horizontal="center" vertical="center" wrapText="1"/>
    </xf>
    <xf numFmtId="0" fontId="46" fillId="0" borderId="0" xfId="0" applyFont="1" applyBorder="1" applyAlignment="1">
      <alignment vertical="center"/>
    </xf>
    <xf numFmtId="14" fontId="0" fillId="0" borderId="54" xfId="0" applyNumberFormat="1" applyBorder="1"/>
    <xf numFmtId="0" fontId="0" fillId="0" borderId="54" xfId="0" applyBorder="1" applyAlignment="1">
      <alignment wrapText="1"/>
    </xf>
    <xf numFmtId="0" fontId="0" fillId="0" borderId="54" xfId="0" applyBorder="1" applyAlignment="1">
      <alignment horizontal="center" vertical="center" wrapText="1"/>
    </xf>
    <xf numFmtId="3" fontId="0" fillId="0" borderId="54" xfId="0" applyNumberFormat="1" applyBorder="1" applyAlignment="1">
      <alignment wrapText="1"/>
    </xf>
    <xf numFmtId="0" fontId="0" fillId="0" borderId="54" xfId="0" applyBorder="1"/>
    <xf numFmtId="14" fontId="0" fillId="0" borderId="0" xfId="0" applyNumberFormat="1" applyBorder="1"/>
    <xf numFmtId="0" fontId="6" fillId="2" borderId="0" xfId="2" applyBorder="1"/>
    <xf numFmtId="0" fontId="11" fillId="6" borderId="4" xfId="5" applyBorder="1" applyAlignment="1">
      <alignment wrapText="1"/>
    </xf>
    <xf numFmtId="0" fontId="11" fillId="6" borderId="4" xfId="31" applyBorder="1" applyAlignment="1"/>
    <xf numFmtId="14" fontId="0" fillId="0" borderId="23" xfId="0" applyNumberFormat="1" applyBorder="1"/>
    <xf numFmtId="0" fontId="0" fillId="0" borderId="23" xfId="0" applyBorder="1" applyAlignment="1">
      <alignment wrapText="1"/>
    </xf>
    <xf numFmtId="0" fontId="0" fillId="0" borderId="23" xfId="0" applyBorder="1" applyAlignment="1">
      <alignment horizontal="center" vertical="center" wrapText="1"/>
    </xf>
    <xf numFmtId="0" fontId="0" fillId="0" borderId="23" xfId="0" applyBorder="1" applyAlignment="1"/>
    <xf numFmtId="3" fontId="0" fillId="0" borderId="23" xfId="0" applyNumberFormat="1" applyBorder="1" applyAlignment="1">
      <alignment wrapText="1"/>
    </xf>
    <xf numFmtId="0" fontId="0" fillId="0" borderId="23" xfId="0" applyBorder="1"/>
    <xf numFmtId="0" fontId="47" fillId="37" borderId="48" xfId="59" applyFont="1" applyFill="1" applyBorder="1" applyAlignment="1">
      <alignment horizontal="center" vertical="center" wrapText="1"/>
    </xf>
    <xf numFmtId="0" fontId="47" fillId="37" borderId="53" xfId="59" applyFont="1" applyFill="1" applyBorder="1" applyAlignment="1">
      <alignment horizontal="center" vertical="center" wrapText="1"/>
    </xf>
    <xf numFmtId="0" fontId="41" fillId="37" borderId="29" xfId="0" applyFont="1" applyFill="1" applyBorder="1" applyAlignment="1">
      <alignment vertical="center"/>
    </xf>
    <xf numFmtId="0" fontId="41" fillId="37" borderId="30" xfId="0" applyFont="1" applyFill="1" applyBorder="1" applyAlignment="1">
      <alignment vertical="center"/>
    </xf>
    <xf numFmtId="0" fontId="45" fillId="37" borderId="29" xfId="0" applyFont="1" applyFill="1" applyBorder="1" applyAlignment="1">
      <alignment horizontal="left" vertical="center"/>
    </xf>
    <xf numFmtId="0" fontId="45" fillId="37" borderId="30" xfId="0" applyFont="1" applyFill="1" applyBorder="1" applyAlignment="1">
      <alignment horizontal="left" vertical="center"/>
    </xf>
    <xf numFmtId="0" fontId="0" fillId="0" borderId="20" xfId="0" applyBorder="1" applyAlignment="1">
      <alignment horizont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20"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9" fillId="34" borderId="14" xfId="4" applyFont="1" applyFill="1" applyBorder="1" applyAlignment="1">
      <alignment horizontal="left" vertical="top" wrapText="1"/>
    </xf>
    <xf numFmtId="0" fontId="19" fillId="34" borderId="15" xfId="4" applyFont="1" applyFill="1" applyBorder="1" applyAlignment="1">
      <alignment horizontal="left" vertical="top" wrapText="1"/>
    </xf>
    <xf numFmtId="0" fontId="0" fillId="0" borderId="0" xfId="0" applyFill="1" applyBorder="1" applyAlignment="1">
      <alignment horizontal="left"/>
    </xf>
  </cellXfs>
  <cellStyles count="75">
    <cellStyle name="20% - Accent1 2" xfId="6"/>
    <cellStyle name="20% - Accent2 2" xfId="7"/>
    <cellStyle name="20% - Accent3 2" xfId="8"/>
    <cellStyle name="20% - Accent4 2" xfId="9"/>
    <cellStyle name="20% - Accent5 2" xfId="10"/>
    <cellStyle name="20% - Accent6 2" xfId="11"/>
    <cellStyle name="40% - Accent1 2" xfId="12"/>
    <cellStyle name="40% - Accent2 2" xfId="13"/>
    <cellStyle name="40% - Accent3 2" xfId="14"/>
    <cellStyle name="40% - Accent4 2" xfId="15"/>
    <cellStyle name="40% - Accent5 2" xfId="16"/>
    <cellStyle name="40% - Accent5 3" xfId="74"/>
    <cellStyle name="40% - Accent6 2" xfId="17"/>
    <cellStyle name="60% - Accent1 2" xfId="18"/>
    <cellStyle name="60% - Accent2 2" xfId="19"/>
    <cellStyle name="60% - Accent3 2" xfId="20"/>
    <cellStyle name="60% - Accent4 2" xfId="21"/>
    <cellStyle name="60% - Accent5 2" xfId="22"/>
    <cellStyle name="60% - Accent6 2" xfId="23"/>
    <cellStyle name="Accent1 2" xfId="24"/>
    <cellStyle name="Accent1 3" xfId="73"/>
    <cellStyle name="Accent2 2" xfId="25"/>
    <cellStyle name="Accent3 2" xfId="26"/>
    <cellStyle name="Accent4 2" xfId="27"/>
    <cellStyle name="Accent5 2" xfId="28"/>
    <cellStyle name="Accent6 2" xfId="29"/>
    <cellStyle name="Bad" xfId="3" builtinId="27"/>
    <cellStyle name="Bad 2" xfId="30"/>
    <cellStyle name="Bad 3" xfId="72"/>
    <cellStyle name="Calculation" xfId="5" builtinId="22"/>
    <cellStyle name="Calculation 2" xfId="31"/>
    <cellStyle name="Check Cell 2" xfId="32"/>
    <cellStyle name="Comma 10" xfId="60"/>
    <cellStyle name="Comma 2" xfId="61"/>
    <cellStyle name="Explanatory Text 2" xfId="33"/>
    <cellStyle name="Good" xfId="2" builtinId="26"/>
    <cellStyle name="Good 2" xfId="34"/>
    <cellStyle name="Good 2 2" xfId="35"/>
    <cellStyle name="Good 2_Project Plan" xfId="62"/>
    <cellStyle name="Heading 1 2" xfId="36"/>
    <cellStyle name="Heading 2 2" xfId="37"/>
    <cellStyle name="Heading 3 2" xfId="38"/>
    <cellStyle name="Heading 4 2" xfId="39"/>
    <cellStyle name="Hyperlink 2" xfId="40"/>
    <cellStyle name="Hyperlink 3" xfId="58"/>
    <cellStyle name="Input 2" xfId="41"/>
    <cellStyle name="Linked Cell 2" xfId="42"/>
    <cellStyle name="Neutral" xfId="4" builtinId="28"/>
    <cellStyle name="Neutral 2" xfId="43"/>
    <cellStyle name="Normal" xfId="0" builtinId="0"/>
    <cellStyle name="Normal 16" xfId="63"/>
    <cellStyle name="Normal 2" xfId="44"/>
    <cellStyle name="Normal 2 2" xfId="45"/>
    <cellStyle name="Normal 2 3" xfId="64"/>
    <cellStyle name="Normal 2_Project Plan" xfId="65"/>
    <cellStyle name="Normal 3" xfId="46"/>
    <cellStyle name="Normal 3 2" xfId="47"/>
    <cellStyle name="Normal 4" xfId="48"/>
    <cellStyle name="Normal 4 2" xfId="49"/>
    <cellStyle name="Normal 4_Project Plan" xfId="66"/>
    <cellStyle name="Normal 5" xfId="50"/>
    <cellStyle name="Normal 6" xfId="51"/>
    <cellStyle name="Normal 7" xfId="67"/>
    <cellStyle name="Normal_key events schedule" xfId="59"/>
    <cellStyle name="Normalny_Arkusz1" xfId="52"/>
    <cellStyle name="Note 2" xfId="53"/>
    <cellStyle name="Output 2" xfId="54"/>
    <cellStyle name="Percent" xfId="1" builtinId="5"/>
    <cellStyle name="Percent 12" xfId="68"/>
    <cellStyle name="Percent 2" xfId="69"/>
    <cellStyle name="Percent 2 2" xfId="70"/>
    <cellStyle name="Percent 3" xfId="71"/>
    <cellStyle name="Title 2" xfId="55"/>
    <cellStyle name="Total 2" xfId="56"/>
    <cellStyle name="Warning Text 2" xfId="57"/>
  </cellStyles>
  <dxfs count="1602">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0006"/>
      </font>
      <fill>
        <patternFill>
          <bgColor rgb="FFFFC7CE"/>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C000"/>
        </patternFill>
      </fill>
    </dxf>
    <dxf>
      <fill>
        <patternFill>
          <bgColor rgb="FF00B0F0"/>
        </patternFill>
      </fill>
    </dxf>
    <dxf>
      <fill>
        <patternFill>
          <bgColor rgb="FF00B050"/>
        </patternFill>
      </fill>
    </dxf>
    <dxf>
      <fill>
        <patternFill>
          <bgColor theme="2" tint="-0.24994659260841701"/>
        </patternFill>
      </fill>
    </dxf>
    <dxf>
      <font>
        <color theme="0"/>
      </font>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C000"/>
        </patternFill>
      </fill>
    </dxf>
    <dxf>
      <fill>
        <patternFill>
          <bgColor rgb="FF00B0F0"/>
        </patternFill>
      </fill>
    </dxf>
    <dxf>
      <fill>
        <patternFill>
          <bgColor rgb="FF00B050"/>
        </patternFill>
      </fill>
    </dxf>
    <dxf>
      <fill>
        <patternFill>
          <bgColor theme="2" tint="-0.24994659260841701"/>
        </patternFill>
      </fill>
    </dxf>
    <dxf>
      <font>
        <color theme="0"/>
      </font>
      <fill>
        <patternFill>
          <bgColor rgb="FF002060"/>
        </patternFill>
      </fill>
    </dxf>
    <dxf>
      <fill>
        <patternFill patternType="solid">
          <fgColor indexed="64"/>
          <bgColor theme="0"/>
        </patternFill>
      </fill>
      <alignment horizontal="general" vertical="bottom" textRotation="0" wrapText="1" indent="0" justifyLastLine="0" shrinkToFit="0" readingOrder="0"/>
    </dxf>
    <dxf>
      <fill>
        <patternFill patternType="solid">
          <fgColor indexed="64"/>
          <bgColor theme="0"/>
        </patternFill>
      </fill>
      <alignment horizontal="general" vertical="bottom" textRotation="0" wrapText="1" indent="0" justifyLastLine="0" shrinkToFit="0" readingOrder="0"/>
    </dxf>
    <dxf>
      <fill>
        <patternFill patternType="solid">
          <fgColor indexed="64"/>
          <bgColor theme="0"/>
        </patternFill>
      </fill>
      <alignment horizontal="general" vertical="bottom" textRotation="0" wrapText="1" indent="0" justifyLastLine="0" shrinkToFit="0" readingOrder="0"/>
    </dxf>
    <dxf>
      <fill>
        <patternFill patternType="solid">
          <fgColor indexed="64"/>
          <bgColor theme="0"/>
        </patternFill>
      </fill>
      <alignment horizontal="general" vertical="bottom" textRotation="0" wrapText="1" indent="0" justifyLastLine="0" shrinkToFit="0" readingOrder="0"/>
    </dxf>
    <dxf>
      <fill>
        <patternFill patternType="solid">
          <fgColor indexed="64"/>
          <bgColor rgb="FF00B0F0"/>
        </patternFill>
      </fill>
      <alignment horizontal="general" vertical="bottom"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1476375</xdr:colOff>
          <xdr:row>15</xdr:row>
          <xdr:rowOff>133350</xdr:rowOff>
        </xdr:to>
        <xdr:sp macro="" textlink="">
          <xdr:nvSpPr>
            <xdr:cNvPr id="4097" name="Object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133350</xdr:colOff>
      <xdr:row>2</xdr:row>
      <xdr:rowOff>802698</xdr:rowOff>
    </xdr:from>
    <xdr:to>
      <xdr:col>1</xdr:col>
      <xdr:colOff>1040495</xdr:colOff>
      <xdr:row>2</xdr:row>
      <xdr:rowOff>1710654</xdr:rowOff>
    </xdr:to>
    <xdr:sp macro="" textlink="">
      <xdr:nvSpPr>
        <xdr:cNvPr id="2" name="Flowchart: Connector 1"/>
        <xdr:cNvSpPr/>
      </xdr:nvSpPr>
      <xdr:spPr>
        <a:xfrm>
          <a:off x="1323975" y="4279323"/>
          <a:ext cx="907145" cy="907956"/>
        </a:xfrm>
        <a:prstGeom prst="flowChartConnector">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200">
              <a:solidFill>
                <a:sysClr val="windowText" lastClr="000000"/>
              </a:solidFill>
            </a:rPr>
            <a:t>Client call</a:t>
          </a:r>
          <a:endParaRPr lang="en-US" sz="1200">
            <a:solidFill>
              <a:sysClr val="windowText" lastClr="000000"/>
            </a:solidFill>
          </a:endParaRPr>
        </a:p>
      </xdr:txBody>
    </xdr:sp>
    <xdr:clientData/>
  </xdr:twoCellAnchor>
  <xdr:twoCellAnchor>
    <xdr:from>
      <xdr:col>1</xdr:col>
      <xdr:colOff>1447028</xdr:colOff>
      <xdr:row>3</xdr:row>
      <xdr:rowOff>116201</xdr:rowOff>
    </xdr:from>
    <xdr:to>
      <xdr:col>2</xdr:col>
      <xdr:colOff>492903</xdr:colOff>
      <xdr:row>3</xdr:row>
      <xdr:rowOff>1104824</xdr:rowOff>
    </xdr:to>
    <xdr:sp macro="" textlink="">
      <xdr:nvSpPr>
        <xdr:cNvPr id="3" name="Flowchart: Magnetic Disk 2"/>
        <xdr:cNvSpPr/>
      </xdr:nvSpPr>
      <xdr:spPr>
        <a:xfrm>
          <a:off x="2637653" y="6174101"/>
          <a:ext cx="1427125" cy="988623"/>
        </a:xfrm>
        <a:prstGeom prst="flowChartMagneticDisk">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200">
              <a:solidFill>
                <a:sysClr val="windowText" lastClr="000000"/>
              </a:solidFill>
            </a:rPr>
            <a:t>Rover DB</a:t>
          </a:r>
        </a:p>
        <a:p>
          <a:pPr algn="ctr"/>
          <a:r>
            <a:rPr lang="pl-PL" sz="1200">
              <a:solidFill>
                <a:sysClr val="windowText" lastClr="000000"/>
              </a:solidFill>
            </a:rPr>
            <a:t>(ISAM)</a:t>
          </a:r>
          <a:endParaRPr lang="en-US" sz="1200">
            <a:solidFill>
              <a:sysClr val="windowText" lastClr="000000"/>
            </a:solidFill>
          </a:endParaRPr>
        </a:p>
      </xdr:txBody>
    </xdr:sp>
    <xdr:clientData/>
  </xdr:twoCellAnchor>
  <xdr:twoCellAnchor>
    <xdr:from>
      <xdr:col>2</xdr:col>
      <xdr:colOff>894578</xdr:colOff>
      <xdr:row>3</xdr:row>
      <xdr:rowOff>118188</xdr:rowOff>
    </xdr:from>
    <xdr:to>
      <xdr:col>2</xdr:col>
      <xdr:colOff>1654953</xdr:colOff>
      <xdr:row>3</xdr:row>
      <xdr:rowOff>1106811</xdr:rowOff>
    </xdr:to>
    <xdr:sp macro="" textlink="">
      <xdr:nvSpPr>
        <xdr:cNvPr id="4" name="Flowchart: Magnetic Disk 3"/>
        <xdr:cNvSpPr/>
      </xdr:nvSpPr>
      <xdr:spPr>
        <a:xfrm>
          <a:off x="4466453" y="6176088"/>
          <a:ext cx="760375" cy="988623"/>
        </a:xfrm>
        <a:prstGeom prst="flowChartMagneticDisk">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200">
              <a:solidFill>
                <a:sysClr val="windowText" lastClr="000000"/>
              </a:solidFill>
            </a:rPr>
            <a:t>Rover Logs</a:t>
          </a:r>
          <a:endParaRPr lang="en-US" sz="1200">
            <a:solidFill>
              <a:sysClr val="windowText" lastClr="000000"/>
            </a:solidFill>
          </a:endParaRPr>
        </a:p>
      </xdr:txBody>
    </xdr:sp>
    <xdr:clientData/>
  </xdr:twoCellAnchor>
  <xdr:twoCellAnchor>
    <xdr:from>
      <xdr:col>2</xdr:col>
      <xdr:colOff>492903</xdr:colOff>
      <xdr:row>3</xdr:row>
      <xdr:rowOff>610513</xdr:rowOff>
    </xdr:from>
    <xdr:to>
      <xdr:col>2</xdr:col>
      <xdr:colOff>894578</xdr:colOff>
      <xdr:row>3</xdr:row>
      <xdr:rowOff>612500</xdr:rowOff>
    </xdr:to>
    <xdr:cxnSp macro="">
      <xdr:nvCxnSpPr>
        <xdr:cNvPr id="5" name="Straight Arrow Connector 4"/>
        <xdr:cNvCxnSpPr>
          <a:stCxn id="3" idx="4"/>
          <a:endCxn id="4" idx="2"/>
        </xdr:cNvCxnSpPr>
      </xdr:nvCxnSpPr>
      <xdr:spPr>
        <a:xfrm>
          <a:off x="4064778" y="6668413"/>
          <a:ext cx="401675" cy="1987"/>
        </a:xfrm>
        <a:prstGeom prst="straightConnector1">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3</xdr:col>
      <xdr:colOff>266700</xdr:colOff>
      <xdr:row>4</xdr:row>
      <xdr:rowOff>326572</xdr:rowOff>
    </xdr:from>
    <xdr:to>
      <xdr:col>3</xdr:col>
      <xdr:colOff>1331224</xdr:colOff>
      <xdr:row>4</xdr:row>
      <xdr:rowOff>1374322</xdr:rowOff>
    </xdr:to>
    <xdr:sp macro="" textlink="">
      <xdr:nvSpPr>
        <xdr:cNvPr id="6" name="Flowchart: Process 5"/>
        <xdr:cNvSpPr/>
      </xdr:nvSpPr>
      <xdr:spPr>
        <a:xfrm>
          <a:off x="6210300" y="8041822"/>
          <a:ext cx="1064524" cy="1047750"/>
        </a:xfrm>
        <a:prstGeom prst="flowChartProcess">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a:solidFill>
                <a:sysClr val="windowText" lastClr="000000"/>
              </a:solidFill>
            </a:rPr>
            <a:t>PMO</a:t>
          </a:r>
        </a:p>
        <a:p>
          <a:pPr algn="ctr"/>
          <a:r>
            <a:rPr lang="pl-PL" sz="1400">
              <a:solidFill>
                <a:sysClr val="windowText" lastClr="000000"/>
              </a:solidFill>
            </a:rPr>
            <a:t>Data Mining</a:t>
          </a:r>
          <a:endParaRPr lang="en-US" sz="1400">
            <a:solidFill>
              <a:sysClr val="windowText" lastClr="000000"/>
            </a:solidFill>
          </a:endParaRPr>
        </a:p>
      </xdr:txBody>
    </xdr:sp>
    <xdr:clientData/>
  </xdr:twoCellAnchor>
  <xdr:twoCellAnchor>
    <xdr:from>
      <xdr:col>7</xdr:col>
      <xdr:colOff>356876</xdr:colOff>
      <xdr:row>4</xdr:row>
      <xdr:rowOff>309255</xdr:rowOff>
    </xdr:from>
    <xdr:to>
      <xdr:col>7</xdr:col>
      <xdr:colOff>2404751</xdr:colOff>
      <xdr:row>4</xdr:row>
      <xdr:rowOff>1248147</xdr:rowOff>
    </xdr:to>
    <xdr:sp macro="" textlink="">
      <xdr:nvSpPr>
        <xdr:cNvPr id="7" name="Flowchart: Process 6"/>
        <xdr:cNvSpPr/>
      </xdr:nvSpPr>
      <xdr:spPr>
        <a:xfrm>
          <a:off x="18273401" y="8024505"/>
          <a:ext cx="2047875" cy="938892"/>
        </a:xfrm>
        <a:prstGeom prst="flowChartProcess">
          <a:avLst/>
        </a:prstGeom>
        <a:ln>
          <a:solidFill>
            <a:srgbClr val="7030A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200">
              <a:solidFill>
                <a:sysClr val="windowText" lastClr="000000"/>
              </a:solidFill>
            </a:rPr>
            <a:t>PMO</a:t>
          </a:r>
        </a:p>
        <a:p>
          <a:pPr algn="ctr"/>
          <a:r>
            <a:rPr lang="pl-PL" sz="1200">
              <a:solidFill>
                <a:sysClr val="windowText" lastClr="000000"/>
              </a:solidFill>
            </a:rPr>
            <a:t>Quering SMC DB</a:t>
          </a:r>
        </a:p>
        <a:p>
          <a:pPr algn="ctr"/>
          <a:r>
            <a:rPr lang="pl-PL" sz="1200" baseline="0">
              <a:solidFill>
                <a:sysClr val="windowText" lastClr="000000"/>
              </a:solidFill>
            </a:rPr>
            <a:t>SMC NON-PRICE items value assign (SHSO)</a:t>
          </a:r>
          <a:endParaRPr lang="pl-PL" sz="1200">
            <a:solidFill>
              <a:sysClr val="windowText" lastClr="000000"/>
            </a:solidFill>
          </a:endParaRPr>
        </a:p>
      </xdr:txBody>
    </xdr:sp>
    <xdr:clientData/>
  </xdr:twoCellAnchor>
  <xdr:twoCellAnchor>
    <xdr:from>
      <xdr:col>4</xdr:col>
      <xdr:colOff>729342</xdr:colOff>
      <xdr:row>5</xdr:row>
      <xdr:rowOff>206828</xdr:rowOff>
    </xdr:from>
    <xdr:to>
      <xdr:col>4</xdr:col>
      <xdr:colOff>2548618</xdr:colOff>
      <xdr:row>5</xdr:row>
      <xdr:rowOff>1321253</xdr:rowOff>
    </xdr:to>
    <xdr:sp macro="" textlink="">
      <xdr:nvSpPr>
        <xdr:cNvPr id="8" name="Flowchart: Process 7"/>
        <xdr:cNvSpPr/>
      </xdr:nvSpPr>
      <xdr:spPr>
        <a:xfrm>
          <a:off x="9368517" y="12903653"/>
          <a:ext cx="1819276" cy="1114425"/>
        </a:xfrm>
        <a:prstGeom prst="flowChartProcess">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914400" rtl="0" eaLnBrk="1" latinLnBrk="0" hangingPunct="1"/>
          <a:r>
            <a:rPr lang="pl-PL" sz="1400" kern="1200">
              <a:solidFill>
                <a:sysClr val="windowText" lastClr="000000"/>
              </a:solidFill>
              <a:latin typeface="+mn-lt"/>
              <a:ea typeface="+mn-ea"/>
              <a:cs typeface="+mn-cs"/>
            </a:rPr>
            <a:t>Rover</a:t>
          </a:r>
          <a:r>
            <a:rPr lang="pl-PL" sz="1400" kern="1200" baseline="0">
              <a:solidFill>
                <a:sysClr val="windowText" lastClr="000000"/>
              </a:solidFill>
              <a:latin typeface="+mn-lt"/>
              <a:ea typeface="+mn-ea"/>
              <a:cs typeface="+mn-cs"/>
            </a:rPr>
            <a:t> Support</a:t>
          </a:r>
          <a:endParaRPr lang="pl-PL" sz="1400" kern="1200">
            <a:solidFill>
              <a:sysClr val="windowText" lastClr="000000"/>
            </a:solidFill>
            <a:latin typeface="+mn-lt"/>
            <a:ea typeface="+mn-ea"/>
            <a:cs typeface="+mn-cs"/>
          </a:endParaRPr>
        </a:p>
        <a:p>
          <a:pPr algn="ctr" defTabSz="914400" rtl="0" eaLnBrk="1" latinLnBrk="0" hangingPunct="1"/>
          <a:endParaRPr lang="pl-PL" sz="1200" kern="1200">
            <a:solidFill>
              <a:sysClr val="windowText" lastClr="000000"/>
            </a:solidFill>
            <a:latin typeface="+mn-lt"/>
            <a:ea typeface="+mn-ea"/>
            <a:cs typeface="+mn-cs"/>
          </a:endParaRPr>
        </a:p>
        <a:p>
          <a:pPr algn="ctr" defTabSz="914400" rtl="0" eaLnBrk="1" latinLnBrk="0" hangingPunct="1"/>
          <a:r>
            <a:rPr lang="pl-PL" sz="1200" kern="1200">
              <a:solidFill>
                <a:sysClr val="windowText" lastClr="000000"/>
              </a:solidFill>
              <a:latin typeface="+mn-lt"/>
              <a:ea typeface="+mn-ea"/>
              <a:cs typeface="+mn-cs"/>
            </a:rPr>
            <a:t>Assing PRICE &amp;</a:t>
          </a:r>
          <a:r>
            <a:rPr lang="pl-PL" sz="1200" kern="1200" baseline="0">
              <a:solidFill>
                <a:sysClr val="windowText" lastClr="000000"/>
              </a:solidFill>
              <a:latin typeface="+mn-lt"/>
              <a:ea typeface="+mn-ea"/>
              <a:cs typeface="+mn-cs"/>
            </a:rPr>
            <a:t> NON-PRICE items values</a:t>
          </a:r>
          <a:endParaRPr lang="pl-PL" sz="1200" kern="1200">
            <a:solidFill>
              <a:sysClr val="windowText" lastClr="000000"/>
            </a:solidFill>
            <a:latin typeface="+mn-lt"/>
            <a:ea typeface="+mn-ea"/>
            <a:cs typeface="+mn-cs"/>
          </a:endParaRPr>
        </a:p>
      </xdr:txBody>
    </xdr:sp>
    <xdr:clientData/>
  </xdr:twoCellAnchor>
  <xdr:twoCellAnchor>
    <xdr:from>
      <xdr:col>8</xdr:col>
      <xdr:colOff>849334</xdr:colOff>
      <xdr:row>4</xdr:row>
      <xdr:rowOff>2305793</xdr:rowOff>
    </xdr:from>
    <xdr:to>
      <xdr:col>8</xdr:col>
      <xdr:colOff>2501242</xdr:colOff>
      <xdr:row>4</xdr:row>
      <xdr:rowOff>3333131</xdr:rowOff>
    </xdr:to>
    <xdr:sp macro="" textlink="">
      <xdr:nvSpPr>
        <xdr:cNvPr id="9" name="Flowchart: Process 8"/>
        <xdr:cNvSpPr/>
      </xdr:nvSpPr>
      <xdr:spPr>
        <a:xfrm>
          <a:off x="21490009" y="10021043"/>
          <a:ext cx="1651908" cy="1027338"/>
        </a:xfrm>
        <a:prstGeom prst="flowChartProcess">
          <a:avLst/>
        </a:prstGeom>
        <a:ln>
          <a:solidFill>
            <a:srgbClr val="00B0F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pl-PL" sz="1200" kern="1200">
              <a:solidFill>
                <a:sysClr val="windowText" lastClr="000000"/>
              </a:solidFill>
              <a:effectLst/>
              <a:latin typeface="+mn-lt"/>
              <a:ea typeface="+mn-ea"/>
              <a:cs typeface="+mn-cs"/>
            </a:rPr>
            <a:t>PMO</a:t>
          </a:r>
        </a:p>
        <a:p>
          <a:pPr marL="0" indent="0" algn="ctr" defTabSz="914400" rtl="0" eaLnBrk="1" latinLnBrk="0" hangingPunct="1"/>
          <a:r>
            <a:rPr lang="en-US" sz="1200" kern="1200">
              <a:solidFill>
                <a:sysClr val="windowText" lastClr="000000"/>
              </a:solidFill>
              <a:effectLst/>
              <a:latin typeface="+mn-lt"/>
              <a:ea typeface="+mn-ea"/>
              <a:cs typeface="+mn-cs"/>
            </a:rPr>
            <a:t>Quering UAT PMC DB</a:t>
          </a:r>
        </a:p>
        <a:p>
          <a:pPr marL="0" indent="0" algn="ctr" defTabSz="914400" rtl="0" eaLnBrk="1" latinLnBrk="0" hangingPunct="1"/>
          <a:r>
            <a:rPr lang="pl-PL" sz="1200" kern="1200">
              <a:solidFill>
                <a:sysClr val="windowText" lastClr="000000"/>
              </a:solidFill>
              <a:effectLst/>
              <a:latin typeface="+mn-lt"/>
              <a:ea typeface="+mn-ea"/>
              <a:cs typeface="+mn-cs"/>
            </a:rPr>
            <a:t>PRICE (LOW/HIGH) items coverage analysis</a:t>
          </a:r>
        </a:p>
      </xdr:txBody>
    </xdr:sp>
    <xdr:clientData/>
  </xdr:twoCellAnchor>
  <xdr:twoCellAnchor>
    <xdr:from>
      <xdr:col>4</xdr:col>
      <xdr:colOff>2548618</xdr:colOff>
      <xdr:row>4</xdr:row>
      <xdr:rowOff>1572861</xdr:rowOff>
    </xdr:from>
    <xdr:to>
      <xdr:col>5</xdr:col>
      <xdr:colOff>904256</xdr:colOff>
      <xdr:row>5</xdr:row>
      <xdr:rowOff>764041</xdr:rowOff>
    </xdr:to>
    <xdr:cxnSp macro="">
      <xdr:nvCxnSpPr>
        <xdr:cNvPr id="10" name="Elbow Connector 9"/>
        <xdr:cNvCxnSpPr>
          <a:stCxn id="8" idx="3"/>
          <a:endCxn id="17" idx="1"/>
        </xdr:cNvCxnSpPr>
      </xdr:nvCxnSpPr>
      <xdr:spPr>
        <a:xfrm flipV="1">
          <a:off x="11187793" y="9288111"/>
          <a:ext cx="1822738" cy="4172755"/>
        </a:xfrm>
        <a:prstGeom prst="bentConnector3">
          <a:avLst>
            <a:gd name="adj1" fmla="val 50000"/>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9</xdr:col>
      <xdr:colOff>183078</xdr:colOff>
      <xdr:row>7</xdr:row>
      <xdr:rowOff>854282</xdr:rowOff>
    </xdr:from>
    <xdr:to>
      <xdr:col>9</xdr:col>
      <xdr:colOff>2115293</xdr:colOff>
      <xdr:row>7</xdr:row>
      <xdr:rowOff>2097974</xdr:rowOff>
    </xdr:to>
    <xdr:sp macro="" textlink="">
      <xdr:nvSpPr>
        <xdr:cNvPr id="11" name="Flowchart: Process 10"/>
        <xdr:cNvSpPr/>
      </xdr:nvSpPr>
      <xdr:spPr>
        <a:xfrm>
          <a:off x="24386103" y="18037382"/>
          <a:ext cx="1932215" cy="1243692"/>
        </a:xfrm>
        <a:prstGeom prst="flowChartProcess">
          <a:avLst/>
        </a:prstGeom>
        <a:ln>
          <a:solidFill>
            <a:srgbClr val="00B0F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pl-PL" sz="1050" kern="1200">
            <a:solidFill>
              <a:sysClr val="windowText" lastClr="000000"/>
            </a:solidFill>
            <a:effectLst/>
            <a:latin typeface="+mn-lt"/>
            <a:ea typeface="+mn-ea"/>
            <a:cs typeface="+mn-cs"/>
          </a:endParaRPr>
        </a:p>
        <a:p>
          <a:pPr marL="0" indent="0" algn="ctr" defTabSz="914400" rtl="0" eaLnBrk="1" latinLnBrk="0" hangingPunct="1"/>
          <a:r>
            <a:rPr lang="pl-PL" sz="1200" kern="1200">
              <a:solidFill>
                <a:sysClr val="windowText" lastClr="000000"/>
              </a:solidFill>
              <a:effectLst/>
              <a:latin typeface="+mn-lt"/>
              <a:ea typeface="+mn-ea"/>
              <a:cs typeface="+mn-cs"/>
            </a:rPr>
            <a:t>PMC BA Team</a:t>
          </a:r>
        </a:p>
        <a:p>
          <a:pPr marL="0" indent="0" algn="ctr" defTabSz="914400" rtl="0" eaLnBrk="1" latinLnBrk="0" hangingPunct="1"/>
          <a:r>
            <a:rPr lang="pl-PL" sz="1200" kern="1200">
              <a:solidFill>
                <a:sysClr val="windowText" lastClr="000000"/>
              </a:solidFill>
              <a:effectLst/>
              <a:latin typeface="+mn-lt"/>
              <a:ea typeface="+mn-ea"/>
              <a:cs typeface="+mn-cs"/>
            </a:rPr>
            <a:t>Quering  PROD PMC DB</a:t>
          </a:r>
          <a:endParaRPr lang="pl-PL" sz="1050" kern="1200">
            <a:solidFill>
              <a:sysClr val="windowText" lastClr="000000"/>
            </a:solidFill>
            <a:effectLst/>
            <a:latin typeface="+mn-lt"/>
            <a:ea typeface="+mn-ea"/>
            <a:cs typeface="+mn-cs"/>
          </a:endParaRPr>
        </a:p>
        <a:p>
          <a:pPr marL="0" indent="0" algn="ctr" defTabSz="914400" rtl="0" eaLnBrk="1" latinLnBrk="0" hangingPunct="1"/>
          <a:r>
            <a:rPr lang="pl-PL" sz="1050" kern="1200">
              <a:solidFill>
                <a:sysClr val="windowText" lastClr="000000"/>
              </a:solidFill>
              <a:effectLst/>
              <a:latin typeface="+mn-lt"/>
              <a:ea typeface="+mn-ea"/>
              <a:cs typeface="+mn-cs"/>
            </a:rPr>
            <a:t>Double</a:t>
          </a:r>
          <a:r>
            <a:rPr lang="pl-PL" sz="1050" kern="1200" baseline="0">
              <a:solidFill>
                <a:sysClr val="windowText" lastClr="000000"/>
              </a:solidFill>
              <a:effectLst/>
              <a:latin typeface="+mn-lt"/>
              <a:ea typeface="+mn-ea"/>
              <a:cs typeface="+mn-cs"/>
            </a:rPr>
            <a:t> check on Prod PMC DB </a:t>
          </a:r>
          <a:r>
            <a:rPr lang="pl-PL" sz="1050" kern="1200">
              <a:solidFill>
                <a:sysClr val="windowText" lastClr="000000"/>
              </a:solidFill>
              <a:effectLst/>
              <a:latin typeface="+mn-lt"/>
              <a:ea typeface="+mn-ea"/>
              <a:cs typeface="+mn-cs"/>
            </a:rPr>
            <a:t>PRICE (LOW/HIGH) items values found on</a:t>
          </a:r>
          <a:r>
            <a:rPr lang="pl-PL" sz="1050" kern="1200" baseline="0">
              <a:solidFill>
                <a:sysClr val="windowText" lastClr="000000"/>
              </a:solidFill>
              <a:effectLst/>
              <a:latin typeface="+mn-lt"/>
              <a:ea typeface="+mn-ea"/>
              <a:cs typeface="+mn-cs"/>
            </a:rPr>
            <a:t> UAT PMC DB</a:t>
          </a:r>
          <a:endParaRPr lang="pl-PL" sz="1050" kern="1200">
            <a:solidFill>
              <a:sysClr val="windowText" lastClr="000000"/>
            </a:solidFill>
            <a:effectLst/>
            <a:latin typeface="+mn-lt"/>
            <a:ea typeface="+mn-ea"/>
            <a:cs typeface="+mn-cs"/>
          </a:endParaRPr>
        </a:p>
        <a:p>
          <a:pPr marL="0" indent="0" algn="ctr" defTabSz="914400" rtl="0" eaLnBrk="1" latinLnBrk="0" hangingPunct="1"/>
          <a:endParaRPr lang="pl-PL" sz="1050" kern="1200">
            <a:solidFill>
              <a:sysClr val="windowText" lastClr="000000"/>
            </a:solidFill>
            <a:effectLst/>
            <a:latin typeface="+mn-lt"/>
            <a:ea typeface="+mn-ea"/>
            <a:cs typeface="+mn-cs"/>
          </a:endParaRPr>
        </a:p>
        <a:p>
          <a:pPr marL="0" indent="0" algn="ctr" defTabSz="914400" rtl="0" eaLnBrk="1" latinLnBrk="0" hangingPunct="1"/>
          <a:r>
            <a:rPr lang="pl-PL" sz="1050" kern="1200">
              <a:solidFill>
                <a:sysClr val="windowText" lastClr="000000"/>
              </a:solidFill>
              <a:effectLst/>
              <a:latin typeface="+mn-lt"/>
              <a:ea typeface="+mn-ea"/>
              <a:cs typeface="+mn-cs"/>
            </a:rPr>
            <a:t> </a:t>
          </a:r>
        </a:p>
      </xdr:txBody>
    </xdr:sp>
    <xdr:clientData/>
  </xdr:twoCellAnchor>
  <xdr:twoCellAnchor>
    <xdr:from>
      <xdr:col>10</xdr:col>
      <xdr:colOff>822738</xdr:colOff>
      <xdr:row>4</xdr:row>
      <xdr:rowOff>976988</xdr:rowOff>
    </xdr:from>
    <xdr:to>
      <xdr:col>10</xdr:col>
      <xdr:colOff>2080038</xdr:colOff>
      <xdr:row>4</xdr:row>
      <xdr:rowOff>1844610</xdr:rowOff>
    </xdr:to>
    <xdr:sp macro="" textlink="">
      <xdr:nvSpPr>
        <xdr:cNvPr id="12" name="Flowchart: Process 11"/>
        <xdr:cNvSpPr/>
      </xdr:nvSpPr>
      <xdr:spPr>
        <a:xfrm>
          <a:off x="27245088" y="8692238"/>
          <a:ext cx="1257300" cy="867622"/>
        </a:xfrm>
        <a:prstGeom prst="flowChartProcess">
          <a:avLst/>
        </a:prstGeom>
        <a:ln>
          <a:solidFill>
            <a:srgbClr val="00206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200">
              <a:solidFill>
                <a:sysClr val="windowText" lastClr="000000"/>
              </a:solidFill>
            </a:rPr>
            <a:t>PMO</a:t>
          </a:r>
        </a:p>
        <a:p>
          <a:pPr algn="ctr"/>
          <a:r>
            <a:rPr lang="pl-PL" sz="1200">
              <a:solidFill>
                <a:sysClr val="windowText" lastClr="000000"/>
              </a:solidFill>
            </a:rPr>
            <a:t>ITEMS</a:t>
          </a:r>
        </a:p>
        <a:p>
          <a:pPr algn="ctr"/>
          <a:r>
            <a:rPr lang="pl-PL" sz="1200">
              <a:solidFill>
                <a:sysClr val="windowText" lastClr="000000"/>
              </a:solidFill>
            </a:rPr>
            <a:t>coverage analysis</a:t>
          </a:r>
        </a:p>
      </xdr:txBody>
    </xdr:sp>
    <xdr:clientData/>
  </xdr:twoCellAnchor>
  <xdr:twoCellAnchor>
    <xdr:from>
      <xdr:col>3</xdr:col>
      <xdr:colOff>1331224</xdr:colOff>
      <xdr:row>4</xdr:row>
      <xdr:rowOff>850447</xdr:rowOff>
    </xdr:from>
    <xdr:to>
      <xdr:col>4</xdr:col>
      <xdr:colOff>1638980</xdr:colOff>
      <xdr:row>5</xdr:row>
      <xdr:rowOff>206828</xdr:rowOff>
    </xdr:to>
    <xdr:cxnSp macro="">
      <xdr:nvCxnSpPr>
        <xdr:cNvPr id="13" name="Elbow Connector 12"/>
        <xdr:cNvCxnSpPr>
          <a:stCxn id="6" idx="3"/>
          <a:endCxn id="8" idx="0"/>
        </xdr:cNvCxnSpPr>
      </xdr:nvCxnSpPr>
      <xdr:spPr>
        <a:xfrm>
          <a:off x="7274824" y="8565697"/>
          <a:ext cx="3003331" cy="4337956"/>
        </a:xfrm>
        <a:prstGeom prst="bentConnector2">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8</xdr:col>
      <xdr:colOff>2501242</xdr:colOff>
      <xdr:row>4</xdr:row>
      <xdr:rowOff>2819462</xdr:rowOff>
    </xdr:from>
    <xdr:to>
      <xdr:col>9</xdr:col>
      <xdr:colOff>183078</xdr:colOff>
      <xdr:row>7</xdr:row>
      <xdr:rowOff>1476128</xdr:rowOff>
    </xdr:to>
    <xdr:cxnSp macro="">
      <xdr:nvCxnSpPr>
        <xdr:cNvPr id="14" name="Elbow Connector 13"/>
        <xdr:cNvCxnSpPr>
          <a:stCxn id="9" idx="3"/>
          <a:endCxn id="11" idx="1"/>
        </xdr:cNvCxnSpPr>
      </xdr:nvCxnSpPr>
      <xdr:spPr>
        <a:xfrm>
          <a:off x="23141917" y="10534712"/>
          <a:ext cx="1244186" cy="8124516"/>
        </a:xfrm>
        <a:prstGeom prst="bentConnector3">
          <a:avLst>
            <a:gd name="adj1" fmla="val 50000"/>
          </a:avLst>
        </a:prstGeom>
        <a:ln>
          <a:solidFill>
            <a:srgbClr val="00B0F0"/>
          </a:solidFill>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9</xdr:col>
      <xdr:colOff>2115293</xdr:colOff>
      <xdr:row>4</xdr:row>
      <xdr:rowOff>1410799</xdr:rowOff>
    </xdr:from>
    <xdr:to>
      <xdr:col>10</xdr:col>
      <xdr:colOff>822738</xdr:colOff>
      <xdr:row>7</xdr:row>
      <xdr:rowOff>1476128</xdr:rowOff>
    </xdr:to>
    <xdr:cxnSp macro="">
      <xdr:nvCxnSpPr>
        <xdr:cNvPr id="15" name="Elbow Connector 14"/>
        <xdr:cNvCxnSpPr>
          <a:stCxn id="11" idx="3"/>
          <a:endCxn id="12" idx="1"/>
        </xdr:cNvCxnSpPr>
      </xdr:nvCxnSpPr>
      <xdr:spPr>
        <a:xfrm flipV="1">
          <a:off x="26318318" y="9126049"/>
          <a:ext cx="926770" cy="9533179"/>
        </a:xfrm>
        <a:prstGeom prst="bentConnector3">
          <a:avLst>
            <a:gd name="adj1" fmla="val 50000"/>
          </a:avLst>
        </a:prstGeom>
        <a:ln>
          <a:solidFill>
            <a:srgbClr val="002060"/>
          </a:solidFill>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8</xdr:col>
      <xdr:colOff>879638</xdr:colOff>
      <xdr:row>4</xdr:row>
      <xdr:rowOff>259524</xdr:rowOff>
    </xdr:from>
    <xdr:to>
      <xdr:col>8</xdr:col>
      <xdr:colOff>2402277</xdr:colOff>
      <xdr:row>4</xdr:row>
      <xdr:rowOff>1337210</xdr:rowOff>
    </xdr:to>
    <xdr:sp macro="" textlink="">
      <xdr:nvSpPr>
        <xdr:cNvPr id="16" name="Flowchart: Process 15"/>
        <xdr:cNvSpPr/>
      </xdr:nvSpPr>
      <xdr:spPr>
        <a:xfrm>
          <a:off x="21520313" y="7974774"/>
          <a:ext cx="1522639" cy="1077686"/>
        </a:xfrm>
        <a:prstGeom prst="flowChartProcess">
          <a:avLst/>
        </a:prstGeom>
        <a:ln>
          <a:solidFill>
            <a:srgbClr val="7030A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200">
              <a:solidFill>
                <a:sysClr val="windowText" lastClr="000000"/>
              </a:solidFill>
            </a:rPr>
            <a:t>PMO</a:t>
          </a:r>
        </a:p>
        <a:p>
          <a:pPr algn="ctr"/>
          <a:r>
            <a:rPr lang="pl-PL" sz="1200">
              <a:solidFill>
                <a:sysClr val="windowText" lastClr="000000"/>
              </a:solidFill>
            </a:rPr>
            <a:t>NON-Pricing (SHSO) items</a:t>
          </a:r>
        </a:p>
        <a:p>
          <a:pPr algn="ctr"/>
          <a:r>
            <a:rPr lang="pl-PL" sz="1200">
              <a:solidFill>
                <a:sysClr val="windowText" lastClr="000000"/>
              </a:solidFill>
            </a:rPr>
            <a:t>coverage analysis</a:t>
          </a:r>
        </a:p>
      </xdr:txBody>
    </xdr:sp>
    <xdr:clientData/>
  </xdr:twoCellAnchor>
  <xdr:twoCellAnchor>
    <xdr:from>
      <xdr:col>5</xdr:col>
      <xdr:colOff>904256</xdr:colOff>
      <xdr:row>4</xdr:row>
      <xdr:rowOff>1117021</xdr:rowOff>
    </xdr:from>
    <xdr:to>
      <xdr:col>5</xdr:col>
      <xdr:colOff>2115291</xdr:colOff>
      <xdr:row>4</xdr:row>
      <xdr:rowOff>2028700</xdr:rowOff>
    </xdr:to>
    <xdr:sp macro="" textlink="">
      <xdr:nvSpPr>
        <xdr:cNvPr id="17" name="Flowchart: Process 16"/>
        <xdr:cNvSpPr/>
      </xdr:nvSpPr>
      <xdr:spPr>
        <a:xfrm>
          <a:off x="13010531" y="8832271"/>
          <a:ext cx="1211035" cy="911679"/>
        </a:xfrm>
        <a:prstGeom prst="flowChartProcess">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a:solidFill>
                <a:sysClr val="windowText" lastClr="000000"/>
              </a:solidFill>
            </a:rPr>
            <a:t>PMO</a:t>
          </a:r>
        </a:p>
        <a:p>
          <a:pPr algn="ctr"/>
          <a:r>
            <a:rPr lang="pl-PL" sz="1400">
              <a:solidFill>
                <a:sysClr val="windowText" lastClr="000000"/>
              </a:solidFill>
            </a:rPr>
            <a:t>Data prepering</a:t>
          </a:r>
          <a:endParaRPr lang="en-US" sz="1400">
            <a:solidFill>
              <a:sysClr val="windowText" lastClr="000000"/>
            </a:solidFill>
          </a:endParaRPr>
        </a:p>
      </xdr:txBody>
    </xdr:sp>
    <xdr:clientData/>
  </xdr:twoCellAnchor>
  <xdr:twoCellAnchor>
    <xdr:from>
      <xdr:col>7</xdr:col>
      <xdr:colOff>394357</xdr:colOff>
      <xdr:row>4</xdr:row>
      <xdr:rowOff>2244435</xdr:rowOff>
    </xdr:from>
    <xdr:to>
      <xdr:col>7</xdr:col>
      <xdr:colOff>2389908</xdr:colOff>
      <xdr:row>4</xdr:row>
      <xdr:rowOff>3377910</xdr:rowOff>
    </xdr:to>
    <xdr:sp macro="" textlink="">
      <xdr:nvSpPr>
        <xdr:cNvPr id="18" name="Flowchart: Process 17"/>
        <xdr:cNvSpPr/>
      </xdr:nvSpPr>
      <xdr:spPr>
        <a:xfrm>
          <a:off x="18310882" y="9959685"/>
          <a:ext cx="1995551" cy="1133475"/>
        </a:xfrm>
        <a:prstGeom prst="flowChartProcess">
          <a:avLst/>
        </a:prstGeom>
        <a:ln>
          <a:solidFill>
            <a:srgbClr val="00B0F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200" kern="1200">
              <a:solidFill>
                <a:sysClr val="windowText" lastClr="000000"/>
              </a:solidFill>
              <a:effectLst/>
              <a:latin typeface="+mn-lt"/>
              <a:ea typeface="+mn-ea"/>
              <a:cs typeface="+mn-cs"/>
            </a:rPr>
            <a:t>PMO</a:t>
          </a:r>
        </a:p>
        <a:p>
          <a:pPr algn="ctr"/>
          <a:r>
            <a:rPr lang="pl-PL" sz="1200" kern="1200">
              <a:solidFill>
                <a:sysClr val="windowText" lastClr="000000"/>
              </a:solidFill>
              <a:effectLst/>
              <a:latin typeface="+mn-lt"/>
              <a:ea typeface="+mn-ea"/>
              <a:cs typeface="+mn-cs"/>
            </a:rPr>
            <a:t>Quering </a:t>
          </a:r>
          <a:r>
            <a:rPr lang="pl-PL" sz="1200" b="1" kern="1200">
              <a:solidFill>
                <a:sysClr val="windowText" lastClr="000000"/>
              </a:solidFill>
              <a:effectLst/>
              <a:latin typeface="+mn-lt"/>
              <a:ea typeface="+mn-ea"/>
              <a:cs typeface="+mn-cs"/>
            </a:rPr>
            <a:t>UAT</a:t>
          </a:r>
          <a:r>
            <a:rPr lang="pl-PL" sz="1200" kern="1200">
              <a:solidFill>
                <a:sysClr val="windowText" lastClr="000000"/>
              </a:solidFill>
              <a:effectLst/>
              <a:latin typeface="+mn-lt"/>
              <a:ea typeface="+mn-ea"/>
              <a:cs typeface="+mn-cs"/>
            </a:rPr>
            <a:t> SMC &amp; </a:t>
          </a:r>
          <a:r>
            <a:rPr lang="pl-PL" sz="1200" kern="1200">
              <a:solidFill>
                <a:sysClr val="windowText" lastClr="000000"/>
              </a:solidFill>
              <a:latin typeface="+mn-lt"/>
              <a:ea typeface="+mn-ea"/>
              <a:cs typeface="+mn-cs"/>
            </a:rPr>
            <a:t>PMC</a:t>
          </a:r>
          <a:r>
            <a:rPr lang="pl-PL" sz="1200" kern="1200" baseline="0">
              <a:solidFill>
                <a:sysClr val="windowText" lastClr="000000"/>
              </a:solidFill>
              <a:latin typeface="+mn-lt"/>
              <a:ea typeface="+mn-ea"/>
              <a:cs typeface="+mn-cs"/>
            </a:rPr>
            <a:t> </a:t>
          </a:r>
          <a:r>
            <a:rPr lang="pl-PL" sz="1200" kern="1200">
              <a:solidFill>
                <a:sysClr val="windowText" lastClr="000000"/>
              </a:solidFill>
              <a:latin typeface="+mn-lt"/>
              <a:ea typeface="+mn-ea"/>
              <a:cs typeface="+mn-cs"/>
            </a:rPr>
            <a:t>PRICE items value assign (HIGH/LOW)</a:t>
          </a:r>
        </a:p>
      </xdr:txBody>
    </xdr:sp>
    <xdr:clientData/>
  </xdr:twoCellAnchor>
  <xdr:twoCellAnchor>
    <xdr:from>
      <xdr:col>1</xdr:col>
      <xdr:colOff>1986643</xdr:colOff>
      <xdr:row>4</xdr:row>
      <xdr:rowOff>613122</xdr:rowOff>
    </xdr:from>
    <xdr:to>
      <xdr:col>3</xdr:col>
      <xdr:colOff>326570</xdr:colOff>
      <xdr:row>4</xdr:row>
      <xdr:rowOff>1157409</xdr:rowOff>
    </xdr:to>
    <xdr:grpSp>
      <xdr:nvGrpSpPr>
        <xdr:cNvPr id="19" name="Group 18"/>
        <xdr:cNvGrpSpPr/>
      </xdr:nvGrpSpPr>
      <xdr:grpSpPr>
        <a:xfrm>
          <a:off x="3181598" y="8337031"/>
          <a:ext cx="3102427" cy="544287"/>
          <a:chOff x="3184072" y="5416443"/>
          <a:chExt cx="3088819" cy="544287"/>
        </a:xfrm>
      </xdr:grpSpPr>
      <xdr:sp macro="" textlink="">
        <xdr:nvSpPr>
          <xdr:cNvPr id="20" name="Flowchart: Process 19"/>
          <xdr:cNvSpPr/>
        </xdr:nvSpPr>
        <xdr:spPr>
          <a:xfrm>
            <a:off x="4026914" y="5416444"/>
            <a:ext cx="2245977" cy="544286"/>
          </a:xfrm>
          <a:prstGeom prst="flowChartProcess">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pl-PL" sz="1400" kern="1200" baseline="0">
                <a:solidFill>
                  <a:schemeClr val="bg1"/>
                </a:solidFill>
                <a:latin typeface="+mn-lt"/>
                <a:ea typeface="+mn-ea"/>
                <a:cs typeface="+mn-cs"/>
              </a:rPr>
              <a:t>Excend ID type regexs patterns</a:t>
            </a:r>
          </a:p>
        </xdr:txBody>
      </xdr:sp>
      <xdr:sp macro="" textlink="">
        <xdr:nvSpPr>
          <xdr:cNvPr id="21" name="Flowchart: Process 20"/>
          <xdr:cNvSpPr/>
        </xdr:nvSpPr>
        <xdr:spPr>
          <a:xfrm>
            <a:off x="3184072" y="5416443"/>
            <a:ext cx="857249" cy="544286"/>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1 week</a:t>
            </a:r>
          </a:p>
        </xdr:txBody>
      </xdr:sp>
    </xdr:grpSp>
    <xdr:clientData/>
  </xdr:twoCellAnchor>
  <xdr:twoCellAnchor>
    <xdr:from>
      <xdr:col>7</xdr:col>
      <xdr:colOff>1687286</xdr:colOff>
      <xdr:row>3</xdr:row>
      <xdr:rowOff>1108364</xdr:rowOff>
    </xdr:from>
    <xdr:to>
      <xdr:col>8</xdr:col>
      <xdr:colOff>1387929</xdr:colOff>
      <xdr:row>4</xdr:row>
      <xdr:rowOff>447799</xdr:rowOff>
    </xdr:to>
    <xdr:grpSp>
      <xdr:nvGrpSpPr>
        <xdr:cNvPr id="22" name="Group 21"/>
        <xdr:cNvGrpSpPr/>
      </xdr:nvGrpSpPr>
      <xdr:grpSpPr>
        <a:xfrm>
          <a:off x="19628922" y="7169728"/>
          <a:ext cx="2419598" cy="1001980"/>
          <a:chOff x="16519072" y="4422324"/>
          <a:chExt cx="2422071" cy="843641"/>
        </a:xfrm>
      </xdr:grpSpPr>
      <xdr:sp macro="" textlink="">
        <xdr:nvSpPr>
          <xdr:cNvPr id="23" name="Flowchart: Process 22"/>
          <xdr:cNvSpPr/>
        </xdr:nvSpPr>
        <xdr:spPr>
          <a:xfrm>
            <a:off x="17104179" y="4422324"/>
            <a:ext cx="1836964" cy="840919"/>
          </a:xfrm>
          <a:prstGeom prst="flowChartProcess">
            <a:avLst/>
          </a:prstGeom>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pl-PL" sz="1400" kern="1200" baseline="0">
                <a:solidFill>
                  <a:schemeClr val="bg1"/>
                </a:solidFill>
                <a:latin typeface="+mn-lt"/>
                <a:ea typeface="+mn-ea"/>
                <a:cs typeface="+mn-cs"/>
              </a:rPr>
              <a:t>PMO/SMC </a:t>
            </a:r>
          </a:p>
          <a:p>
            <a:pPr marL="0" indent="0" algn="ctr" defTabSz="914400" rtl="0" eaLnBrk="1" latinLnBrk="0" hangingPunct="1"/>
            <a:r>
              <a:rPr lang="pl-PL" sz="1400" kern="1200" baseline="0">
                <a:solidFill>
                  <a:schemeClr val="bg1"/>
                </a:solidFill>
                <a:latin typeface="+mn-lt"/>
                <a:ea typeface="+mn-ea"/>
                <a:cs typeface="+mn-cs"/>
              </a:rPr>
              <a:t>DB quering</a:t>
            </a:r>
          </a:p>
        </xdr:txBody>
      </xdr:sp>
      <xdr:sp macro="" textlink="">
        <xdr:nvSpPr>
          <xdr:cNvPr id="24" name="Flowchart: Process 23"/>
          <xdr:cNvSpPr/>
        </xdr:nvSpPr>
        <xdr:spPr>
          <a:xfrm>
            <a:off x="16519072" y="4426325"/>
            <a:ext cx="639536" cy="839640"/>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1 weeks</a:t>
            </a:r>
          </a:p>
        </xdr:txBody>
      </xdr:sp>
    </xdr:grpSp>
    <xdr:clientData/>
  </xdr:twoCellAnchor>
  <xdr:twoCellAnchor>
    <xdr:from>
      <xdr:col>9</xdr:col>
      <xdr:colOff>2054679</xdr:colOff>
      <xdr:row>3</xdr:row>
      <xdr:rowOff>1143000</xdr:rowOff>
    </xdr:from>
    <xdr:to>
      <xdr:col>10</xdr:col>
      <xdr:colOff>2092037</xdr:colOff>
      <xdr:row>4</xdr:row>
      <xdr:rowOff>398565</xdr:rowOff>
    </xdr:to>
    <xdr:grpSp>
      <xdr:nvGrpSpPr>
        <xdr:cNvPr id="25" name="Group 24"/>
        <xdr:cNvGrpSpPr/>
      </xdr:nvGrpSpPr>
      <xdr:grpSpPr>
        <a:xfrm>
          <a:off x="26282815" y="7204364"/>
          <a:ext cx="2254086" cy="918110"/>
          <a:chOff x="25758325" y="4245432"/>
          <a:chExt cx="2002968" cy="832753"/>
        </a:xfrm>
      </xdr:grpSpPr>
      <xdr:sp macro="" textlink="">
        <xdr:nvSpPr>
          <xdr:cNvPr id="26" name="Flowchart: Process 25"/>
          <xdr:cNvSpPr/>
        </xdr:nvSpPr>
        <xdr:spPr>
          <a:xfrm>
            <a:off x="26264507" y="4245442"/>
            <a:ext cx="1496786" cy="829508"/>
          </a:xfrm>
          <a:prstGeom prst="flowChartProcess">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pl-PL" sz="1400" kern="1200" baseline="0">
                <a:solidFill>
                  <a:schemeClr val="bg1"/>
                </a:solidFill>
                <a:latin typeface="+mn-lt"/>
                <a:ea typeface="+mn-ea"/>
                <a:cs typeface="+mn-cs"/>
              </a:rPr>
              <a:t>Rover&amp;PMC values comparing</a:t>
            </a:r>
          </a:p>
        </xdr:txBody>
      </xdr:sp>
      <xdr:sp macro="" textlink="">
        <xdr:nvSpPr>
          <xdr:cNvPr id="27" name="Flowchart: Process 26"/>
          <xdr:cNvSpPr/>
        </xdr:nvSpPr>
        <xdr:spPr>
          <a:xfrm>
            <a:off x="25758325" y="4245432"/>
            <a:ext cx="560615" cy="832753"/>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1 week</a:t>
            </a:r>
          </a:p>
        </xdr:txBody>
      </xdr:sp>
    </xdr:grpSp>
    <xdr:clientData/>
  </xdr:twoCellAnchor>
  <xdr:twoCellAnchor>
    <xdr:from>
      <xdr:col>4</xdr:col>
      <xdr:colOff>2367642</xdr:colOff>
      <xdr:row>5</xdr:row>
      <xdr:rowOff>911678</xdr:rowOff>
    </xdr:from>
    <xdr:to>
      <xdr:col>4</xdr:col>
      <xdr:colOff>3116034</xdr:colOff>
      <xdr:row>5</xdr:row>
      <xdr:rowOff>1439637</xdr:rowOff>
    </xdr:to>
    <xdr:sp macro="" textlink="">
      <xdr:nvSpPr>
        <xdr:cNvPr id="28" name="Flowchart: Process 27"/>
        <xdr:cNvSpPr/>
      </xdr:nvSpPr>
      <xdr:spPr>
        <a:xfrm>
          <a:off x="11006817" y="13608503"/>
          <a:ext cx="748392" cy="527959"/>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1-2 week's</a:t>
          </a:r>
        </a:p>
      </xdr:txBody>
    </xdr:sp>
    <xdr:clientData/>
  </xdr:twoCellAnchor>
  <xdr:twoCellAnchor>
    <xdr:from>
      <xdr:col>1</xdr:col>
      <xdr:colOff>1986643</xdr:colOff>
      <xdr:row>4</xdr:row>
      <xdr:rowOff>82444</xdr:rowOff>
    </xdr:from>
    <xdr:to>
      <xdr:col>3</xdr:col>
      <xdr:colOff>370594</xdr:colOff>
      <xdr:row>4</xdr:row>
      <xdr:rowOff>558692</xdr:rowOff>
    </xdr:to>
    <xdr:grpSp>
      <xdr:nvGrpSpPr>
        <xdr:cNvPr id="29" name="Group 28"/>
        <xdr:cNvGrpSpPr/>
      </xdr:nvGrpSpPr>
      <xdr:grpSpPr>
        <a:xfrm>
          <a:off x="3181598" y="7806353"/>
          <a:ext cx="3146451" cy="476248"/>
          <a:chOff x="3184072" y="4885765"/>
          <a:chExt cx="3132843" cy="476248"/>
        </a:xfrm>
      </xdr:grpSpPr>
      <xdr:sp macro="" textlink="">
        <xdr:nvSpPr>
          <xdr:cNvPr id="30" name="Flowchart: Process 29"/>
          <xdr:cNvSpPr/>
        </xdr:nvSpPr>
        <xdr:spPr>
          <a:xfrm>
            <a:off x="3918858" y="4889912"/>
            <a:ext cx="2356758" cy="472101"/>
          </a:xfrm>
          <a:prstGeom prst="flowChartProcess">
            <a:avLst/>
          </a:prstGeom>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Rover psyhical and memory limitation  </a:t>
            </a:r>
          </a:p>
        </xdr:txBody>
      </xdr:sp>
      <xdr:sp macro="" textlink="">
        <xdr:nvSpPr>
          <xdr:cNvPr id="31" name="Flowchart: Process 30"/>
          <xdr:cNvSpPr/>
        </xdr:nvSpPr>
        <xdr:spPr>
          <a:xfrm>
            <a:off x="3184072" y="4885765"/>
            <a:ext cx="857250" cy="476247"/>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7 weeks</a:t>
            </a:r>
          </a:p>
        </xdr:txBody>
      </xdr:sp>
      <xdr:sp macro="" textlink="">
        <xdr:nvSpPr>
          <xdr:cNvPr id="32" name="Flowchart: Process 31"/>
          <xdr:cNvSpPr/>
        </xdr:nvSpPr>
        <xdr:spPr>
          <a:xfrm>
            <a:off x="6047974" y="4922586"/>
            <a:ext cx="268941" cy="367392"/>
          </a:xfrm>
          <a:prstGeom prst="flowChartProcess">
            <a:avLst/>
          </a:prstGeom>
          <a:noFill/>
          <a:ln>
            <a:noFill/>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3200" b="1" baseline="0">
                <a:solidFill>
                  <a:srgbClr val="FF0000"/>
                </a:solidFill>
              </a:rPr>
              <a:t>*</a:t>
            </a:r>
          </a:p>
        </xdr:txBody>
      </xdr:sp>
    </xdr:grpSp>
    <xdr:clientData/>
  </xdr:twoCellAnchor>
  <xdr:twoCellAnchor>
    <xdr:from>
      <xdr:col>1</xdr:col>
      <xdr:colOff>1986643</xdr:colOff>
      <xdr:row>4</xdr:row>
      <xdr:rowOff>1211836</xdr:rowOff>
    </xdr:from>
    <xdr:to>
      <xdr:col>3</xdr:col>
      <xdr:colOff>326569</xdr:colOff>
      <xdr:row>4</xdr:row>
      <xdr:rowOff>1763326</xdr:rowOff>
    </xdr:to>
    <xdr:grpSp>
      <xdr:nvGrpSpPr>
        <xdr:cNvPr id="33" name="Group 32"/>
        <xdr:cNvGrpSpPr/>
      </xdr:nvGrpSpPr>
      <xdr:grpSpPr>
        <a:xfrm>
          <a:off x="3181598" y="8935745"/>
          <a:ext cx="3102426" cy="551490"/>
          <a:chOff x="3184072" y="6015157"/>
          <a:chExt cx="3088818" cy="551490"/>
        </a:xfrm>
      </xdr:grpSpPr>
      <xdr:sp macro="" textlink="">
        <xdr:nvSpPr>
          <xdr:cNvPr id="34" name="Flowchart: Process 33"/>
          <xdr:cNvSpPr/>
        </xdr:nvSpPr>
        <xdr:spPr>
          <a:xfrm>
            <a:off x="4004503" y="6015158"/>
            <a:ext cx="2268387" cy="551489"/>
          </a:xfrm>
          <a:prstGeom prst="flowChartProcess">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pl-PL" sz="1400" kern="1200" baseline="0">
                <a:solidFill>
                  <a:schemeClr val="bg1"/>
                </a:solidFill>
                <a:latin typeface="+mn-lt"/>
                <a:ea typeface="+mn-ea"/>
                <a:cs typeface="+mn-cs"/>
              </a:rPr>
              <a:t>Rover/SMC/PMC items mapping and definitions</a:t>
            </a:r>
          </a:p>
        </xdr:txBody>
      </xdr:sp>
      <xdr:sp macro="" textlink="">
        <xdr:nvSpPr>
          <xdr:cNvPr id="35" name="Flowchart: Process 34"/>
          <xdr:cNvSpPr/>
        </xdr:nvSpPr>
        <xdr:spPr>
          <a:xfrm>
            <a:off x="3184072" y="6015157"/>
            <a:ext cx="857249" cy="551489"/>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a:t>
            </a:r>
          </a:p>
        </xdr:txBody>
      </xdr:sp>
      <xdr:sp macro="" textlink="">
        <xdr:nvSpPr>
          <xdr:cNvPr id="36" name="Flowchart: Process 35"/>
          <xdr:cNvSpPr/>
        </xdr:nvSpPr>
        <xdr:spPr>
          <a:xfrm>
            <a:off x="5975456" y="6090718"/>
            <a:ext cx="268941" cy="367392"/>
          </a:xfrm>
          <a:prstGeom prst="flowChartProcess">
            <a:avLst/>
          </a:prstGeom>
          <a:noFill/>
          <a:ln>
            <a:noFill/>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3200" b="1" baseline="0">
                <a:solidFill>
                  <a:srgbClr val="FF0000"/>
                </a:solidFill>
              </a:rPr>
              <a:t>*</a:t>
            </a:r>
          </a:p>
        </xdr:txBody>
      </xdr:sp>
    </xdr:grpSp>
    <xdr:clientData/>
  </xdr:twoCellAnchor>
  <xdr:twoCellAnchor>
    <xdr:from>
      <xdr:col>9</xdr:col>
      <xdr:colOff>186280</xdr:colOff>
      <xdr:row>7</xdr:row>
      <xdr:rowOff>363682</xdr:rowOff>
    </xdr:from>
    <xdr:to>
      <xdr:col>9</xdr:col>
      <xdr:colOff>2117694</xdr:colOff>
      <xdr:row>7</xdr:row>
      <xdr:rowOff>742061</xdr:rowOff>
    </xdr:to>
    <xdr:grpSp>
      <xdr:nvGrpSpPr>
        <xdr:cNvPr id="37" name="Group 36"/>
        <xdr:cNvGrpSpPr/>
      </xdr:nvGrpSpPr>
      <xdr:grpSpPr>
        <a:xfrm>
          <a:off x="24414416" y="17577955"/>
          <a:ext cx="1931414" cy="378379"/>
          <a:chOff x="23611594" y="10566566"/>
          <a:chExt cx="1931414" cy="378379"/>
        </a:xfrm>
      </xdr:grpSpPr>
      <xdr:sp macro="" textlink="">
        <xdr:nvSpPr>
          <xdr:cNvPr id="38" name="Flowchart: Process 37"/>
          <xdr:cNvSpPr/>
        </xdr:nvSpPr>
        <xdr:spPr>
          <a:xfrm>
            <a:off x="24182294" y="10566566"/>
            <a:ext cx="1360714" cy="378379"/>
          </a:xfrm>
          <a:prstGeom prst="flowChartProcess">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NOT STARTED</a:t>
            </a:r>
          </a:p>
        </xdr:txBody>
      </xdr:sp>
      <xdr:sp macro="" textlink="">
        <xdr:nvSpPr>
          <xdr:cNvPr id="39" name="Flowchart: Process 38"/>
          <xdr:cNvSpPr/>
        </xdr:nvSpPr>
        <xdr:spPr>
          <a:xfrm>
            <a:off x="23611594" y="10575151"/>
            <a:ext cx="639536" cy="369794"/>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N/A</a:t>
            </a:r>
          </a:p>
        </xdr:txBody>
      </xdr:sp>
    </xdr:grpSp>
    <xdr:clientData/>
  </xdr:twoCellAnchor>
  <xdr:twoCellAnchor>
    <xdr:from>
      <xdr:col>2</xdr:col>
      <xdr:colOff>2142144</xdr:colOff>
      <xdr:row>5</xdr:row>
      <xdr:rowOff>306850</xdr:rowOff>
    </xdr:from>
    <xdr:to>
      <xdr:col>4</xdr:col>
      <xdr:colOff>900546</xdr:colOff>
      <xdr:row>5</xdr:row>
      <xdr:rowOff>1177636</xdr:rowOff>
    </xdr:to>
    <xdr:grpSp>
      <xdr:nvGrpSpPr>
        <xdr:cNvPr id="40" name="Group 39"/>
        <xdr:cNvGrpSpPr/>
      </xdr:nvGrpSpPr>
      <xdr:grpSpPr>
        <a:xfrm>
          <a:off x="5727008" y="13018395"/>
          <a:ext cx="3832629" cy="870786"/>
          <a:chOff x="6393757" y="6229668"/>
          <a:chExt cx="3825208" cy="659549"/>
        </a:xfrm>
      </xdr:grpSpPr>
      <xdr:sp macro="" textlink="">
        <xdr:nvSpPr>
          <xdr:cNvPr id="41" name="Flowchart: Process 40"/>
          <xdr:cNvSpPr/>
        </xdr:nvSpPr>
        <xdr:spPr>
          <a:xfrm>
            <a:off x="7188414" y="6229668"/>
            <a:ext cx="3030551" cy="659547"/>
          </a:xfrm>
          <a:prstGeom prst="flowChartProcess">
            <a:avLst/>
          </a:prstGeom>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Rover Perfomance Impact </a:t>
            </a:r>
            <a:br>
              <a:rPr lang="pl-PL" sz="1400" baseline="0">
                <a:solidFill>
                  <a:schemeClr val="bg1"/>
                </a:solidFill>
              </a:rPr>
            </a:br>
            <a:r>
              <a:rPr lang="pl-PL" sz="1400" baseline="0">
                <a:solidFill>
                  <a:schemeClr val="bg1"/>
                </a:solidFill>
              </a:rPr>
              <a:t>(2 year, date ranges override)</a:t>
            </a:r>
          </a:p>
        </xdr:txBody>
      </xdr:sp>
      <xdr:sp macro="" textlink="">
        <xdr:nvSpPr>
          <xdr:cNvPr id="42" name="Flowchart: Process 41"/>
          <xdr:cNvSpPr/>
        </xdr:nvSpPr>
        <xdr:spPr>
          <a:xfrm>
            <a:off x="6393757" y="6229670"/>
            <a:ext cx="843645" cy="659547"/>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3 weeks</a:t>
            </a:r>
          </a:p>
        </xdr:txBody>
      </xdr:sp>
      <xdr:sp macro="" textlink="">
        <xdr:nvSpPr>
          <xdr:cNvPr id="43" name="Flowchart: Process 42"/>
          <xdr:cNvSpPr/>
        </xdr:nvSpPr>
        <xdr:spPr>
          <a:xfrm>
            <a:off x="9833483" y="6313237"/>
            <a:ext cx="268941" cy="367391"/>
          </a:xfrm>
          <a:prstGeom prst="flowChartProcess">
            <a:avLst/>
          </a:prstGeom>
          <a:noFill/>
          <a:ln>
            <a:noFill/>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3200" b="1" baseline="0">
                <a:solidFill>
                  <a:srgbClr val="FF0000"/>
                </a:solidFill>
              </a:rPr>
              <a:t>*</a:t>
            </a:r>
          </a:p>
        </xdr:txBody>
      </xdr:sp>
    </xdr:grpSp>
    <xdr:clientData/>
  </xdr:twoCellAnchor>
  <xdr:twoCellAnchor>
    <xdr:from>
      <xdr:col>2</xdr:col>
      <xdr:colOff>485320</xdr:colOff>
      <xdr:row>6</xdr:row>
      <xdr:rowOff>564696</xdr:rowOff>
    </xdr:from>
    <xdr:to>
      <xdr:col>2</xdr:col>
      <xdr:colOff>2215695</xdr:colOff>
      <xdr:row>7</xdr:row>
      <xdr:rowOff>1927678</xdr:rowOff>
    </xdr:to>
    <xdr:grpSp>
      <xdr:nvGrpSpPr>
        <xdr:cNvPr id="44" name="Group 43"/>
        <xdr:cNvGrpSpPr/>
      </xdr:nvGrpSpPr>
      <xdr:grpSpPr>
        <a:xfrm>
          <a:off x="4070184" y="15579560"/>
          <a:ext cx="1730375" cy="3562391"/>
          <a:chOff x="1825625" y="9826625"/>
          <a:chExt cx="1730375" cy="3365500"/>
        </a:xfrm>
      </xdr:grpSpPr>
      <xdr:grpSp>
        <xdr:nvGrpSpPr>
          <xdr:cNvPr id="45" name="Group 44"/>
          <xdr:cNvGrpSpPr/>
        </xdr:nvGrpSpPr>
        <xdr:grpSpPr>
          <a:xfrm>
            <a:off x="1825625" y="9826625"/>
            <a:ext cx="1730375" cy="3365500"/>
            <a:chOff x="1825625" y="9826625"/>
            <a:chExt cx="1730375" cy="3365500"/>
          </a:xfrm>
        </xdr:grpSpPr>
        <xdr:sp macro="" textlink="">
          <xdr:nvSpPr>
            <xdr:cNvPr id="47" name="Rectangle 46"/>
            <xdr:cNvSpPr/>
          </xdr:nvSpPr>
          <xdr:spPr>
            <a:xfrm>
              <a:off x="1825625" y="9826625"/>
              <a:ext cx="1730375" cy="33655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48" name="Flowchart: Process 47"/>
            <xdr:cNvSpPr/>
          </xdr:nvSpPr>
          <xdr:spPr>
            <a:xfrm>
              <a:off x="2001184" y="10493776"/>
              <a:ext cx="1360714" cy="367392"/>
            </a:xfrm>
            <a:prstGeom prst="flowChartProcess">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IN PROGRESS</a:t>
              </a:r>
            </a:p>
          </xdr:txBody>
        </xdr:sp>
        <xdr:sp macro="" textlink="">
          <xdr:nvSpPr>
            <xdr:cNvPr id="49" name="Flowchart: Process 48"/>
            <xdr:cNvSpPr/>
          </xdr:nvSpPr>
          <xdr:spPr>
            <a:xfrm>
              <a:off x="1990299" y="10972748"/>
              <a:ext cx="1360714" cy="367392"/>
            </a:xfrm>
            <a:prstGeom prst="flowChartProcess">
              <a:avLst/>
            </a:prstGeom>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COMPLETED</a:t>
              </a:r>
            </a:p>
          </xdr:txBody>
        </xdr:sp>
        <xdr:sp macro="" textlink="">
          <xdr:nvSpPr>
            <xdr:cNvPr id="50" name="Flowchart: Process 49"/>
            <xdr:cNvSpPr/>
          </xdr:nvSpPr>
          <xdr:spPr>
            <a:xfrm>
              <a:off x="2003906" y="10018380"/>
              <a:ext cx="1360714" cy="367392"/>
            </a:xfrm>
            <a:prstGeom prst="flowChartProcess">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NOT STARTED</a:t>
              </a:r>
            </a:p>
          </xdr:txBody>
        </xdr:sp>
        <xdr:sp macro="" textlink="">
          <xdr:nvSpPr>
            <xdr:cNvPr id="51" name="Flowchart: Process 50"/>
            <xdr:cNvSpPr/>
          </xdr:nvSpPr>
          <xdr:spPr>
            <a:xfrm>
              <a:off x="1987578" y="11446276"/>
              <a:ext cx="1360714" cy="367392"/>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TIME</a:t>
              </a:r>
            </a:p>
          </xdr:txBody>
        </xdr:sp>
        <xdr:grpSp>
          <xdr:nvGrpSpPr>
            <xdr:cNvPr id="52" name="Group 51"/>
            <xdr:cNvGrpSpPr/>
          </xdr:nvGrpSpPr>
          <xdr:grpSpPr>
            <a:xfrm>
              <a:off x="1952625" y="12541250"/>
              <a:ext cx="1373442" cy="440818"/>
              <a:chOff x="1936750" y="12858750"/>
              <a:chExt cx="1373442" cy="440818"/>
            </a:xfrm>
          </xdr:grpSpPr>
          <xdr:sp macro="" textlink="">
            <xdr:nvSpPr>
              <xdr:cNvPr id="53" name="Flowchart: Process 52"/>
              <xdr:cNvSpPr/>
            </xdr:nvSpPr>
            <xdr:spPr>
              <a:xfrm>
                <a:off x="1936750" y="12858750"/>
                <a:ext cx="268941" cy="376463"/>
              </a:xfrm>
              <a:prstGeom prst="flowChartProcess">
                <a:avLst/>
              </a:prstGeom>
              <a:noFill/>
              <a:ln>
                <a:noFill/>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3200" b="1" baseline="0">
                    <a:solidFill>
                      <a:srgbClr val="FF0000"/>
                    </a:solidFill>
                  </a:rPr>
                  <a:t>*</a:t>
                </a:r>
              </a:p>
            </xdr:txBody>
          </xdr:sp>
          <xdr:sp macro="" textlink="">
            <xdr:nvSpPr>
              <xdr:cNvPr id="54" name="Flowchart: Process 53"/>
              <xdr:cNvSpPr/>
            </xdr:nvSpPr>
            <xdr:spPr>
              <a:xfrm>
                <a:off x="1949478" y="12932176"/>
                <a:ext cx="1360714" cy="367392"/>
              </a:xfrm>
              <a:prstGeom prst="flowChartProcess">
                <a:avLst/>
              </a:prstGeom>
              <a:noFill/>
              <a:ln>
                <a:noFill/>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rgbClr val="FF0000"/>
                    </a:solidFill>
                  </a:rPr>
                  <a:t>BIGGEST CHALLENGES</a:t>
                </a:r>
              </a:p>
            </xdr:txBody>
          </xdr:sp>
        </xdr:grpSp>
      </xdr:grpSp>
      <xdr:sp macro="" textlink="">
        <xdr:nvSpPr>
          <xdr:cNvPr id="46" name="Flowchart: Process 45"/>
          <xdr:cNvSpPr/>
        </xdr:nvSpPr>
        <xdr:spPr>
          <a:xfrm>
            <a:off x="1984375" y="11937999"/>
            <a:ext cx="1360714" cy="523875"/>
          </a:xfrm>
          <a:prstGeom prst="flowChartProcess">
            <a:avLst/>
          </a:prstGeom>
          <a:solidFill>
            <a:schemeClr val="tx1"/>
          </a:solidFill>
          <a:ln>
            <a:solidFill>
              <a:schemeClr val="tx1"/>
            </a:solidFill>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CLOSED</a:t>
            </a:r>
          </a:p>
          <a:p>
            <a:pPr algn="ctr"/>
            <a:r>
              <a:rPr lang="pl-PL" sz="1400" baseline="0">
                <a:solidFill>
                  <a:schemeClr val="bg1"/>
                </a:solidFill>
              </a:rPr>
              <a:t>not completed </a:t>
            </a:r>
          </a:p>
        </xdr:txBody>
      </xdr:sp>
    </xdr:grpSp>
    <xdr:clientData/>
  </xdr:twoCellAnchor>
  <xdr:twoCellAnchor>
    <xdr:from>
      <xdr:col>1</xdr:col>
      <xdr:colOff>1040495</xdr:colOff>
      <xdr:row>2</xdr:row>
      <xdr:rowOff>1256676</xdr:rowOff>
    </xdr:from>
    <xdr:to>
      <xdr:col>1</xdr:col>
      <xdr:colOff>2164920</xdr:colOff>
      <xdr:row>3</xdr:row>
      <xdr:rowOff>116201</xdr:rowOff>
    </xdr:to>
    <xdr:cxnSp macro="">
      <xdr:nvCxnSpPr>
        <xdr:cNvPr id="55" name="Elbow Connector 54"/>
        <xdr:cNvCxnSpPr>
          <a:stCxn id="2" idx="6"/>
          <a:endCxn id="3" idx="1"/>
        </xdr:cNvCxnSpPr>
      </xdr:nvCxnSpPr>
      <xdr:spPr>
        <a:xfrm>
          <a:off x="2231120" y="4733301"/>
          <a:ext cx="1124425" cy="1440800"/>
        </a:xfrm>
        <a:prstGeom prst="bentConnector2">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xdr:col>
      <xdr:colOff>2008909</xdr:colOff>
      <xdr:row>4</xdr:row>
      <xdr:rowOff>138546</xdr:rowOff>
    </xdr:from>
    <xdr:to>
      <xdr:col>3</xdr:col>
      <xdr:colOff>235540</xdr:colOff>
      <xdr:row>4</xdr:row>
      <xdr:rowOff>486657</xdr:rowOff>
    </xdr:to>
    <xdr:cxnSp macro="">
      <xdr:nvCxnSpPr>
        <xdr:cNvPr id="56" name="Straight Connector 55"/>
        <xdr:cNvCxnSpPr>
          <a:endCxn id="32" idx="2"/>
        </xdr:cNvCxnSpPr>
      </xdr:nvCxnSpPr>
      <xdr:spPr>
        <a:xfrm>
          <a:off x="3199534" y="7853796"/>
          <a:ext cx="2979606" cy="348111"/>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1380814</xdr:colOff>
      <xdr:row>4</xdr:row>
      <xdr:rowOff>1248147</xdr:rowOff>
    </xdr:from>
    <xdr:to>
      <xdr:col>7</xdr:col>
      <xdr:colOff>1392133</xdr:colOff>
      <xdr:row>4</xdr:row>
      <xdr:rowOff>2244435</xdr:rowOff>
    </xdr:to>
    <xdr:cxnSp macro="">
      <xdr:nvCxnSpPr>
        <xdr:cNvPr id="57" name="Straight Arrow Connector 56"/>
        <xdr:cNvCxnSpPr>
          <a:stCxn id="7" idx="2"/>
          <a:endCxn id="18" idx="0"/>
        </xdr:cNvCxnSpPr>
      </xdr:nvCxnSpPr>
      <xdr:spPr>
        <a:xfrm>
          <a:off x="19297339" y="8963397"/>
          <a:ext cx="11319" cy="99628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2389908</xdr:colOff>
      <xdr:row>4</xdr:row>
      <xdr:rowOff>2811173</xdr:rowOff>
    </xdr:from>
    <xdr:to>
      <xdr:col>8</xdr:col>
      <xdr:colOff>849334</xdr:colOff>
      <xdr:row>4</xdr:row>
      <xdr:rowOff>2819462</xdr:rowOff>
    </xdr:to>
    <xdr:cxnSp macro="">
      <xdr:nvCxnSpPr>
        <xdr:cNvPr id="58" name="Straight Arrow Connector 57"/>
        <xdr:cNvCxnSpPr>
          <a:stCxn id="18" idx="3"/>
          <a:endCxn id="9" idx="1"/>
        </xdr:cNvCxnSpPr>
      </xdr:nvCxnSpPr>
      <xdr:spPr>
        <a:xfrm>
          <a:off x="20306433" y="10526423"/>
          <a:ext cx="1183576" cy="8289"/>
        </a:xfrm>
        <a:prstGeom prst="straightConnector1">
          <a:avLst/>
        </a:prstGeom>
        <a:ln>
          <a:solidFill>
            <a:srgbClr val="00B0F0"/>
          </a:solidFill>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7</xdr:col>
      <xdr:colOff>2404751</xdr:colOff>
      <xdr:row>4</xdr:row>
      <xdr:rowOff>778701</xdr:rowOff>
    </xdr:from>
    <xdr:to>
      <xdr:col>8</xdr:col>
      <xdr:colOff>879638</xdr:colOff>
      <xdr:row>4</xdr:row>
      <xdr:rowOff>798367</xdr:rowOff>
    </xdr:to>
    <xdr:cxnSp macro="">
      <xdr:nvCxnSpPr>
        <xdr:cNvPr id="59" name="Straight Arrow Connector 58"/>
        <xdr:cNvCxnSpPr>
          <a:stCxn id="7" idx="3"/>
          <a:endCxn id="16" idx="1"/>
        </xdr:cNvCxnSpPr>
      </xdr:nvCxnSpPr>
      <xdr:spPr>
        <a:xfrm>
          <a:off x="20321276" y="8493951"/>
          <a:ext cx="1199037" cy="19666"/>
        </a:xfrm>
        <a:prstGeom prst="straightConnector1">
          <a:avLst/>
        </a:prstGeom>
        <a:ln>
          <a:solidFill>
            <a:srgbClr val="7030A0"/>
          </a:solidFill>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5</xdr:col>
      <xdr:colOff>491958</xdr:colOff>
      <xdr:row>2</xdr:row>
      <xdr:rowOff>946564</xdr:rowOff>
    </xdr:from>
    <xdr:to>
      <xdr:col>5</xdr:col>
      <xdr:colOff>2539833</xdr:colOff>
      <xdr:row>2</xdr:row>
      <xdr:rowOff>1885456</xdr:rowOff>
    </xdr:to>
    <xdr:sp macro="" textlink="">
      <xdr:nvSpPr>
        <xdr:cNvPr id="60" name="Flowchart: Process 59"/>
        <xdr:cNvSpPr/>
      </xdr:nvSpPr>
      <xdr:spPr>
        <a:xfrm>
          <a:off x="12598233" y="4423189"/>
          <a:ext cx="2047875" cy="938892"/>
        </a:xfrm>
        <a:prstGeom prst="flowChartProcess">
          <a:avLst/>
        </a:prstGeom>
        <a:ln>
          <a:solidFill>
            <a:srgbClr val="00206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200">
              <a:solidFill>
                <a:sysClr val="windowText" lastClr="000000"/>
              </a:solidFill>
            </a:rPr>
            <a:t>Client</a:t>
          </a:r>
        </a:p>
        <a:p>
          <a:pPr algn="ctr"/>
          <a:r>
            <a:rPr lang="pl-PL" sz="1200">
              <a:solidFill>
                <a:sysClr val="windowText" lastClr="000000"/>
              </a:solidFill>
            </a:rPr>
            <a:t>Data  mapping &amp;</a:t>
          </a:r>
          <a:r>
            <a:rPr lang="pl-PL" sz="1200" baseline="0">
              <a:solidFill>
                <a:sysClr val="windowText" lastClr="000000"/>
              </a:solidFill>
            </a:rPr>
            <a:t> definitons confrimation</a:t>
          </a:r>
          <a:endParaRPr lang="pl-PL" sz="1200">
            <a:solidFill>
              <a:sysClr val="windowText" lastClr="000000"/>
            </a:solidFill>
          </a:endParaRPr>
        </a:p>
      </xdr:txBody>
    </xdr:sp>
    <xdr:clientData/>
  </xdr:twoCellAnchor>
  <xdr:twoCellAnchor>
    <xdr:from>
      <xdr:col>5</xdr:col>
      <xdr:colOff>1509774</xdr:colOff>
      <xdr:row>2</xdr:row>
      <xdr:rowOff>1885456</xdr:rowOff>
    </xdr:from>
    <xdr:to>
      <xdr:col>5</xdr:col>
      <xdr:colOff>1515896</xdr:colOff>
      <xdr:row>4</xdr:row>
      <xdr:rowOff>1117021</xdr:rowOff>
    </xdr:to>
    <xdr:cxnSp macro="">
      <xdr:nvCxnSpPr>
        <xdr:cNvPr id="61" name="Straight Arrow Connector 60"/>
        <xdr:cNvCxnSpPr>
          <a:stCxn id="60" idx="2"/>
          <a:endCxn id="17" idx="0"/>
        </xdr:cNvCxnSpPr>
      </xdr:nvCxnSpPr>
      <xdr:spPr>
        <a:xfrm flipH="1">
          <a:off x="13616049" y="5362081"/>
          <a:ext cx="6122" cy="3470190"/>
        </a:xfrm>
        <a:prstGeom prst="straightConnector1">
          <a:avLst/>
        </a:prstGeom>
        <a:ln>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138546</xdr:colOff>
      <xdr:row>6</xdr:row>
      <xdr:rowOff>658090</xdr:rowOff>
    </xdr:from>
    <xdr:to>
      <xdr:col>9</xdr:col>
      <xdr:colOff>2070761</xdr:colOff>
      <xdr:row>6</xdr:row>
      <xdr:rowOff>1901782</xdr:rowOff>
    </xdr:to>
    <xdr:sp macro="" textlink="">
      <xdr:nvSpPr>
        <xdr:cNvPr id="62" name="Flowchart: Process 61"/>
        <xdr:cNvSpPr/>
      </xdr:nvSpPr>
      <xdr:spPr>
        <a:xfrm>
          <a:off x="24341571" y="15650440"/>
          <a:ext cx="1932215" cy="1243692"/>
        </a:xfrm>
        <a:prstGeom prst="flowChartProcess">
          <a:avLst/>
        </a:prstGeom>
        <a:ln>
          <a:solidFill>
            <a:srgbClr val="00B0F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pl-PL" sz="1050" kern="1200">
            <a:solidFill>
              <a:sysClr val="windowText" lastClr="000000"/>
            </a:solidFill>
            <a:effectLst/>
            <a:latin typeface="+mn-lt"/>
            <a:ea typeface="+mn-ea"/>
            <a:cs typeface="+mn-cs"/>
          </a:endParaRPr>
        </a:p>
        <a:p>
          <a:pPr marL="0" indent="0" algn="ctr" defTabSz="914400" rtl="0" eaLnBrk="1" latinLnBrk="0" hangingPunct="1"/>
          <a:r>
            <a:rPr lang="pl-PL" sz="1200" kern="1200">
              <a:solidFill>
                <a:sysClr val="windowText" lastClr="000000"/>
              </a:solidFill>
              <a:effectLst/>
              <a:latin typeface="+mn-lt"/>
              <a:ea typeface="+mn-ea"/>
              <a:cs typeface="+mn-cs"/>
            </a:rPr>
            <a:t>SMC BA Team</a:t>
          </a:r>
        </a:p>
        <a:p>
          <a:pPr marL="0" indent="0" algn="ctr" defTabSz="914400" rtl="0" eaLnBrk="1" latinLnBrk="0" hangingPunct="1"/>
          <a:r>
            <a:rPr lang="pl-PL" sz="1200" kern="1200">
              <a:solidFill>
                <a:sysClr val="windowText" lastClr="000000"/>
              </a:solidFill>
              <a:effectLst/>
              <a:latin typeface="+mn-lt"/>
              <a:ea typeface="+mn-ea"/>
              <a:cs typeface="+mn-cs"/>
            </a:rPr>
            <a:t>Quering  PROD SMC DB</a:t>
          </a:r>
          <a:endParaRPr lang="pl-PL" sz="1050" kern="1200">
            <a:solidFill>
              <a:sysClr val="windowText" lastClr="000000"/>
            </a:solidFill>
            <a:effectLst/>
            <a:latin typeface="+mn-lt"/>
            <a:ea typeface="+mn-ea"/>
            <a:cs typeface="+mn-cs"/>
          </a:endParaRPr>
        </a:p>
        <a:p>
          <a:pPr marL="0" indent="0" algn="ctr" defTabSz="914400" rtl="0" eaLnBrk="1" latinLnBrk="0" hangingPunct="1"/>
          <a:r>
            <a:rPr lang="pl-PL" sz="1050" kern="1200">
              <a:solidFill>
                <a:sysClr val="windowText" lastClr="000000"/>
              </a:solidFill>
              <a:effectLst/>
              <a:latin typeface="+mn-lt"/>
              <a:ea typeface="+mn-ea"/>
              <a:cs typeface="+mn-cs"/>
            </a:rPr>
            <a:t>Double</a:t>
          </a:r>
          <a:r>
            <a:rPr lang="pl-PL" sz="1050" kern="1200" baseline="0">
              <a:solidFill>
                <a:sysClr val="windowText" lastClr="000000"/>
              </a:solidFill>
              <a:effectLst/>
              <a:latin typeface="+mn-lt"/>
              <a:ea typeface="+mn-ea"/>
              <a:cs typeface="+mn-cs"/>
            </a:rPr>
            <a:t> check on Prod PMC DB </a:t>
          </a:r>
          <a:r>
            <a:rPr lang="pl-PL" sz="1050" kern="1200">
              <a:solidFill>
                <a:sysClr val="windowText" lastClr="000000"/>
              </a:solidFill>
              <a:effectLst/>
              <a:latin typeface="+mn-lt"/>
              <a:ea typeface="+mn-ea"/>
              <a:cs typeface="+mn-cs"/>
            </a:rPr>
            <a:t>PRICE (LOW/HIGH) items values found on</a:t>
          </a:r>
          <a:r>
            <a:rPr lang="pl-PL" sz="1050" kern="1200" baseline="0">
              <a:solidFill>
                <a:sysClr val="windowText" lastClr="000000"/>
              </a:solidFill>
              <a:effectLst/>
              <a:latin typeface="+mn-lt"/>
              <a:ea typeface="+mn-ea"/>
              <a:cs typeface="+mn-cs"/>
            </a:rPr>
            <a:t> UAT PMC DB</a:t>
          </a:r>
          <a:endParaRPr lang="pl-PL" sz="1050" kern="1200">
            <a:solidFill>
              <a:sysClr val="windowText" lastClr="000000"/>
            </a:solidFill>
            <a:effectLst/>
            <a:latin typeface="+mn-lt"/>
            <a:ea typeface="+mn-ea"/>
            <a:cs typeface="+mn-cs"/>
          </a:endParaRPr>
        </a:p>
        <a:p>
          <a:pPr marL="0" indent="0" algn="ctr" defTabSz="914400" rtl="0" eaLnBrk="1" latinLnBrk="0" hangingPunct="1"/>
          <a:endParaRPr lang="pl-PL" sz="1050" kern="1200">
            <a:solidFill>
              <a:sysClr val="windowText" lastClr="000000"/>
            </a:solidFill>
            <a:effectLst/>
            <a:latin typeface="+mn-lt"/>
            <a:ea typeface="+mn-ea"/>
            <a:cs typeface="+mn-cs"/>
          </a:endParaRPr>
        </a:p>
        <a:p>
          <a:pPr marL="0" indent="0" algn="ctr" defTabSz="914400" rtl="0" eaLnBrk="1" latinLnBrk="0" hangingPunct="1"/>
          <a:r>
            <a:rPr lang="pl-PL" sz="1050" kern="1200">
              <a:solidFill>
                <a:sysClr val="windowText" lastClr="000000"/>
              </a:solidFill>
              <a:effectLst/>
              <a:latin typeface="+mn-lt"/>
              <a:ea typeface="+mn-ea"/>
              <a:cs typeface="+mn-cs"/>
            </a:rPr>
            <a:t> </a:t>
          </a:r>
        </a:p>
      </xdr:txBody>
    </xdr:sp>
    <xdr:clientData/>
  </xdr:twoCellAnchor>
  <xdr:twoCellAnchor>
    <xdr:from>
      <xdr:col>8</xdr:col>
      <xdr:colOff>2402277</xdr:colOff>
      <xdr:row>4</xdr:row>
      <xdr:rowOff>798367</xdr:rowOff>
    </xdr:from>
    <xdr:to>
      <xdr:col>9</xdr:col>
      <xdr:colOff>1104654</xdr:colOff>
      <xdr:row>6</xdr:row>
      <xdr:rowOff>658090</xdr:rowOff>
    </xdr:to>
    <xdr:cxnSp macro="">
      <xdr:nvCxnSpPr>
        <xdr:cNvPr id="63" name="Elbow Connector 62"/>
        <xdr:cNvCxnSpPr>
          <a:stCxn id="16" idx="3"/>
          <a:endCxn id="62" idx="0"/>
        </xdr:cNvCxnSpPr>
      </xdr:nvCxnSpPr>
      <xdr:spPr>
        <a:xfrm>
          <a:off x="23042952" y="8513617"/>
          <a:ext cx="2264727" cy="7136823"/>
        </a:xfrm>
        <a:prstGeom prst="bentConnector2">
          <a:avLst/>
        </a:prstGeom>
        <a:ln>
          <a:solidFill>
            <a:srgbClr val="7030A0"/>
          </a:solidFill>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9</xdr:col>
      <xdr:colOff>148180</xdr:colOff>
      <xdr:row>6</xdr:row>
      <xdr:rowOff>57421</xdr:rowOff>
    </xdr:from>
    <xdr:to>
      <xdr:col>9</xdr:col>
      <xdr:colOff>2079594</xdr:colOff>
      <xdr:row>6</xdr:row>
      <xdr:rowOff>478838</xdr:rowOff>
    </xdr:to>
    <xdr:grpSp>
      <xdr:nvGrpSpPr>
        <xdr:cNvPr id="64" name="Group 63"/>
        <xdr:cNvGrpSpPr/>
      </xdr:nvGrpSpPr>
      <xdr:grpSpPr>
        <a:xfrm>
          <a:off x="24376316" y="15072285"/>
          <a:ext cx="1931414" cy="421417"/>
          <a:chOff x="23611594" y="10575151"/>
          <a:chExt cx="1931414" cy="369794"/>
        </a:xfrm>
      </xdr:grpSpPr>
      <xdr:sp macro="" textlink="">
        <xdr:nvSpPr>
          <xdr:cNvPr id="65" name="Flowchart: Process 64"/>
          <xdr:cNvSpPr/>
        </xdr:nvSpPr>
        <xdr:spPr>
          <a:xfrm>
            <a:off x="24182294" y="10580486"/>
            <a:ext cx="1360714" cy="364458"/>
          </a:xfrm>
          <a:prstGeom prst="flowChartProcess">
            <a:avLst/>
          </a:prstGeom>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NOT STARTED</a:t>
            </a:r>
          </a:p>
        </xdr:txBody>
      </xdr:sp>
      <xdr:sp macro="" textlink="">
        <xdr:nvSpPr>
          <xdr:cNvPr id="66" name="Flowchart: Process 65"/>
          <xdr:cNvSpPr/>
        </xdr:nvSpPr>
        <xdr:spPr>
          <a:xfrm>
            <a:off x="23611594" y="10575151"/>
            <a:ext cx="639536" cy="369794"/>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N/A</a:t>
            </a:r>
          </a:p>
        </xdr:txBody>
      </xdr:sp>
    </xdr:grpSp>
    <xdr:clientData/>
  </xdr:twoCellAnchor>
  <xdr:twoCellAnchor>
    <xdr:from>
      <xdr:col>9</xdr:col>
      <xdr:colOff>2070761</xdr:colOff>
      <xdr:row>4</xdr:row>
      <xdr:rowOff>1410799</xdr:rowOff>
    </xdr:from>
    <xdr:to>
      <xdr:col>10</xdr:col>
      <xdr:colOff>822738</xdr:colOff>
      <xdr:row>6</xdr:row>
      <xdr:rowOff>1279936</xdr:rowOff>
    </xdr:to>
    <xdr:cxnSp macro="">
      <xdr:nvCxnSpPr>
        <xdr:cNvPr id="67" name="Elbow Connector 66"/>
        <xdr:cNvCxnSpPr>
          <a:stCxn id="62" idx="3"/>
          <a:endCxn id="12" idx="1"/>
        </xdr:cNvCxnSpPr>
      </xdr:nvCxnSpPr>
      <xdr:spPr>
        <a:xfrm flipV="1">
          <a:off x="26273786" y="9126049"/>
          <a:ext cx="971302" cy="7146237"/>
        </a:xfrm>
        <a:prstGeom prst="bentConnector3">
          <a:avLst>
            <a:gd name="adj1" fmla="val 50000"/>
          </a:avLst>
        </a:prstGeom>
        <a:ln>
          <a:solidFill>
            <a:srgbClr val="002060"/>
          </a:solidFill>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8</xdr:col>
      <xdr:colOff>1787732</xdr:colOff>
      <xdr:row>3</xdr:row>
      <xdr:rowOff>1073727</xdr:rowOff>
    </xdr:from>
    <xdr:to>
      <xdr:col>9</xdr:col>
      <xdr:colOff>639783</xdr:colOff>
      <xdr:row>4</xdr:row>
      <xdr:rowOff>427017</xdr:rowOff>
    </xdr:to>
    <xdr:grpSp>
      <xdr:nvGrpSpPr>
        <xdr:cNvPr id="68" name="Group 67"/>
        <xdr:cNvGrpSpPr/>
      </xdr:nvGrpSpPr>
      <xdr:grpSpPr>
        <a:xfrm>
          <a:off x="22448323" y="7135091"/>
          <a:ext cx="2419596" cy="1015835"/>
          <a:chOff x="16519072" y="4426325"/>
          <a:chExt cx="2422071" cy="839640"/>
        </a:xfrm>
      </xdr:grpSpPr>
      <xdr:sp macro="" textlink="">
        <xdr:nvSpPr>
          <xdr:cNvPr id="69" name="Flowchart: Process 68"/>
          <xdr:cNvSpPr/>
        </xdr:nvSpPr>
        <xdr:spPr>
          <a:xfrm>
            <a:off x="17104179" y="4430734"/>
            <a:ext cx="1836964" cy="832509"/>
          </a:xfrm>
          <a:prstGeom prst="flowChartProcess">
            <a:avLst/>
          </a:prstGeom>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pl-PL" sz="1400" kern="1200" baseline="0">
                <a:solidFill>
                  <a:schemeClr val="bg1"/>
                </a:solidFill>
                <a:latin typeface="+mn-lt"/>
                <a:ea typeface="+mn-ea"/>
                <a:cs typeface="+mn-cs"/>
              </a:rPr>
              <a:t>Rover vs. PMO/SMC  values comparing</a:t>
            </a:r>
          </a:p>
        </xdr:txBody>
      </xdr:sp>
      <xdr:sp macro="" textlink="">
        <xdr:nvSpPr>
          <xdr:cNvPr id="70" name="Flowchart: Process 69"/>
          <xdr:cNvSpPr/>
        </xdr:nvSpPr>
        <xdr:spPr>
          <a:xfrm>
            <a:off x="16519072" y="4426325"/>
            <a:ext cx="639536" cy="839640"/>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1 weeks</a:t>
            </a:r>
          </a:p>
        </xdr:txBody>
      </xdr:sp>
    </xdr:grpSp>
    <xdr:clientData/>
  </xdr:twoCellAnchor>
  <xdr:twoCellAnchor>
    <xdr:from>
      <xdr:col>6</xdr:col>
      <xdr:colOff>415636</xdr:colOff>
      <xdr:row>4</xdr:row>
      <xdr:rowOff>1004455</xdr:rowOff>
    </xdr:from>
    <xdr:to>
      <xdr:col>6</xdr:col>
      <xdr:colOff>2580409</xdr:colOff>
      <xdr:row>4</xdr:row>
      <xdr:rowOff>2164773</xdr:rowOff>
    </xdr:to>
    <xdr:sp macro="" textlink="">
      <xdr:nvSpPr>
        <xdr:cNvPr id="71" name="Flowchart: Decision 70"/>
        <xdr:cNvSpPr/>
      </xdr:nvSpPr>
      <xdr:spPr>
        <a:xfrm>
          <a:off x="15427036" y="8719705"/>
          <a:ext cx="2164773" cy="1160318"/>
        </a:xfrm>
        <a:prstGeom prst="flowChartDecision">
          <a:avLst/>
        </a:prstGeom>
        <a:ln>
          <a:solidFill>
            <a:srgbClr val="00206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200" kern="1200">
              <a:solidFill>
                <a:sysClr val="windowText" lastClr="000000"/>
              </a:solidFill>
              <a:latin typeface="+mn-lt"/>
              <a:ea typeface="+mn-ea"/>
              <a:cs typeface="+mn-cs"/>
            </a:rPr>
            <a:t>PMO</a:t>
          </a:r>
          <a:endParaRPr lang="pl-PL" sz="1200" kern="1200" baseline="0">
            <a:solidFill>
              <a:sysClr val="windowText" lastClr="000000"/>
            </a:solidFill>
            <a:latin typeface="+mn-lt"/>
            <a:ea typeface="+mn-ea"/>
            <a:cs typeface="+mn-cs"/>
          </a:endParaRPr>
        </a:p>
        <a:p>
          <a:pPr marL="0" indent="0" algn="ctr" defTabSz="914400" rtl="0" eaLnBrk="1" latinLnBrk="0" hangingPunct="1"/>
          <a:r>
            <a:rPr lang="pl-PL" sz="1200" kern="1200" baseline="0">
              <a:solidFill>
                <a:sysClr val="windowText" lastClr="000000"/>
              </a:solidFill>
              <a:latin typeface="+mn-lt"/>
              <a:ea typeface="+mn-ea"/>
              <a:cs typeface="+mn-cs"/>
            </a:rPr>
            <a:t>PRICE /</a:t>
          </a:r>
        </a:p>
        <a:p>
          <a:pPr marL="0" indent="0" algn="ctr" defTabSz="914400" rtl="0" eaLnBrk="1" latinLnBrk="0" hangingPunct="1"/>
          <a:r>
            <a:rPr lang="pl-PL" sz="1200" kern="1200" baseline="0">
              <a:solidFill>
                <a:sysClr val="windowText" lastClr="000000"/>
              </a:solidFill>
              <a:latin typeface="+mn-lt"/>
              <a:ea typeface="+mn-ea"/>
              <a:cs typeface="+mn-cs"/>
            </a:rPr>
            <a:t>NON-PRICE DATA</a:t>
          </a:r>
          <a:endParaRPr lang="en-US" sz="1200" kern="1200">
            <a:solidFill>
              <a:sysClr val="windowText" lastClr="000000"/>
            </a:solidFill>
            <a:latin typeface="+mn-lt"/>
            <a:ea typeface="+mn-ea"/>
            <a:cs typeface="+mn-cs"/>
          </a:endParaRPr>
        </a:p>
      </xdr:txBody>
    </xdr:sp>
    <xdr:clientData/>
  </xdr:twoCellAnchor>
  <xdr:twoCellAnchor>
    <xdr:from>
      <xdr:col>5</xdr:col>
      <xdr:colOff>131118</xdr:colOff>
      <xdr:row>4</xdr:row>
      <xdr:rowOff>237504</xdr:rowOff>
    </xdr:from>
    <xdr:to>
      <xdr:col>5</xdr:col>
      <xdr:colOff>2545769</xdr:colOff>
      <xdr:row>4</xdr:row>
      <xdr:rowOff>910441</xdr:rowOff>
    </xdr:to>
    <xdr:grpSp>
      <xdr:nvGrpSpPr>
        <xdr:cNvPr id="72" name="Group 71"/>
        <xdr:cNvGrpSpPr/>
      </xdr:nvGrpSpPr>
      <xdr:grpSpPr>
        <a:xfrm>
          <a:off x="12253845" y="7961413"/>
          <a:ext cx="2414651" cy="672937"/>
          <a:chOff x="15240000" y="6354534"/>
          <a:chExt cx="1945823" cy="666751"/>
        </a:xfrm>
      </xdr:grpSpPr>
      <xdr:sp macro="" textlink="">
        <xdr:nvSpPr>
          <xdr:cNvPr id="73" name="Flowchart: Process 72"/>
          <xdr:cNvSpPr/>
        </xdr:nvSpPr>
        <xdr:spPr>
          <a:xfrm>
            <a:off x="15706521" y="6354534"/>
            <a:ext cx="1479302" cy="666751"/>
          </a:xfrm>
          <a:prstGeom prst="flowChartProcess">
            <a:avLst/>
          </a:prstGeom>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pl-PL" sz="1400" kern="1200" baseline="0">
                <a:solidFill>
                  <a:schemeClr val="bg1"/>
                </a:solidFill>
                <a:latin typeface="+mn-lt"/>
                <a:ea typeface="+mn-ea"/>
                <a:cs typeface="+mn-cs"/>
              </a:rPr>
              <a:t>Rover vs. PMO/SMC mapping and definitions</a:t>
            </a:r>
          </a:p>
        </xdr:txBody>
      </xdr:sp>
      <xdr:sp macro="" textlink="">
        <xdr:nvSpPr>
          <xdr:cNvPr id="74" name="Flowchart: Process 73"/>
          <xdr:cNvSpPr/>
        </xdr:nvSpPr>
        <xdr:spPr>
          <a:xfrm>
            <a:off x="15240000" y="6354535"/>
            <a:ext cx="536300" cy="666750"/>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1 week</a:t>
            </a:r>
          </a:p>
        </xdr:txBody>
      </xdr:sp>
    </xdr:grpSp>
    <xdr:clientData/>
  </xdr:twoCellAnchor>
  <xdr:twoCellAnchor>
    <xdr:from>
      <xdr:col>5</xdr:col>
      <xdr:colOff>2115291</xdr:colOff>
      <xdr:row>4</xdr:row>
      <xdr:rowOff>1572861</xdr:rowOff>
    </xdr:from>
    <xdr:to>
      <xdr:col>6</xdr:col>
      <xdr:colOff>415636</xdr:colOff>
      <xdr:row>4</xdr:row>
      <xdr:rowOff>1584614</xdr:rowOff>
    </xdr:to>
    <xdr:cxnSp macro="">
      <xdr:nvCxnSpPr>
        <xdr:cNvPr id="75" name="Straight Arrow Connector 74"/>
        <xdr:cNvCxnSpPr>
          <a:stCxn id="17" idx="3"/>
          <a:endCxn id="71" idx="1"/>
        </xdr:cNvCxnSpPr>
      </xdr:nvCxnSpPr>
      <xdr:spPr>
        <a:xfrm>
          <a:off x="14221566" y="9288111"/>
          <a:ext cx="1205470" cy="11753"/>
        </a:xfrm>
        <a:prstGeom prst="straightConnector1">
          <a:avLst/>
        </a:prstGeom>
        <a:ln>
          <a:solidFill>
            <a:srgbClr val="002060"/>
          </a:solidFill>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6</xdr:col>
      <xdr:colOff>1498022</xdr:colOff>
      <xdr:row>4</xdr:row>
      <xdr:rowOff>778702</xdr:rowOff>
    </xdr:from>
    <xdr:to>
      <xdr:col>7</xdr:col>
      <xdr:colOff>356875</xdr:colOff>
      <xdr:row>4</xdr:row>
      <xdr:rowOff>1004456</xdr:rowOff>
    </xdr:to>
    <xdr:cxnSp macro="">
      <xdr:nvCxnSpPr>
        <xdr:cNvPr id="76" name="Elbow Connector 75"/>
        <xdr:cNvCxnSpPr>
          <a:stCxn id="71" idx="0"/>
          <a:endCxn id="7" idx="1"/>
        </xdr:cNvCxnSpPr>
      </xdr:nvCxnSpPr>
      <xdr:spPr>
        <a:xfrm rot="5400000" flipH="1" flipV="1">
          <a:off x="17278534" y="7724840"/>
          <a:ext cx="225754" cy="1763978"/>
        </a:xfrm>
        <a:prstGeom prst="bentConnector2">
          <a:avLst/>
        </a:prstGeom>
        <a:ln>
          <a:solidFill>
            <a:srgbClr val="7030A0"/>
          </a:solidFill>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6</xdr:col>
      <xdr:colOff>1498023</xdr:colOff>
      <xdr:row>4</xdr:row>
      <xdr:rowOff>2164773</xdr:rowOff>
    </xdr:from>
    <xdr:to>
      <xdr:col>7</xdr:col>
      <xdr:colOff>394357</xdr:colOff>
      <xdr:row>4</xdr:row>
      <xdr:rowOff>2811173</xdr:rowOff>
    </xdr:to>
    <xdr:cxnSp macro="">
      <xdr:nvCxnSpPr>
        <xdr:cNvPr id="77" name="Elbow Connector 76"/>
        <xdr:cNvCxnSpPr>
          <a:stCxn id="71" idx="2"/>
          <a:endCxn id="18" idx="1"/>
        </xdr:cNvCxnSpPr>
      </xdr:nvCxnSpPr>
      <xdr:spPr>
        <a:xfrm rot="16200000" flipH="1">
          <a:off x="17086953" y="9302493"/>
          <a:ext cx="646400" cy="1801459"/>
        </a:xfrm>
        <a:prstGeom prst="bentConnector2">
          <a:avLst/>
        </a:prstGeom>
        <a:ln>
          <a:solidFill>
            <a:srgbClr val="00B0F0"/>
          </a:solidFill>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6</xdr:col>
      <xdr:colOff>1108363</xdr:colOff>
      <xdr:row>4</xdr:row>
      <xdr:rowOff>2528455</xdr:rowOff>
    </xdr:from>
    <xdr:to>
      <xdr:col>6</xdr:col>
      <xdr:colOff>2286000</xdr:colOff>
      <xdr:row>4</xdr:row>
      <xdr:rowOff>3082637</xdr:rowOff>
    </xdr:to>
    <xdr:sp macro="" textlink="">
      <xdr:nvSpPr>
        <xdr:cNvPr id="78" name="Rectangle 77"/>
        <xdr:cNvSpPr/>
      </xdr:nvSpPr>
      <xdr:spPr>
        <a:xfrm>
          <a:off x="16119763" y="10243705"/>
          <a:ext cx="1177637" cy="554182"/>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400" kern="1200">
              <a:solidFill>
                <a:sysClr val="windowText" lastClr="000000"/>
              </a:solidFill>
              <a:latin typeface="+mn-lt"/>
              <a:ea typeface="+mn-ea"/>
              <a:cs typeface="+mn-cs"/>
            </a:rPr>
            <a:t>PRICE RELATED</a:t>
          </a:r>
          <a:endParaRPr lang="en-US" sz="1400" kern="1200">
            <a:solidFill>
              <a:sysClr val="windowText" lastClr="000000"/>
            </a:solidFill>
            <a:latin typeface="+mn-lt"/>
            <a:ea typeface="+mn-ea"/>
            <a:cs typeface="+mn-cs"/>
          </a:endParaRPr>
        </a:p>
      </xdr:txBody>
    </xdr:sp>
    <xdr:clientData/>
  </xdr:twoCellAnchor>
  <xdr:twoCellAnchor>
    <xdr:from>
      <xdr:col>6</xdr:col>
      <xdr:colOff>1087581</xdr:colOff>
      <xdr:row>4</xdr:row>
      <xdr:rowOff>290946</xdr:rowOff>
    </xdr:from>
    <xdr:to>
      <xdr:col>6</xdr:col>
      <xdr:colOff>2265218</xdr:colOff>
      <xdr:row>4</xdr:row>
      <xdr:rowOff>845128</xdr:rowOff>
    </xdr:to>
    <xdr:sp macro="" textlink="">
      <xdr:nvSpPr>
        <xdr:cNvPr id="79" name="Rectangle 78"/>
        <xdr:cNvSpPr/>
      </xdr:nvSpPr>
      <xdr:spPr>
        <a:xfrm>
          <a:off x="16098981" y="8006196"/>
          <a:ext cx="1177637" cy="554182"/>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400" kern="1200">
              <a:solidFill>
                <a:sysClr val="windowText" lastClr="000000"/>
              </a:solidFill>
              <a:latin typeface="+mn-lt"/>
              <a:ea typeface="+mn-ea"/>
              <a:cs typeface="+mn-cs"/>
            </a:rPr>
            <a:t>NON-PRICE RELATED</a:t>
          </a:r>
          <a:endParaRPr lang="en-US" sz="1400" kern="1200">
            <a:solidFill>
              <a:sysClr val="windowText" lastClr="000000"/>
            </a:solidFill>
            <a:latin typeface="+mn-lt"/>
            <a:ea typeface="+mn-ea"/>
            <a:cs typeface="+mn-cs"/>
          </a:endParaRPr>
        </a:p>
      </xdr:txBody>
    </xdr:sp>
    <xdr:clientData/>
  </xdr:twoCellAnchor>
  <xdr:twoCellAnchor>
    <xdr:from>
      <xdr:col>2</xdr:col>
      <xdr:colOff>1654953</xdr:colOff>
      <xdr:row>3</xdr:row>
      <xdr:rowOff>612500</xdr:rowOff>
    </xdr:from>
    <xdr:to>
      <xdr:col>3</xdr:col>
      <xdr:colOff>798962</xdr:colOff>
      <xdr:row>4</xdr:row>
      <xdr:rowOff>326572</xdr:rowOff>
    </xdr:to>
    <xdr:cxnSp macro="">
      <xdr:nvCxnSpPr>
        <xdr:cNvPr id="80" name="Elbow Connector 79"/>
        <xdr:cNvCxnSpPr>
          <a:stCxn id="4" idx="4"/>
          <a:endCxn id="6" idx="0"/>
        </xdr:cNvCxnSpPr>
      </xdr:nvCxnSpPr>
      <xdr:spPr>
        <a:xfrm>
          <a:off x="5226828" y="6670400"/>
          <a:ext cx="1515734" cy="1371422"/>
        </a:xfrm>
        <a:prstGeom prst="bentConnector2">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16</xdr:col>
      <xdr:colOff>675409</xdr:colOff>
      <xdr:row>4</xdr:row>
      <xdr:rowOff>1246899</xdr:rowOff>
    </xdr:from>
    <xdr:to>
      <xdr:col>16</xdr:col>
      <xdr:colOff>2615044</xdr:colOff>
      <xdr:row>4</xdr:row>
      <xdr:rowOff>2684309</xdr:rowOff>
    </xdr:to>
    <xdr:sp macro="" textlink="">
      <xdr:nvSpPr>
        <xdr:cNvPr id="81" name="Flowchart: Decision 80"/>
        <xdr:cNvSpPr/>
      </xdr:nvSpPr>
      <xdr:spPr>
        <a:xfrm>
          <a:off x="48424234" y="8962149"/>
          <a:ext cx="1939635" cy="1437410"/>
        </a:xfrm>
        <a:prstGeom prst="flowChartDecision">
          <a:avLst/>
        </a:prstGeom>
        <a:ln>
          <a:solidFill>
            <a:srgbClr val="00206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200" kern="1200">
              <a:solidFill>
                <a:sysClr val="windowText" lastClr="000000"/>
              </a:solidFill>
              <a:latin typeface="+mn-lt"/>
              <a:ea typeface="+mn-ea"/>
              <a:cs typeface="+mn-cs"/>
            </a:rPr>
            <a:t>EOD </a:t>
          </a:r>
          <a:r>
            <a:rPr lang="pl-PL" sz="1200" kern="1200" baseline="0">
              <a:solidFill>
                <a:sysClr val="windowText" lastClr="000000"/>
              </a:solidFill>
              <a:latin typeface="+mn-lt"/>
              <a:ea typeface="+mn-ea"/>
              <a:cs typeface="+mn-cs"/>
            </a:rPr>
            <a:t>OR HISTORIC?</a:t>
          </a:r>
          <a:endParaRPr lang="en-US" sz="1200" kern="1200">
            <a:solidFill>
              <a:sysClr val="windowText" lastClr="000000"/>
            </a:solidFill>
            <a:latin typeface="+mn-lt"/>
            <a:ea typeface="+mn-ea"/>
            <a:cs typeface="+mn-cs"/>
          </a:endParaRPr>
        </a:p>
      </xdr:txBody>
    </xdr:sp>
    <xdr:clientData/>
  </xdr:twoCellAnchor>
  <xdr:twoCellAnchor>
    <xdr:from>
      <xdr:col>21</xdr:col>
      <xdr:colOff>547256</xdr:colOff>
      <xdr:row>9</xdr:row>
      <xdr:rowOff>599210</xdr:rowOff>
    </xdr:from>
    <xdr:to>
      <xdr:col>21</xdr:col>
      <xdr:colOff>2355273</xdr:colOff>
      <xdr:row>9</xdr:row>
      <xdr:rowOff>1538102</xdr:rowOff>
    </xdr:to>
    <xdr:sp macro="" textlink="">
      <xdr:nvSpPr>
        <xdr:cNvPr id="82" name="Flowchart: Process 81"/>
        <xdr:cNvSpPr/>
      </xdr:nvSpPr>
      <xdr:spPr>
        <a:xfrm>
          <a:off x="62964581" y="22744835"/>
          <a:ext cx="1808017" cy="938892"/>
        </a:xfrm>
        <a:prstGeom prst="flowChartProcess">
          <a:avLst/>
        </a:prstGeom>
        <a:ln>
          <a:solidFill>
            <a:srgbClr val="00206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200">
              <a:solidFill>
                <a:sysClr val="windowText" lastClr="000000"/>
              </a:solidFill>
            </a:rPr>
            <a:t>ICG</a:t>
          </a:r>
          <a:r>
            <a:rPr lang="pl-PL" sz="1200" baseline="0">
              <a:solidFill>
                <a:sysClr val="windowText" lastClr="000000"/>
              </a:solidFill>
            </a:rPr>
            <a:t> Cloud Team</a:t>
          </a:r>
          <a:endParaRPr lang="pl-PL" sz="1200">
            <a:solidFill>
              <a:sysClr val="windowText" lastClr="000000"/>
            </a:solidFill>
          </a:endParaRPr>
        </a:p>
        <a:p>
          <a:pPr algn="ctr"/>
          <a:r>
            <a:rPr lang="pl-PL" sz="1200">
              <a:solidFill>
                <a:sysClr val="windowText" lastClr="000000"/>
              </a:solidFill>
            </a:rPr>
            <a:t>Client</a:t>
          </a:r>
          <a:r>
            <a:rPr lang="pl-PL" sz="1200" baseline="0">
              <a:solidFill>
                <a:sysClr val="windowText" lastClr="000000"/>
              </a:solidFill>
            </a:rPr>
            <a:t> migration assist</a:t>
          </a:r>
          <a:endParaRPr lang="pl-PL" sz="1200">
            <a:solidFill>
              <a:sysClr val="windowText" lastClr="000000"/>
            </a:solidFill>
          </a:endParaRPr>
        </a:p>
      </xdr:txBody>
    </xdr:sp>
    <xdr:clientData/>
  </xdr:twoCellAnchor>
  <xdr:twoCellAnchor>
    <xdr:from>
      <xdr:col>17</xdr:col>
      <xdr:colOff>294409</xdr:colOff>
      <xdr:row>5</xdr:row>
      <xdr:rowOff>329044</xdr:rowOff>
    </xdr:from>
    <xdr:to>
      <xdr:col>17</xdr:col>
      <xdr:colOff>2372591</xdr:colOff>
      <xdr:row>5</xdr:row>
      <xdr:rowOff>1745672</xdr:rowOff>
    </xdr:to>
    <xdr:sp macro="" textlink="">
      <xdr:nvSpPr>
        <xdr:cNvPr id="83" name="Flowchart: Decision 82"/>
        <xdr:cNvSpPr/>
      </xdr:nvSpPr>
      <xdr:spPr>
        <a:xfrm>
          <a:off x="52138984" y="13025869"/>
          <a:ext cx="2078182" cy="1416628"/>
        </a:xfrm>
        <a:prstGeom prst="flowChartDecision">
          <a:avLst/>
        </a:prstGeom>
        <a:ln>
          <a:solidFill>
            <a:srgbClr val="00206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200" kern="1200">
              <a:solidFill>
                <a:sysClr val="windowText" lastClr="000000"/>
              </a:solidFill>
              <a:latin typeface="+mn-lt"/>
              <a:ea typeface="+mn-ea"/>
              <a:cs typeface="+mn-cs"/>
            </a:rPr>
            <a:t>Rover Support</a:t>
          </a:r>
        </a:p>
        <a:p>
          <a:pPr marL="0" indent="0" algn="ctr" defTabSz="914400" rtl="0" eaLnBrk="1" latinLnBrk="0" hangingPunct="1"/>
          <a:r>
            <a:rPr lang="pl-PL" sz="1200" kern="1200">
              <a:solidFill>
                <a:sysClr val="windowText" lastClr="000000"/>
              </a:solidFill>
              <a:latin typeface="+mn-lt"/>
              <a:ea typeface="+mn-ea"/>
              <a:cs typeface="+mn-cs"/>
            </a:rPr>
            <a:t>Can data be migrated from Rover?</a:t>
          </a:r>
        </a:p>
      </xdr:txBody>
    </xdr:sp>
    <xdr:clientData/>
  </xdr:twoCellAnchor>
  <xdr:twoCellAnchor>
    <xdr:from>
      <xdr:col>18</xdr:col>
      <xdr:colOff>1676401</xdr:colOff>
      <xdr:row>5</xdr:row>
      <xdr:rowOff>256307</xdr:rowOff>
    </xdr:from>
    <xdr:to>
      <xdr:col>19</xdr:col>
      <xdr:colOff>1178503</xdr:colOff>
      <xdr:row>7</xdr:row>
      <xdr:rowOff>2182090</xdr:rowOff>
    </xdr:to>
    <xdr:sp macro="" textlink="">
      <xdr:nvSpPr>
        <xdr:cNvPr id="84" name="Flowchart: Process 83"/>
        <xdr:cNvSpPr/>
      </xdr:nvSpPr>
      <xdr:spPr>
        <a:xfrm>
          <a:off x="56435626" y="12953132"/>
          <a:ext cx="2054802" cy="6412058"/>
        </a:xfrm>
        <a:prstGeom prst="flowChartProcess">
          <a:avLst/>
        </a:prstGeom>
        <a:ln>
          <a:solidFill>
            <a:srgbClr val="00206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200">
              <a:solidFill>
                <a:sysClr val="windowText" lastClr="000000"/>
              </a:solidFill>
            </a:rPr>
            <a:t>Rover</a:t>
          </a:r>
          <a:r>
            <a:rPr lang="pl-PL" sz="1200" baseline="0">
              <a:solidFill>
                <a:sysClr val="windowText" lastClr="000000"/>
              </a:solidFill>
            </a:rPr>
            <a:t> Support</a:t>
          </a:r>
        </a:p>
        <a:p>
          <a:pPr algn="ctr"/>
          <a:r>
            <a:rPr lang="pl-PL" sz="1200">
              <a:solidFill>
                <a:sysClr val="windowText" lastClr="000000"/>
              </a:solidFill>
            </a:rPr>
            <a:t>PMC BA Team</a:t>
          </a:r>
        </a:p>
        <a:p>
          <a:pPr algn="ctr"/>
          <a:r>
            <a:rPr lang="pl-PL" sz="1200">
              <a:solidFill>
                <a:sysClr val="windowText" lastClr="000000"/>
              </a:solidFill>
            </a:rPr>
            <a:t>SMC BA Team</a:t>
          </a:r>
        </a:p>
        <a:p>
          <a:pPr algn="ctr"/>
          <a:r>
            <a:rPr lang="pl-PL" sz="1200">
              <a:solidFill>
                <a:sysClr val="windowText" lastClr="000000"/>
              </a:solidFill>
            </a:rPr>
            <a:t>Vendor</a:t>
          </a:r>
        </a:p>
        <a:p>
          <a:pPr algn="ctr"/>
          <a:endParaRPr lang="pl-PL" sz="1200">
            <a:solidFill>
              <a:sysClr val="windowText" lastClr="000000"/>
            </a:solidFill>
          </a:endParaRPr>
        </a:p>
        <a:p>
          <a:pPr algn="ctr"/>
          <a:r>
            <a:rPr lang="pl-PL" sz="1200">
              <a:solidFill>
                <a:sysClr val="windowText" lastClr="000000"/>
              </a:solidFill>
            </a:rPr>
            <a:t>MIgrate data to PMC/MSC</a:t>
          </a:r>
        </a:p>
      </xdr:txBody>
    </xdr:sp>
    <xdr:clientData/>
  </xdr:twoCellAnchor>
  <xdr:twoCellAnchor>
    <xdr:from>
      <xdr:col>17</xdr:col>
      <xdr:colOff>2372591</xdr:colOff>
      <xdr:row>5</xdr:row>
      <xdr:rowOff>1037358</xdr:rowOff>
    </xdr:from>
    <xdr:to>
      <xdr:col>18</xdr:col>
      <xdr:colOff>1676401</xdr:colOff>
      <xdr:row>6</xdr:row>
      <xdr:rowOff>1297131</xdr:rowOff>
    </xdr:to>
    <xdr:cxnSp macro="">
      <xdr:nvCxnSpPr>
        <xdr:cNvPr id="85" name="Elbow Connector 84"/>
        <xdr:cNvCxnSpPr>
          <a:stCxn id="83" idx="3"/>
          <a:endCxn id="84" idx="1"/>
        </xdr:cNvCxnSpPr>
      </xdr:nvCxnSpPr>
      <xdr:spPr>
        <a:xfrm>
          <a:off x="54217166" y="13734183"/>
          <a:ext cx="2218460" cy="2555298"/>
        </a:xfrm>
        <a:prstGeom prst="bentConnector3">
          <a:avLst>
            <a:gd name="adj1" fmla="val 50000"/>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17</xdr:col>
      <xdr:colOff>2608118</xdr:colOff>
      <xdr:row>5</xdr:row>
      <xdr:rowOff>807027</xdr:rowOff>
    </xdr:from>
    <xdr:to>
      <xdr:col>18</xdr:col>
      <xdr:colOff>876300</xdr:colOff>
      <xdr:row>5</xdr:row>
      <xdr:rowOff>1361209</xdr:rowOff>
    </xdr:to>
    <xdr:sp macro="" textlink="">
      <xdr:nvSpPr>
        <xdr:cNvPr id="86" name="Rectangle 85"/>
        <xdr:cNvSpPr/>
      </xdr:nvSpPr>
      <xdr:spPr>
        <a:xfrm>
          <a:off x="54452693" y="13503852"/>
          <a:ext cx="1182832" cy="554182"/>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400" kern="1200">
              <a:solidFill>
                <a:sysClr val="windowText" lastClr="000000"/>
              </a:solidFill>
              <a:latin typeface="+mn-lt"/>
              <a:ea typeface="+mn-ea"/>
              <a:cs typeface="+mn-cs"/>
            </a:rPr>
            <a:t>YES</a:t>
          </a:r>
          <a:endParaRPr lang="en-US" sz="1400" kern="1200">
            <a:solidFill>
              <a:sysClr val="windowText" lastClr="000000"/>
            </a:solidFill>
            <a:latin typeface="+mn-lt"/>
            <a:ea typeface="+mn-ea"/>
            <a:cs typeface="+mn-cs"/>
          </a:endParaRPr>
        </a:p>
      </xdr:txBody>
    </xdr:sp>
    <xdr:clientData/>
  </xdr:twoCellAnchor>
  <xdr:twoCellAnchor>
    <xdr:from>
      <xdr:col>16</xdr:col>
      <xdr:colOff>2615044</xdr:colOff>
      <xdr:row>4</xdr:row>
      <xdr:rowOff>1965604</xdr:rowOff>
    </xdr:from>
    <xdr:to>
      <xdr:col>17</xdr:col>
      <xdr:colOff>1333500</xdr:colOff>
      <xdr:row>5</xdr:row>
      <xdr:rowOff>329044</xdr:rowOff>
    </xdr:to>
    <xdr:cxnSp macro="">
      <xdr:nvCxnSpPr>
        <xdr:cNvPr id="87" name="Elbow Connector 86"/>
        <xdr:cNvCxnSpPr>
          <a:stCxn id="81" idx="3"/>
          <a:endCxn id="83" idx="0"/>
        </xdr:cNvCxnSpPr>
      </xdr:nvCxnSpPr>
      <xdr:spPr>
        <a:xfrm>
          <a:off x="50363869" y="9680854"/>
          <a:ext cx="2814206" cy="3345015"/>
        </a:xfrm>
        <a:prstGeom prst="bentConnector2">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16</xdr:col>
      <xdr:colOff>2888673</xdr:colOff>
      <xdr:row>4</xdr:row>
      <xdr:rowOff>1676398</xdr:rowOff>
    </xdr:from>
    <xdr:to>
      <xdr:col>16</xdr:col>
      <xdr:colOff>3956339</xdr:colOff>
      <xdr:row>4</xdr:row>
      <xdr:rowOff>2230580</xdr:rowOff>
    </xdr:to>
    <xdr:sp macro="" textlink="">
      <xdr:nvSpPr>
        <xdr:cNvPr id="88" name="Rectangle 87"/>
        <xdr:cNvSpPr/>
      </xdr:nvSpPr>
      <xdr:spPr>
        <a:xfrm>
          <a:off x="50637498" y="9391648"/>
          <a:ext cx="1067666" cy="554182"/>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400" kern="1200">
              <a:solidFill>
                <a:sysClr val="windowText" lastClr="000000"/>
              </a:solidFill>
              <a:latin typeface="+mn-lt"/>
              <a:ea typeface="+mn-ea"/>
              <a:cs typeface="+mn-cs"/>
            </a:rPr>
            <a:t>HISTORIC</a:t>
          </a:r>
          <a:endParaRPr lang="en-US" sz="1400" kern="1200">
            <a:solidFill>
              <a:sysClr val="windowText" lastClr="000000"/>
            </a:solidFill>
            <a:latin typeface="+mn-lt"/>
            <a:ea typeface="+mn-ea"/>
            <a:cs typeface="+mn-cs"/>
          </a:endParaRPr>
        </a:p>
      </xdr:txBody>
    </xdr:sp>
    <xdr:clientData/>
  </xdr:twoCellAnchor>
  <xdr:twoCellAnchor>
    <xdr:from>
      <xdr:col>16</xdr:col>
      <xdr:colOff>654629</xdr:colOff>
      <xdr:row>5</xdr:row>
      <xdr:rowOff>723899</xdr:rowOff>
    </xdr:from>
    <xdr:to>
      <xdr:col>16</xdr:col>
      <xdr:colOff>2702504</xdr:colOff>
      <xdr:row>5</xdr:row>
      <xdr:rowOff>1662791</xdr:rowOff>
    </xdr:to>
    <xdr:sp macro="" textlink="">
      <xdr:nvSpPr>
        <xdr:cNvPr id="89" name="Flowchart: Process 88"/>
        <xdr:cNvSpPr/>
      </xdr:nvSpPr>
      <xdr:spPr>
        <a:xfrm>
          <a:off x="48403454" y="13420724"/>
          <a:ext cx="2047875" cy="938892"/>
        </a:xfrm>
        <a:prstGeom prst="flowChartProcess">
          <a:avLst/>
        </a:prstGeom>
        <a:ln>
          <a:solidFill>
            <a:srgbClr val="00206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200">
              <a:solidFill>
                <a:sysClr val="windowText" lastClr="000000"/>
              </a:solidFill>
            </a:rPr>
            <a:t>Rover Support</a:t>
          </a:r>
        </a:p>
        <a:p>
          <a:pPr algn="ctr"/>
          <a:r>
            <a:rPr lang="pl-PL" sz="1200">
              <a:solidFill>
                <a:sysClr val="windowText" lastClr="000000"/>
              </a:solidFill>
            </a:rPr>
            <a:t>Vendor / Vendor feed information</a:t>
          </a:r>
        </a:p>
      </xdr:txBody>
    </xdr:sp>
    <xdr:clientData/>
  </xdr:twoCellAnchor>
  <xdr:twoCellAnchor>
    <xdr:from>
      <xdr:col>16</xdr:col>
      <xdr:colOff>1645227</xdr:colOff>
      <xdr:row>4</xdr:row>
      <xdr:rowOff>2684309</xdr:rowOff>
    </xdr:from>
    <xdr:to>
      <xdr:col>16</xdr:col>
      <xdr:colOff>1678567</xdr:colOff>
      <xdr:row>5</xdr:row>
      <xdr:rowOff>723899</xdr:rowOff>
    </xdr:to>
    <xdr:cxnSp macro="">
      <xdr:nvCxnSpPr>
        <xdr:cNvPr id="90" name="Straight Arrow Connector 89"/>
        <xdr:cNvCxnSpPr>
          <a:stCxn id="81" idx="2"/>
          <a:endCxn id="89" idx="0"/>
        </xdr:cNvCxnSpPr>
      </xdr:nvCxnSpPr>
      <xdr:spPr>
        <a:xfrm>
          <a:off x="49394052" y="10399559"/>
          <a:ext cx="33340" cy="3021165"/>
        </a:xfrm>
        <a:prstGeom prst="straightConnector1">
          <a:avLst/>
        </a:prstGeom>
        <a:ln>
          <a:solidFill>
            <a:srgbClr val="002060"/>
          </a:solidFill>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16</xdr:col>
      <xdr:colOff>1136071</xdr:colOff>
      <xdr:row>4</xdr:row>
      <xdr:rowOff>3335479</xdr:rowOff>
    </xdr:from>
    <xdr:to>
      <xdr:col>16</xdr:col>
      <xdr:colOff>2313708</xdr:colOff>
      <xdr:row>4</xdr:row>
      <xdr:rowOff>3889661</xdr:rowOff>
    </xdr:to>
    <xdr:sp macro="" textlink="">
      <xdr:nvSpPr>
        <xdr:cNvPr id="91" name="Rectangle 90"/>
        <xdr:cNvSpPr/>
      </xdr:nvSpPr>
      <xdr:spPr>
        <a:xfrm>
          <a:off x="48884896" y="11050729"/>
          <a:ext cx="1177637" cy="554182"/>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400" kern="1200">
              <a:solidFill>
                <a:sysClr val="windowText" lastClr="000000"/>
              </a:solidFill>
              <a:latin typeface="+mn-lt"/>
              <a:ea typeface="+mn-ea"/>
              <a:cs typeface="+mn-cs"/>
            </a:rPr>
            <a:t>EOD</a:t>
          </a:r>
          <a:endParaRPr lang="en-US" sz="1400" kern="1200">
            <a:solidFill>
              <a:sysClr val="windowText" lastClr="000000"/>
            </a:solidFill>
            <a:latin typeface="+mn-lt"/>
            <a:ea typeface="+mn-ea"/>
            <a:cs typeface="+mn-cs"/>
          </a:endParaRPr>
        </a:p>
      </xdr:txBody>
    </xdr:sp>
    <xdr:clientData/>
  </xdr:twoCellAnchor>
  <xdr:twoCellAnchor>
    <xdr:from>
      <xdr:col>17</xdr:col>
      <xdr:colOff>374074</xdr:colOff>
      <xdr:row>10</xdr:row>
      <xdr:rowOff>581892</xdr:rowOff>
    </xdr:from>
    <xdr:to>
      <xdr:col>17</xdr:col>
      <xdr:colOff>2421949</xdr:colOff>
      <xdr:row>10</xdr:row>
      <xdr:rowOff>1520784</xdr:rowOff>
    </xdr:to>
    <xdr:sp macro="" textlink="">
      <xdr:nvSpPr>
        <xdr:cNvPr id="92" name="Flowchart: Process 91"/>
        <xdr:cNvSpPr/>
      </xdr:nvSpPr>
      <xdr:spPr>
        <a:xfrm>
          <a:off x="52218649" y="24813492"/>
          <a:ext cx="2047875" cy="938892"/>
        </a:xfrm>
        <a:prstGeom prst="flowChartProcess">
          <a:avLst/>
        </a:prstGeom>
        <a:ln>
          <a:solidFill>
            <a:srgbClr val="00206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200">
              <a:solidFill>
                <a:sysClr val="windowText" lastClr="000000"/>
              </a:solidFill>
            </a:rPr>
            <a:t>Data</a:t>
          </a:r>
          <a:r>
            <a:rPr lang="pl-PL" sz="1200" baseline="0">
              <a:solidFill>
                <a:sysClr val="windowText" lastClr="000000"/>
              </a:solidFill>
            </a:rPr>
            <a:t> Vendor</a:t>
          </a:r>
          <a:endParaRPr lang="pl-PL" sz="1200">
            <a:solidFill>
              <a:sysClr val="windowText" lastClr="000000"/>
            </a:solidFill>
          </a:endParaRPr>
        </a:p>
        <a:p>
          <a:pPr algn="ctr"/>
          <a:r>
            <a:rPr lang="pl-PL" sz="1200">
              <a:solidFill>
                <a:sysClr val="windowText" lastClr="000000"/>
              </a:solidFill>
            </a:rPr>
            <a:t>Feed</a:t>
          </a:r>
          <a:r>
            <a:rPr lang="pl-PL" sz="1200" baseline="0">
              <a:solidFill>
                <a:sysClr val="windowText" lastClr="000000"/>
              </a:solidFill>
            </a:rPr>
            <a:t> or Agreement</a:t>
          </a:r>
          <a:endParaRPr lang="pl-PL" sz="1200">
            <a:solidFill>
              <a:sysClr val="windowText" lastClr="000000"/>
            </a:solidFill>
          </a:endParaRPr>
        </a:p>
      </xdr:txBody>
    </xdr:sp>
    <xdr:clientData/>
  </xdr:twoCellAnchor>
  <xdr:twoCellAnchor>
    <xdr:from>
      <xdr:col>16</xdr:col>
      <xdr:colOff>1678568</xdr:colOff>
      <xdr:row>5</xdr:row>
      <xdr:rowOff>1662790</xdr:rowOff>
    </xdr:from>
    <xdr:to>
      <xdr:col>17</xdr:col>
      <xdr:colOff>374075</xdr:colOff>
      <xdr:row>10</xdr:row>
      <xdr:rowOff>1051337</xdr:rowOff>
    </xdr:to>
    <xdr:cxnSp macro="">
      <xdr:nvCxnSpPr>
        <xdr:cNvPr id="93" name="Elbow Connector 92"/>
        <xdr:cNvCxnSpPr>
          <a:stCxn id="89" idx="2"/>
          <a:endCxn id="92" idx="1"/>
        </xdr:cNvCxnSpPr>
      </xdr:nvCxnSpPr>
      <xdr:spPr>
        <a:xfrm rot="16200000" flipH="1">
          <a:off x="45361361" y="18425647"/>
          <a:ext cx="10923322" cy="2791257"/>
        </a:xfrm>
        <a:prstGeom prst="bentConnector2">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17</xdr:col>
      <xdr:colOff>2421949</xdr:colOff>
      <xdr:row>7</xdr:row>
      <xdr:rowOff>2182090</xdr:rowOff>
    </xdr:from>
    <xdr:to>
      <xdr:col>19</xdr:col>
      <xdr:colOff>154566</xdr:colOff>
      <xdr:row>10</xdr:row>
      <xdr:rowOff>1051338</xdr:rowOff>
    </xdr:to>
    <xdr:cxnSp macro="">
      <xdr:nvCxnSpPr>
        <xdr:cNvPr id="94" name="Elbow Connector 93"/>
        <xdr:cNvCxnSpPr>
          <a:stCxn id="92" idx="3"/>
          <a:endCxn id="84" idx="2"/>
        </xdr:cNvCxnSpPr>
      </xdr:nvCxnSpPr>
      <xdr:spPr>
        <a:xfrm flipV="1">
          <a:off x="54266524" y="19365190"/>
          <a:ext cx="3199967" cy="5917748"/>
        </a:xfrm>
        <a:prstGeom prst="bentConnector2">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17</xdr:col>
      <xdr:colOff>1333500</xdr:colOff>
      <xdr:row>5</xdr:row>
      <xdr:rowOff>1745672</xdr:rowOff>
    </xdr:from>
    <xdr:to>
      <xdr:col>17</xdr:col>
      <xdr:colOff>1398012</xdr:colOff>
      <xdr:row>10</xdr:row>
      <xdr:rowOff>581892</xdr:rowOff>
    </xdr:to>
    <xdr:cxnSp macro="">
      <xdr:nvCxnSpPr>
        <xdr:cNvPr id="95" name="Straight Arrow Connector 94"/>
        <xdr:cNvCxnSpPr>
          <a:stCxn id="83" idx="2"/>
          <a:endCxn id="92" idx="0"/>
        </xdr:cNvCxnSpPr>
      </xdr:nvCxnSpPr>
      <xdr:spPr>
        <a:xfrm>
          <a:off x="53178075" y="14442497"/>
          <a:ext cx="64512" cy="10370995"/>
        </a:xfrm>
        <a:prstGeom prst="straightConnector1">
          <a:avLst/>
        </a:prstGeom>
        <a:ln>
          <a:solidFill>
            <a:srgbClr val="002060"/>
          </a:solidFill>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17</xdr:col>
      <xdr:colOff>751610</xdr:colOff>
      <xdr:row>5</xdr:row>
      <xdr:rowOff>1911927</xdr:rowOff>
    </xdr:from>
    <xdr:to>
      <xdr:col>17</xdr:col>
      <xdr:colOff>1929247</xdr:colOff>
      <xdr:row>6</xdr:row>
      <xdr:rowOff>162791</xdr:rowOff>
    </xdr:to>
    <xdr:sp macro="" textlink="">
      <xdr:nvSpPr>
        <xdr:cNvPr id="96" name="Rectangle 95"/>
        <xdr:cNvSpPr/>
      </xdr:nvSpPr>
      <xdr:spPr>
        <a:xfrm>
          <a:off x="52596185" y="14608752"/>
          <a:ext cx="1177637" cy="546389"/>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400" kern="1200">
              <a:solidFill>
                <a:sysClr val="windowText" lastClr="000000"/>
              </a:solidFill>
              <a:latin typeface="+mn-lt"/>
              <a:ea typeface="+mn-ea"/>
              <a:cs typeface="+mn-cs"/>
            </a:rPr>
            <a:t>NO</a:t>
          </a:r>
          <a:endParaRPr lang="en-US" sz="1400" kern="1200">
            <a:solidFill>
              <a:sysClr val="windowText" lastClr="000000"/>
            </a:solidFill>
            <a:latin typeface="+mn-lt"/>
            <a:ea typeface="+mn-ea"/>
            <a:cs typeface="+mn-cs"/>
          </a:endParaRPr>
        </a:p>
      </xdr:txBody>
    </xdr:sp>
    <xdr:clientData/>
  </xdr:twoCellAnchor>
  <xdr:twoCellAnchor>
    <xdr:from>
      <xdr:col>20</xdr:col>
      <xdr:colOff>779318</xdr:colOff>
      <xdr:row>4</xdr:row>
      <xdr:rowOff>1485896</xdr:rowOff>
    </xdr:from>
    <xdr:to>
      <xdr:col>20</xdr:col>
      <xdr:colOff>2112818</xdr:colOff>
      <xdr:row>4</xdr:row>
      <xdr:rowOff>2285999</xdr:rowOff>
    </xdr:to>
    <xdr:sp macro="" textlink="">
      <xdr:nvSpPr>
        <xdr:cNvPr id="97" name="Flowchart: Process 96"/>
        <xdr:cNvSpPr/>
      </xdr:nvSpPr>
      <xdr:spPr>
        <a:xfrm>
          <a:off x="60643943" y="9201146"/>
          <a:ext cx="1333500" cy="800103"/>
        </a:xfrm>
        <a:prstGeom prst="flowChartProcess">
          <a:avLst/>
        </a:prstGeom>
        <a:ln>
          <a:solidFill>
            <a:srgbClr val="00206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200">
              <a:solidFill>
                <a:sysClr val="windowText" lastClr="000000"/>
              </a:solidFill>
            </a:rPr>
            <a:t>PMO</a:t>
          </a:r>
        </a:p>
        <a:p>
          <a:pPr algn="ctr"/>
          <a:r>
            <a:rPr lang="pl-PL" sz="1200">
              <a:solidFill>
                <a:sysClr val="windowText" lastClr="000000"/>
              </a:solidFill>
            </a:rPr>
            <a:t>Requst</a:t>
          </a:r>
          <a:r>
            <a:rPr lang="pl-PL" sz="1200" baseline="0">
              <a:solidFill>
                <a:sysClr val="windowText" lastClr="000000"/>
              </a:solidFill>
            </a:rPr>
            <a:t> to ICG Cloud Team</a:t>
          </a:r>
          <a:endParaRPr lang="pl-PL" sz="1200">
            <a:solidFill>
              <a:sysClr val="windowText" lastClr="000000"/>
            </a:solidFill>
          </a:endParaRPr>
        </a:p>
      </xdr:txBody>
    </xdr:sp>
    <xdr:clientData/>
  </xdr:twoCellAnchor>
  <xdr:twoCellAnchor>
    <xdr:from>
      <xdr:col>19</xdr:col>
      <xdr:colOff>154567</xdr:colOff>
      <xdr:row>4</xdr:row>
      <xdr:rowOff>1885948</xdr:rowOff>
    </xdr:from>
    <xdr:to>
      <xdr:col>20</xdr:col>
      <xdr:colOff>779319</xdr:colOff>
      <xdr:row>5</xdr:row>
      <xdr:rowOff>256307</xdr:rowOff>
    </xdr:to>
    <xdr:cxnSp macro="">
      <xdr:nvCxnSpPr>
        <xdr:cNvPr id="98" name="Elbow Connector 97"/>
        <xdr:cNvCxnSpPr>
          <a:stCxn id="84" idx="0"/>
          <a:endCxn id="97" idx="1"/>
        </xdr:cNvCxnSpPr>
      </xdr:nvCxnSpPr>
      <xdr:spPr>
        <a:xfrm rot="5400000" flipH="1" flipV="1">
          <a:off x="57379251" y="9688439"/>
          <a:ext cx="3351934" cy="3177452"/>
        </a:xfrm>
        <a:prstGeom prst="bentConnector2">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22</xdr:col>
      <xdr:colOff>817543</xdr:colOff>
      <xdr:row>9</xdr:row>
      <xdr:rowOff>744683</xdr:rowOff>
    </xdr:from>
    <xdr:to>
      <xdr:col>22</xdr:col>
      <xdr:colOff>1742829</xdr:colOff>
      <xdr:row>9</xdr:row>
      <xdr:rowOff>1384219</xdr:rowOff>
    </xdr:to>
    <xdr:sp macro="" textlink="">
      <xdr:nvSpPr>
        <xdr:cNvPr id="99" name="Flowchart: Terminator 98"/>
        <xdr:cNvSpPr/>
      </xdr:nvSpPr>
      <xdr:spPr>
        <a:xfrm>
          <a:off x="65787568" y="22890308"/>
          <a:ext cx="925286" cy="639536"/>
        </a:xfrm>
        <a:prstGeom prst="flowChartTerminator">
          <a:avLst/>
        </a:prstGeom>
        <a:ln/>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400" kern="1200">
              <a:solidFill>
                <a:sysClr val="windowText" lastClr="000000"/>
              </a:solidFill>
              <a:latin typeface="+mn-lt"/>
              <a:ea typeface="+mn-ea"/>
              <a:cs typeface="+mn-cs"/>
            </a:rPr>
            <a:t>END</a:t>
          </a:r>
          <a:endParaRPr lang="en-US" sz="1400" kern="1200">
            <a:solidFill>
              <a:sysClr val="windowText" lastClr="000000"/>
            </a:solidFill>
            <a:latin typeface="+mn-lt"/>
            <a:ea typeface="+mn-ea"/>
            <a:cs typeface="+mn-cs"/>
          </a:endParaRPr>
        </a:p>
      </xdr:txBody>
    </xdr:sp>
    <xdr:clientData/>
  </xdr:twoCellAnchor>
  <xdr:twoCellAnchor>
    <xdr:from>
      <xdr:col>20</xdr:col>
      <xdr:colOff>2112818</xdr:colOff>
      <xdr:row>4</xdr:row>
      <xdr:rowOff>1885948</xdr:rowOff>
    </xdr:from>
    <xdr:to>
      <xdr:col>21</xdr:col>
      <xdr:colOff>1451265</xdr:colOff>
      <xdr:row>9</xdr:row>
      <xdr:rowOff>599210</xdr:rowOff>
    </xdr:to>
    <xdr:cxnSp macro="">
      <xdr:nvCxnSpPr>
        <xdr:cNvPr id="100" name="Elbow Connector 99"/>
        <xdr:cNvCxnSpPr>
          <a:stCxn id="97" idx="3"/>
          <a:endCxn id="82" idx="0"/>
        </xdr:cNvCxnSpPr>
      </xdr:nvCxnSpPr>
      <xdr:spPr>
        <a:xfrm>
          <a:off x="61977443" y="9601198"/>
          <a:ext cx="1891147" cy="13143637"/>
        </a:xfrm>
        <a:prstGeom prst="bentConnector2">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21</xdr:col>
      <xdr:colOff>2355273</xdr:colOff>
      <xdr:row>9</xdr:row>
      <xdr:rowOff>1064451</xdr:rowOff>
    </xdr:from>
    <xdr:to>
      <xdr:col>22</xdr:col>
      <xdr:colOff>817543</xdr:colOff>
      <xdr:row>9</xdr:row>
      <xdr:rowOff>1068656</xdr:rowOff>
    </xdr:to>
    <xdr:cxnSp macro="">
      <xdr:nvCxnSpPr>
        <xdr:cNvPr id="101" name="Straight Arrow Connector 100"/>
        <xdr:cNvCxnSpPr>
          <a:stCxn id="82" idx="3"/>
          <a:endCxn id="99" idx="1"/>
        </xdr:cNvCxnSpPr>
      </xdr:nvCxnSpPr>
      <xdr:spPr>
        <a:xfrm flipV="1">
          <a:off x="64772598" y="23210076"/>
          <a:ext cx="1014970" cy="4205"/>
        </a:xfrm>
        <a:prstGeom prst="straightConnector1">
          <a:avLst/>
        </a:prstGeom>
        <a:ln>
          <a:solidFill>
            <a:srgbClr val="002060"/>
          </a:solidFill>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16</xdr:col>
      <xdr:colOff>451758</xdr:colOff>
      <xdr:row>5</xdr:row>
      <xdr:rowOff>1417865</xdr:rowOff>
    </xdr:from>
    <xdr:to>
      <xdr:col>16</xdr:col>
      <xdr:colOff>1115785</xdr:colOff>
      <xdr:row>5</xdr:row>
      <xdr:rowOff>2041071</xdr:rowOff>
    </xdr:to>
    <xdr:sp macro="" textlink="">
      <xdr:nvSpPr>
        <xdr:cNvPr id="102" name="Flowchart: Process 101"/>
        <xdr:cNvSpPr/>
      </xdr:nvSpPr>
      <xdr:spPr>
        <a:xfrm>
          <a:off x="48200583" y="14114690"/>
          <a:ext cx="664027" cy="623206"/>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2 weeks</a:t>
          </a:r>
        </a:p>
      </xdr:txBody>
    </xdr:sp>
    <xdr:clientData/>
  </xdr:twoCellAnchor>
  <xdr:twoCellAnchor>
    <xdr:from>
      <xdr:col>17</xdr:col>
      <xdr:colOff>32658</xdr:colOff>
      <xdr:row>10</xdr:row>
      <xdr:rowOff>291193</xdr:rowOff>
    </xdr:from>
    <xdr:to>
      <xdr:col>17</xdr:col>
      <xdr:colOff>696685</xdr:colOff>
      <xdr:row>10</xdr:row>
      <xdr:rowOff>914399</xdr:rowOff>
    </xdr:to>
    <xdr:sp macro="" textlink="">
      <xdr:nvSpPr>
        <xdr:cNvPr id="103" name="Flowchart: Process 102"/>
        <xdr:cNvSpPr/>
      </xdr:nvSpPr>
      <xdr:spPr>
        <a:xfrm>
          <a:off x="51877233" y="24522793"/>
          <a:ext cx="664027" cy="623206"/>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3-4 weeks</a:t>
          </a:r>
        </a:p>
      </xdr:txBody>
    </xdr:sp>
    <xdr:clientData/>
  </xdr:twoCellAnchor>
  <xdr:twoCellAnchor>
    <xdr:from>
      <xdr:col>17</xdr:col>
      <xdr:colOff>103415</xdr:colOff>
      <xdr:row>5</xdr:row>
      <xdr:rowOff>1042307</xdr:rowOff>
    </xdr:from>
    <xdr:to>
      <xdr:col>17</xdr:col>
      <xdr:colOff>767442</xdr:colOff>
      <xdr:row>5</xdr:row>
      <xdr:rowOff>1665513</xdr:rowOff>
    </xdr:to>
    <xdr:sp macro="" textlink="">
      <xdr:nvSpPr>
        <xdr:cNvPr id="104" name="Flowchart: Process 103"/>
        <xdr:cNvSpPr/>
      </xdr:nvSpPr>
      <xdr:spPr>
        <a:xfrm>
          <a:off x="51947990" y="13739132"/>
          <a:ext cx="664027" cy="623206"/>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2 weeks</a:t>
          </a:r>
        </a:p>
      </xdr:txBody>
    </xdr:sp>
    <xdr:clientData/>
  </xdr:twoCellAnchor>
  <xdr:twoCellAnchor>
    <xdr:from>
      <xdr:col>20</xdr:col>
      <xdr:colOff>408214</xdr:colOff>
      <xdr:row>4</xdr:row>
      <xdr:rowOff>2136322</xdr:rowOff>
    </xdr:from>
    <xdr:to>
      <xdr:col>20</xdr:col>
      <xdr:colOff>1072241</xdr:colOff>
      <xdr:row>4</xdr:row>
      <xdr:rowOff>2759528</xdr:rowOff>
    </xdr:to>
    <xdr:sp macro="" textlink="">
      <xdr:nvSpPr>
        <xdr:cNvPr id="105" name="Flowchart: Process 104"/>
        <xdr:cNvSpPr/>
      </xdr:nvSpPr>
      <xdr:spPr>
        <a:xfrm>
          <a:off x="60272839" y="9851572"/>
          <a:ext cx="664027" cy="623206"/>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2-4 weeks</a:t>
          </a:r>
        </a:p>
      </xdr:txBody>
    </xdr:sp>
    <xdr:clientData/>
  </xdr:twoCellAnchor>
  <xdr:twoCellAnchor>
    <xdr:from>
      <xdr:col>8</xdr:col>
      <xdr:colOff>3292928</xdr:colOff>
      <xdr:row>6</xdr:row>
      <xdr:rowOff>1619250</xdr:rowOff>
    </xdr:from>
    <xdr:to>
      <xdr:col>9</xdr:col>
      <xdr:colOff>412749</xdr:colOff>
      <xdr:row>7</xdr:row>
      <xdr:rowOff>108857</xdr:rowOff>
    </xdr:to>
    <xdr:sp macro="" textlink="">
      <xdr:nvSpPr>
        <xdr:cNvPr id="106" name="Flowchart: Process 105"/>
        <xdr:cNvSpPr/>
      </xdr:nvSpPr>
      <xdr:spPr>
        <a:xfrm>
          <a:off x="23933603" y="16611600"/>
          <a:ext cx="682171" cy="680357"/>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2 weeks</a:t>
          </a:r>
        </a:p>
      </xdr:txBody>
    </xdr:sp>
    <xdr:clientData/>
  </xdr:twoCellAnchor>
  <xdr:twoCellAnchor>
    <xdr:from>
      <xdr:col>8</xdr:col>
      <xdr:colOff>3295650</xdr:colOff>
      <xdr:row>7</xdr:row>
      <xdr:rowOff>1744434</xdr:rowOff>
    </xdr:from>
    <xdr:to>
      <xdr:col>9</xdr:col>
      <xdr:colOff>444500</xdr:colOff>
      <xdr:row>7</xdr:row>
      <xdr:rowOff>2367643</xdr:rowOff>
    </xdr:to>
    <xdr:sp macro="" textlink="">
      <xdr:nvSpPr>
        <xdr:cNvPr id="107" name="Flowchart: Process 106"/>
        <xdr:cNvSpPr/>
      </xdr:nvSpPr>
      <xdr:spPr>
        <a:xfrm>
          <a:off x="23936325" y="18927534"/>
          <a:ext cx="711200" cy="623209"/>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400" baseline="0">
              <a:solidFill>
                <a:schemeClr val="bg1"/>
              </a:solidFill>
            </a:rPr>
            <a:t>2 weeks</a:t>
          </a:r>
        </a:p>
      </xdr:txBody>
    </xdr:sp>
    <xdr:clientData/>
  </xdr:twoCellAnchor>
  <xdr:twoCellAnchor>
    <xdr:from>
      <xdr:col>2</xdr:col>
      <xdr:colOff>2251364</xdr:colOff>
      <xdr:row>5</xdr:row>
      <xdr:rowOff>409864</xdr:rowOff>
    </xdr:from>
    <xdr:to>
      <xdr:col>4</xdr:col>
      <xdr:colOff>714375</xdr:colOff>
      <xdr:row>5</xdr:row>
      <xdr:rowOff>1079500</xdr:rowOff>
    </xdr:to>
    <xdr:cxnSp macro="">
      <xdr:nvCxnSpPr>
        <xdr:cNvPr id="108" name="Straight Connector 107"/>
        <xdr:cNvCxnSpPr/>
      </xdr:nvCxnSpPr>
      <xdr:spPr>
        <a:xfrm>
          <a:off x="5823239" y="13106689"/>
          <a:ext cx="3530311" cy="669636"/>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779315</xdr:colOff>
      <xdr:row>2</xdr:row>
      <xdr:rowOff>917859</xdr:rowOff>
    </xdr:from>
    <xdr:to>
      <xdr:col>11</xdr:col>
      <xdr:colOff>2718950</xdr:colOff>
      <xdr:row>2</xdr:row>
      <xdr:rowOff>2355269</xdr:rowOff>
    </xdr:to>
    <xdr:sp macro="" textlink="">
      <xdr:nvSpPr>
        <xdr:cNvPr id="109" name="Flowchart: Decision 108"/>
        <xdr:cNvSpPr/>
      </xdr:nvSpPr>
      <xdr:spPr>
        <a:xfrm>
          <a:off x="29754365" y="4394484"/>
          <a:ext cx="1939635" cy="1437410"/>
        </a:xfrm>
        <a:prstGeom prst="flowChartDecision">
          <a:avLst/>
        </a:prstGeom>
        <a:ln>
          <a:solidFill>
            <a:srgbClr val="00206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200" kern="1200">
              <a:solidFill>
                <a:sysClr val="windowText" lastClr="000000"/>
              </a:solidFill>
              <a:latin typeface="+mn-lt"/>
              <a:ea typeface="+mn-ea"/>
              <a:cs typeface="+mn-cs"/>
            </a:rPr>
            <a:t>ITEMS REQUIRED</a:t>
          </a:r>
          <a:r>
            <a:rPr lang="pl-PL" sz="1200" kern="1200" baseline="0">
              <a:solidFill>
                <a:sysClr val="windowText" lastClr="000000"/>
              </a:solidFill>
              <a:latin typeface="+mn-lt"/>
              <a:ea typeface="+mn-ea"/>
              <a:cs typeface="+mn-cs"/>
            </a:rPr>
            <a:t> BY CLIENT?</a:t>
          </a:r>
          <a:endParaRPr lang="en-US" sz="1200" kern="1200">
            <a:solidFill>
              <a:sysClr val="windowText" lastClr="000000"/>
            </a:solidFill>
            <a:latin typeface="+mn-lt"/>
            <a:ea typeface="+mn-ea"/>
            <a:cs typeface="+mn-cs"/>
          </a:endParaRPr>
        </a:p>
      </xdr:txBody>
    </xdr:sp>
    <xdr:clientData/>
  </xdr:twoCellAnchor>
  <xdr:twoCellAnchor>
    <xdr:from>
      <xdr:col>10</xdr:col>
      <xdr:colOff>2080038</xdr:colOff>
      <xdr:row>2</xdr:row>
      <xdr:rowOff>1636564</xdr:rowOff>
    </xdr:from>
    <xdr:to>
      <xdr:col>11</xdr:col>
      <xdr:colOff>779315</xdr:colOff>
      <xdr:row>4</xdr:row>
      <xdr:rowOff>1410799</xdr:rowOff>
    </xdr:to>
    <xdr:cxnSp macro="">
      <xdr:nvCxnSpPr>
        <xdr:cNvPr id="110" name="Elbow Connector 109"/>
        <xdr:cNvCxnSpPr>
          <a:stCxn id="12" idx="3"/>
          <a:endCxn id="109" idx="1"/>
        </xdr:cNvCxnSpPr>
      </xdr:nvCxnSpPr>
      <xdr:spPr>
        <a:xfrm flipV="1">
          <a:off x="28502388" y="5113189"/>
          <a:ext cx="1251977" cy="4012860"/>
        </a:xfrm>
        <a:prstGeom prst="bentConnector3">
          <a:avLst>
            <a:gd name="adj1" fmla="val 73646"/>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11</xdr:col>
      <xdr:colOff>2805546</xdr:colOff>
      <xdr:row>2</xdr:row>
      <xdr:rowOff>152400</xdr:rowOff>
    </xdr:from>
    <xdr:to>
      <xdr:col>11</xdr:col>
      <xdr:colOff>3756064</xdr:colOff>
      <xdr:row>2</xdr:row>
      <xdr:rowOff>791936</xdr:rowOff>
    </xdr:to>
    <xdr:sp macro="" textlink="">
      <xdr:nvSpPr>
        <xdr:cNvPr id="111" name="Flowchart: Terminator 110"/>
        <xdr:cNvSpPr/>
      </xdr:nvSpPr>
      <xdr:spPr>
        <a:xfrm>
          <a:off x="31780596" y="3629025"/>
          <a:ext cx="950518" cy="639536"/>
        </a:xfrm>
        <a:prstGeom prst="flowChartTerminator">
          <a:avLst/>
        </a:prstGeom>
        <a:ln/>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400" kern="1200">
              <a:solidFill>
                <a:sysClr val="windowText" lastClr="000000"/>
              </a:solidFill>
              <a:latin typeface="+mn-lt"/>
              <a:ea typeface="+mn-ea"/>
              <a:cs typeface="+mn-cs"/>
            </a:rPr>
            <a:t>END</a:t>
          </a:r>
          <a:endParaRPr lang="en-US" sz="1400" kern="1200">
            <a:solidFill>
              <a:sysClr val="windowText" lastClr="000000"/>
            </a:solidFill>
            <a:latin typeface="+mn-lt"/>
            <a:ea typeface="+mn-ea"/>
            <a:cs typeface="+mn-cs"/>
          </a:endParaRPr>
        </a:p>
      </xdr:txBody>
    </xdr:sp>
    <xdr:clientData/>
  </xdr:twoCellAnchor>
  <xdr:twoCellAnchor>
    <xdr:from>
      <xdr:col>11</xdr:col>
      <xdr:colOff>1749133</xdr:colOff>
      <xdr:row>2</xdr:row>
      <xdr:rowOff>472169</xdr:rowOff>
    </xdr:from>
    <xdr:to>
      <xdr:col>11</xdr:col>
      <xdr:colOff>2805546</xdr:colOff>
      <xdr:row>2</xdr:row>
      <xdr:rowOff>917860</xdr:rowOff>
    </xdr:to>
    <xdr:cxnSp macro="">
      <xdr:nvCxnSpPr>
        <xdr:cNvPr id="112" name="Elbow Connector 111"/>
        <xdr:cNvCxnSpPr>
          <a:stCxn id="109" idx="0"/>
          <a:endCxn id="111" idx="1"/>
        </xdr:cNvCxnSpPr>
      </xdr:nvCxnSpPr>
      <xdr:spPr>
        <a:xfrm rot="5400000" flipH="1" flipV="1">
          <a:off x="31029544" y="3643433"/>
          <a:ext cx="445691" cy="1056413"/>
        </a:xfrm>
        <a:prstGeom prst="bentConnector2">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11</xdr:col>
      <xdr:colOff>1520533</xdr:colOff>
      <xdr:row>2</xdr:row>
      <xdr:rowOff>166252</xdr:rowOff>
    </xdr:from>
    <xdr:to>
      <xdr:col>11</xdr:col>
      <xdr:colOff>2282532</xdr:colOff>
      <xdr:row>2</xdr:row>
      <xdr:rowOff>689261</xdr:rowOff>
    </xdr:to>
    <xdr:sp macro="" textlink="">
      <xdr:nvSpPr>
        <xdr:cNvPr id="113" name="Rectangle 112"/>
        <xdr:cNvSpPr/>
      </xdr:nvSpPr>
      <xdr:spPr>
        <a:xfrm>
          <a:off x="30495583" y="3642877"/>
          <a:ext cx="761999" cy="523009"/>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400" kern="1200">
              <a:solidFill>
                <a:sysClr val="windowText" lastClr="000000"/>
              </a:solidFill>
              <a:latin typeface="+mn-lt"/>
              <a:ea typeface="+mn-ea"/>
              <a:cs typeface="+mn-cs"/>
            </a:rPr>
            <a:t>NO</a:t>
          </a:r>
          <a:endParaRPr lang="en-US" sz="1400" kern="1200">
            <a:solidFill>
              <a:sysClr val="windowText" lastClr="000000"/>
            </a:solidFill>
            <a:latin typeface="+mn-lt"/>
            <a:ea typeface="+mn-ea"/>
            <a:cs typeface="+mn-cs"/>
          </a:endParaRPr>
        </a:p>
      </xdr:txBody>
    </xdr:sp>
    <xdr:clientData/>
  </xdr:twoCellAnchor>
  <xdr:twoCellAnchor>
    <xdr:from>
      <xdr:col>11</xdr:col>
      <xdr:colOff>2718950</xdr:colOff>
      <xdr:row>2</xdr:row>
      <xdr:rowOff>1636564</xdr:rowOff>
    </xdr:from>
    <xdr:to>
      <xdr:col>12</xdr:col>
      <xdr:colOff>294405</xdr:colOff>
      <xdr:row>4</xdr:row>
      <xdr:rowOff>1740469</xdr:rowOff>
    </xdr:to>
    <xdr:cxnSp macro="">
      <xdr:nvCxnSpPr>
        <xdr:cNvPr id="114" name="Elbow Connector 113"/>
        <xdr:cNvCxnSpPr>
          <a:stCxn id="109" idx="3"/>
          <a:endCxn id="115" idx="1"/>
        </xdr:cNvCxnSpPr>
      </xdr:nvCxnSpPr>
      <xdr:spPr>
        <a:xfrm>
          <a:off x="31694000" y="5113189"/>
          <a:ext cx="1671205" cy="4342530"/>
        </a:xfrm>
        <a:prstGeom prst="bentConnector3">
          <a:avLst>
            <a:gd name="adj1" fmla="val 50000"/>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12</xdr:col>
      <xdr:colOff>294405</xdr:colOff>
      <xdr:row>4</xdr:row>
      <xdr:rowOff>1021764</xdr:rowOff>
    </xdr:from>
    <xdr:to>
      <xdr:col>12</xdr:col>
      <xdr:colOff>2234040</xdr:colOff>
      <xdr:row>4</xdr:row>
      <xdr:rowOff>2459174</xdr:rowOff>
    </xdr:to>
    <xdr:sp macro="" textlink="">
      <xdr:nvSpPr>
        <xdr:cNvPr id="115" name="Flowchart: Decision 114"/>
        <xdr:cNvSpPr/>
      </xdr:nvSpPr>
      <xdr:spPr>
        <a:xfrm>
          <a:off x="33365205" y="8737014"/>
          <a:ext cx="1939635" cy="1437410"/>
        </a:xfrm>
        <a:prstGeom prst="flowChartDecision">
          <a:avLst/>
        </a:prstGeom>
        <a:ln>
          <a:solidFill>
            <a:srgbClr val="00206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200" kern="1200">
              <a:solidFill>
                <a:sysClr val="windowText" lastClr="000000"/>
              </a:solidFill>
              <a:latin typeface="+mn-lt"/>
              <a:ea typeface="+mn-ea"/>
              <a:cs typeface="+mn-cs"/>
            </a:rPr>
            <a:t>ITEMS avilable in PMC/SMC?</a:t>
          </a:r>
          <a:endParaRPr lang="en-US" sz="1200" kern="1200">
            <a:solidFill>
              <a:sysClr val="windowText" lastClr="000000"/>
            </a:solidFill>
            <a:latin typeface="+mn-lt"/>
            <a:ea typeface="+mn-ea"/>
            <a:cs typeface="+mn-cs"/>
          </a:endParaRPr>
        </a:p>
      </xdr:txBody>
    </xdr:sp>
    <xdr:clientData/>
  </xdr:twoCellAnchor>
  <xdr:twoCellAnchor>
    <xdr:from>
      <xdr:col>11</xdr:col>
      <xdr:colOff>3200400</xdr:colOff>
      <xdr:row>2</xdr:row>
      <xdr:rowOff>1447797</xdr:rowOff>
    </xdr:from>
    <xdr:to>
      <xdr:col>11</xdr:col>
      <xdr:colOff>4017818</xdr:colOff>
      <xdr:row>2</xdr:row>
      <xdr:rowOff>1970806</xdr:rowOff>
    </xdr:to>
    <xdr:sp macro="" textlink="">
      <xdr:nvSpPr>
        <xdr:cNvPr id="116" name="Rectangle 115"/>
        <xdr:cNvSpPr/>
      </xdr:nvSpPr>
      <xdr:spPr>
        <a:xfrm>
          <a:off x="32175450" y="4924422"/>
          <a:ext cx="817418" cy="523009"/>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400" kern="1200">
              <a:solidFill>
                <a:sysClr val="windowText" lastClr="000000"/>
              </a:solidFill>
              <a:latin typeface="+mn-lt"/>
              <a:ea typeface="+mn-ea"/>
              <a:cs typeface="+mn-cs"/>
            </a:rPr>
            <a:t>YES</a:t>
          </a:r>
          <a:endParaRPr lang="en-US" sz="1400" kern="1200">
            <a:solidFill>
              <a:sysClr val="windowText" lastClr="000000"/>
            </a:solidFill>
            <a:latin typeface="+mn-lt"/>
            <a:ea typeface="+mn-ea"/>
            <a:cs typeface="+mn-cs"/>
          </a:endParaRPr>
        </a:p>
      </xdr:txBody>
    </xdr:sp>
    <xdr:clientData/>
  </xdr:twoCellAnchor>
  <xdr:twoCellAnchor>
    <xdr:from>
      <xdr:col>13</xdr:col>
      <xdr:colOff>207818</xdr:colOff>
      <xdr:row>4</xdr:row>
      <xdr:rowOff>952496</xdr:rowOff>
    </xdr:from>
    <xdr:to>
      <xdr:col>13</xdr:col>
      <xdr:colOff>2528457</xdr:colOff>
      <xdr:row>4</xdr:row>
      <xdr:rowOff>2528446</xdr:rowOff>
    </xdr:to>
    <xdr:sp macro="" textlink="">
      <xdr:nvSpPr>
        <xdr:cNvPr id="117" name="Flowchart: Decision 116"/>
        <xdr:cNvSpPr/>
      </xdr:nvSpPr>
      <xdr:spPr>
        <a:xfrm>
          <a:off x="36612368" y="8667746"/>
          <a:ext cx="2320639" cy="1575950"/>
        </a:xfrm>
        <a:prstGeom prst="flowChartDecision">
          <a:avLst/>
        </a:prstGeom>
        <a:ln>
          <a:solidFill>
            <a:srgbClr val="00206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200" kern="1200">
              <a:solidFill>
                <a:sysClr val="windowText" lastClr="000000"/>
              </a:solidFill>
              <a:latin typeface="+mn-lt"/>
              <a:ea typeface="+mn-ea"/>
              <a:cs typeface="+mn-cs"/>
            </a:rPr>
            <a:t>FUNCIONALITY</a:t>
          </a:r>
          <a:r>
            <a:rPr lang="pl-PL" sz="1200" kern="1200" baseline="0">
              <a:solidFill>
                <a:sysClr val="windowText" lastClr="000000"/>
              </a:solidFill>
              <a:latin typeface="+mn-lt"/>
              <a:ea typeface="+mn-ea"/>
              <a:cs typeface="+mn-cs"/>
            </a:rPr>
            <a:t> OR DATA</a:t>
          </a:r>
        </a:p>
        <a:p>
          <a:pPr marL="0" indent="0" algn="ctr" defTabSz="914400" rtl="0" eaLnBrk="1" latinLnBrk="0" hangingPunct="1"/>
          <a:r>
            <a:rPr lang="pl-PL" sz="1200" kern="1200" baseline="0">
              <a:solidFill>
                <a:sysClr val="windowText" lastClr="000000"/>
              </a:solidFill>
              <a:latin typeface="+mn-lt"/>
              <a:ea typeface="+mn-ea"/>
              <a:cs typeface="+mn-cs"/>
            </a:rPr>
            <a:t>GAP</a:t>
          </a:r>
          <a:endParaRPr lang="en-US" sz="1200" kern="1200">
            <a:solidFill>
              <a:sysClr val="windowText" lastClr="000000"/>
            </a:solidFill>
            <a:latin typeface="+mn-lt"/>
            <a:ea typeface="+mn-ea"/>
            <a:cs typeface="+mn-cs"/>
          </a:endParaRPr>
        </a:p>
      </xdr:txBody>
    </xdr:sp>
    <xdr:clientData/>
  </xdr:twoCellAnchor>
  <xdr:twoCellAnchor>
    <xdr:from>
      <xdr:col>12</xdr:col>
      <xdr:colOff>2234040</xdr:colOff>
      <xdr:row>4</xdr:row>
      <xdr:rowOff>1740469</xdr:rowOff>
    </xdr:from>
    <xdr:to>
      <xdr:col>13</xdr:col>
      <xdr:colOff>207818</xdr:colOff>
      <xdr:row>4</xdr:row>
      <xdr:rowOff>1740471</xdr:rowOff>
    </xdr:to>
    <xdr:cxnSp macro="">
      <xdr:nvCxnSpPr>
        <xdr:cNvPr id="118" name="Straight Arrow Connector 117"/>
        <xdr:cNvCxnSpPr>
          <a:stCxn id="115" idx="3"/>
          <a:endCxn id="117" idx="1"/>
        </xdr:cNvCxnSpPr>
      </xdr:nvCxnSpPr>
      <xdr:spPr>
        <a:xfrm>
          <a:off x="35304840" y="9455719"/>
          <a:ext cx="1307528" cy="2"/>
        </a:xfrm>
        <a:prstGeom prst="straightConnector1">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12</xdr:col>
      <xdr:colOff>2351806</xdr:colOff>
      <xdr:row>4</xdr:row>
      <xdr:rowOff>1482434</xdr:rowOff>
    </xdr:from>
    <xdr:to>
      <xdr:col>12</xdr:col>
      <xdr:colOff>3113805</xdr:colOff>
      <xdr:row>4</xdr:row>
      <xdr:rowOff>2005443</xdr:rowOff>
    </xdr:to>
    <xdr:sp macro="" textlink="">
      <xdr:nvSpPr>
        <xdr:cNvPr id="119" name="Rectangle 118"/>
        <xdr:cNvSpPr/>
      </xdr:nvSpPr>
      <xdr:spPr>
        <a:xfrm>
          <a:off x="35422606" y="9197684"/>
          <a:ext cx="761999" cy="523009"/>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400" kern="1200">
              <a:solidFill>
                <a:sysClr val="windowText" lastClr="000000"/>
              </a:solidFill>
              <a:latin typeface="+mn-lt"/>
              <a:ea typeface="+mn-ea"/>
              <a:cs typeface="+mn-cs"/>
            </a:rPr>
            <a:t>NO</a:t>
          </a:r>
          <a:endParaRPr lang="en-US" sz="1400" kern="1200">
            <a:solidFill>
              <a:sysClr val="windowText" lastClr="000000"/>
            </a:solidFill>
            <a:latin typeface="+mn-lt"/>
            <a:ea typeface="+mn-ea"/>
            <a:cs typeface="+mn-cs"/>
          </a:endParaRPr>
        </a:p>
      </xdr:txBody>
    </xdr:sp>
    <xdr:clientData/>
  </xdr:twoCellAnchor>
  <xdr:twoCellAnchor>
    <xdr:from>
      <xdr:col>14</xdr:col>
      <xdr:colOff>568039</xdr:colOff>
      <xdr:row>4</xdr:row>
      <xdr:rowOff>3079172</xdr:rowOff>
    </xdr:from>
    <xdr:to>
      <xdr:col>14</xdr:col>
      <xdr:colOff>2615914</xdr:colOff>
      <xdr:row>4</xdr:row>
      <xdr:rowOff>4018064</xdr:rowOff>
    </xdr:to>
    <xdr:sp macro="" textlink="">
      <xdr:nvSpPr>
        <xdr:cNvPr id="120" name="Flowchart: Process 119"/>
        <xdr:cNvSpPr/>
      </xdr:nvSpPr>
      <xdr:spPr>
        <a:xfrm>
          <a:off x="40982614" y="10794422"/>
          <a:ext cx="2047875" cy="938892"/>
        </a:xfrm>
        <a:prstGeom prst="flowChartProcess">
          <a:avLst/>
        </a:prstGeom>
        <a:ln>
          <a:solidFill>
            <a:srgbClr val="00206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200">
              <a:solidFill>
                <a:sysClr val="windowText" lastClr="000000"/>
              </a:solidFill>
            </a:rPr>
            <a:t>PMO</a:t>
          </a:r>
        </a:p>
        <a:p>
          <a:pPr algn="ctr"/>
          <a:r>
            <a:rPr lang="pl-PL" sz="1200">
              <a:solidFill>
                <a:sysClr val="windowText" lastClr="000000"/>
              </a:solidFill>
            </a:rPr>
            <a:t>Build</a:t>
          </a:r>
          <a:r>
            <a:rPr lang="pl-PL" sz="1200" baseline="0">
              <a:solidFill>
                <a:sysClr val="windowText" lastClr="000000"/>
              </a:solidFill>
            </a:rPr>
            <a:t> Requirements</a:t>
          </a:r>
          <a:endParaRPr lang="pl-PL" sz="1200">
            <a:solidFill>
              <a:sysClr val="windowText" lastClr="000000"/>
            </a:solidFill>
          </a:endParaRPr>
        </a:p>
      </xdr:txBody>
    </xdr:sp>
    <xdr:clientData/>
  </xdr:twoCellAnchor>
  <xdr:twoCellAnchor>
    <xdr:from>
      <xdr:col>13</xdr:col>
      <xdr:colOff>1368137</xdr:colOff>
      <xdr:row>4</xdr:row>
      <xdr:rowOff>2528446</xdr:rowOff>
    </xdr:from>
    <xdr:to>
      <xdr:col>14</xdr:col>
      <xdr:colOff>568038</xdr:colOff>
      <xdr:row>4</xdr:row>
      <xdr:rowOff>3548618</xdr:rowOff>
    </xdr:to>
    <xdr:cxnSp macro="">
      <xdr:nvCxnSpPr>
        <xdr:cNvPr id="121" name="Elbow Connector 120"/>
        <xdr:cNvCxnSpPr>
          <a:stCxn id="117" idx="2"/>
          <a:endCxn id="120" idx="1"/>
        </xdr:cNvCxnSpPr>
      </xdr:nvCxnSpPr>
      <xdr:spPr>
        <a:xfrm rot="16200000" flipH="1">
          <a:off x="38867564" y="9148819"/>
          <a:ext cx="1020172" cy="3209926"/>
        </a:xfrm>
        <a:prstGeom prst="bentConnector2">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581894</xdr:colOff>
      <xdr:row>6</xdr:row>
      <xdr:rowOff>755072</xdr:rowOff>
    </xdr:from>
    <xdr:to>
      <xdr:col>15</xdr:col>
      <xdr:colOff>2629769</xdr:colOff>
      <xdr:row>6</xdr:row>
      <xdr:rowOff>1693964</xdr:rowOff>
    </xdr:to>
    <xdr:sp macro="" textlink="">
      <xdr:nvSpPr>
        <xdr:cNvPr id="122" name="Flowchart: Process 121"/>
        <xdr:cNvSpPr/>
      </xdr:nvSpPr>
      <xdr:spPr>
        <a:xfrm>
          <a:off x="44320694" y="15747422"/>
          <a:ext cx="2047875" cy="938892"/>
        </a:xfrm>
        <a:prstGeom prst="flowChartProcess">
          <a:avLst/>
        </a:prstGeom>
        <a:ln>
          <a:solidFill>
            <a:srgbClr val="00206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l-PL" sz="1200">
            <a:solidFill>
              <a:sysClr val="windowText" lastClr="000000"/>
            </a:solidFill>
          </a:endParaRPr>
        </a:p>
        <a:p>
          <a:pPr algn="ctr"/>
          <a:r>
            <a:rPr lang="pl-PL" sz="1200">
              <a:solidFill>
                <a:sysClr val="windowText" lastClr="000000"/>
              </a:solidFill>
            </a:rPr>
            <a:t>SMC BA Team</a:t>
          </a:r>
        </a:p>
        <a:p>
          <a:pPr algn="ctr"/>
          <a:r>
            <a:rPr lang="pl-PL" sz="1200">
              <a:solidFill>
                <a:sysClr val="windowText" lastClr="000000"/>
              </a:solidFill>
            </a:rPr>
            <a:t>Develop solution</a:t>
          </a:r>
        </a:p>
      </xdr:txBody>
    </xdr:sp>
    <xdr:clientData/>
  </xdr:twoCellAnchor>
  <xdr:twoCellAnchor>
    <xdr:from>
      <xdr:col>15</xdr:col>
      <xdr:colOff>613068</xdr:colOff>
      <xdr:row>7</xdr:row>
      <xdr:rowOff>890154</xdr:rowOff>
    </xdr:from>
    <xdr:to>
      <xdr:col>15</xdr:col>
      <xdr:colOff>2632364</xdr:colOff>
      <xdr:row>7</xdr:row>
      <xdr:rowOff>1829046</xdr:rowOff>
    </xdr:to>
    <xdr:sp macro="" textlink="">
      <xdr:nvSpPr>
        <xdr:cNvPr id="123" name="Flowchart: Process 122"/>
        <xdr:cNvSpPr/>
      </xdr:nvSpPr>
      <xdr:spPr>
        <a:xfrm>
          <a:off x="44351868" y="18073254"/>
          <a:ext cx="2019296" cy="938892"/>
        </a:xfrm>
        <a:prstGeom prst="flowChartProcess">
          <a:avLst/>
        </a:prstGeom>
        <a:ln>
          <a:solidFill>
            <a:srgbClr val="002060"/>
          </a:solidFill>
        </a:ln>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l-PL" sz="1200">
              <a:solidFill>
                <a:sysClr val="windowText" lastClr="000000"/>
              </a:solidFill>
            </a:rPr>
            <a:t>PMC BA Team</a:t>
          </a:r>
        </a:p>
        <a:p>
          <a:pPr algn="ctr"/>
          <a:r>
            <a:rPr lang="pl-PL" sz="1200">
              <a:solidFill>
                <a:sysClr val="windowText" lastClr="000000"/>
              </a:solidFill>
            </a:rPr>
            <a:t>Develop solution</a:t>
          </a:r>
        </a:p>
      </xdr:txBody>
    </xdr:sp>
    <xdr:clientData/>
  </xdr:twoCellAnchor>
  <xdr:twoCellAnchor>
    <xdr:from>
      <xdr:col>14</xdr:col>
      <xdr:colOff>2615914</xdr:colOff>
      <xdr:row>4</xdr:row>
      <xdr:rowOff>3548618</xdr:rowOff>
    </xdr:from>
    <xdr:to>
      <xdr:col>15</xdr:col>
      <xdr:colOff>581894</xdr:colOff>
      <xdr:row>6</xdr:row>
      <xdr:rowOff>1224518</xdr:rowOff>
    </xdr:to>
    <xdr:cxnSp macro="">
      <xdr:nvCxnSpPr>
        <xdr:cNvPr id="124" name="Elbow Connector 123"/>
        <xdr:cNvCxnSpPr>
          <a:stCxn id="120" idx="3"/>
          <a:endCxn id="122" idx="1"/>
        </xdr:cNvCxnSpPr>
      </xdr:nvCxnSpPr>
      <xdr:spPr>
        <a:xfrm>
          <a:off x="43030489" y="11263868"/>
          <a:ext cx="1290205" cy="4953000"/>
        </a:xfrm>
        <a:prstGeom prst="bentConnector3">
          <a:avLst>
            <a:gd name="adj1" fmla="val 32562"/>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13</xdr:col>
      <xdr:colOff>768924</xdr:colOff>
      <xdr:row>4</xdr:row>
      <xdr:rowOff>2809005</xdr:rowOff>
    </xdr:from>
    <xdr:to>
      <xdr:col>13</xdr:col>
      <xdr:colOff>2286000</xdr:colOff>
      <xdr:row>4</xdr:row>
      <xdr:rowOff>3332014</xdr:rowOff>
    </xdr:to>
    <xdr:sp macro="" textlink="">
      <xdr:nvSpPr>
        <xdr:cNvPr id="125" name="Rectangle 124"/>
        <xdr:cNvSpPr/>
      </xdr:nvSpPr>
      <xdr:spPr>
        <a:xfrm>
          <a:off x="37173474" y="10524255"/>
          <a:ext cx="1517076" cy="523009"/>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400" kern="1200">
              <a:solidFill>
                <a:sysClr val="windowText" lastClr="000000"/>
              </a:solidFill>
              <a:latin typeface="+mn-lt"/>
              <a:ea typeface="+mn-ea"/>
              <a:cs typeface="+mn-cs"/>
            </a:rPr>
            <a:t>FUNCIONALITY </a:t>
          </a:r>
          <a:endParaRPr lang="en-US" sz="1400" kern="1200">
            <a:solidFill>
              <a:sysClr val="windowText" lastClr="000000"/>
            </a:solidFill>
            <a:latin typeface="+mn-lt"/>
            <a:ea typeface="+mn-ea"/>
            <a:cs typeface="+mn-cs"/>
          </a:endParaRPr>
        </a:p>
      </xdr:txBody>
    </xdr:sp>
    <xdr:clientData/>
  </xdr:twoCellAnchor>
  <xdr:twoCellAnchor>
    <xdr:from>
      <xdr:col>14</xdr:col>
      <xdr:colOff>2615914</xdr:colOff>
      <xdr:row>4</xdr:row>
      <xdr:rowOff>3548618</xdr:rowOff>
    </xdr:from>
    <xdr:to>
      <xdr:col>15</xdr:col>
      <xdr:colOff>613068</xdr:colOff>
      <xdr:row>7</xdr:row>
      <xdr:rowOff>1359600</xdr:rowOff>
    </xdr:to>
    <xdr:cxnSp macro="">
      <xdr:nvCxnSpPr>
        <xdr:cNvPr id="126" name="Elbow Connector 125"/>
        <xdr:cNvCxnSpPr>
          <a:stCxn id="120" idx="3"/>
          <a:endCxn id="123" idx="1"/>
        </xdr:cNvCxnSpPr>
      </xdr:nvCxnSpPr>
      <xdr:spPr>
        <a:xfrm>
          <a:off x="43030489" y="11263868"/>
          <a:ext cx="1321379" cy="7278832"/>
        </a:xfrm>
        <a:prstGeom prst="bentConnector3">
          <a:avLst>
            <a:gd name="adj1" fmla="val 31663"/>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13</xdr:col>
      <xdr:colOff>1368138</xdr:colOff>
      <xdr:row>4</xdr:row>
      <xdr:rowOff>952495</xdr:rowOff>
    </xdr:from>
    <xdr:to>
      <xdr:col>16</xdr:col>
      <xdr:colOff>1645227</xdr:colOff>
      <xdr:row>4</xdr:row>
      <xdr:rowOff>1246898</xdr:rowOff>
    </xdr:to>
    <xdr:cxnSp macro="">
      <xdr:nvCxnSpPr>
        <xdr:cNvPr id="127" name="Elbow Connector 126"/>
        <xdr:cNvCxnSpPr>
          <a:stCxn id="117" idx="0"/>
          <a:endCxn id="81" idx="0"/>
        </xdr:cNvCxnSpPr>
      </xdr:nvCxnSpPr>
      <xdr:spPr>
        <a:xfrm rot="16200000" flipH="1">
          <a:off x="43436168" y="3004265"/>
          <a:ext cx="294403" cy="11621364"/>
        </a:xfrm>
        <a:prstGeom prst="bentConnector3">
          <a:avLst>
            <a:gd name="adj1" fmla="val -77649"/>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13</xdr:col>
      <xdr:colOff>2400296</xdr:colOff>
      <xdr:row>4</xdr:row>
      <xdr:rowOff>509153</xdr:rowOff>
    </xdr:from>
    <xdr:to>
      <xdr:col>13</xdr:col>
      <xdr:colOff>3273136</xdr:colOff>
      <xdr:row>4</xdr:row>
      <xdr:rowOff>1032162</xdr:rowOff>
    </xdr:to>
    <xdr:sp macro="" textlink="">
      <xdr:nvSpPr>
        <xdr:cNvPr id="128" name="Rectangle 127"/>
        <xdr:cNvSpPr/>
      </xdr:nvSpPr>
      <xdr:spPr>
        <a:xfrm>
          <a:off x="38804846" y="8224403"/>
          <a:ext cx="872840" cy="523009"/>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400" kern="1200">
              <a:solidFill>
                <a:sysClr val="windowText" lastClr="000000"/>
              </a:solidFill>
              <a:latin typeface="+mn-lt"/>
              <a:ea typeface="+mn-ea"/>
              <a:cs typeface="+mn-cs"/>
            </a:rPr>
            <a:t>DATA</a:t>
          </a:r>
          <a:endParaRPr lang="en-US" sz="1400" kern="1200">
            <a:solidFill>
              <a:sysClr val="windowText" lastClr="000000"/>
            </a:solidFill>
            <a:latin typeface="+mn-lt"/>
            <a:ea typeface="+mn-ea"/>
            <a:cs typeface="+mn-cs"/>
          </a:endParaRPr>
        </a:p>
      </xdr:txBody>
    </xdr:sp>
    <xdr:clientData/>
  </xdr:twoCellAnchor>
  <xdr:twoCellAnchor>
    <xdr:from>
      <xdr:col>15</xdr:col>
      <xdr:colOff>2629769</xdr:colOff>
      <xdr:row>4</xdr:row>
      <xdr:rowOff>1965604</xdr:rowOff>
    </xdr:from>
    <xdr:to>
      <xdr:col>16</xdr:col>
      <xdr:colOff>675409</xdr:colOff>
      <xdr:row>6</xdr:row>
      <xdr:rowOff>1224518</xdr:rowOff>
    </xdr:to>
    <xdr:cxnSp macro="">
      <xdr:nvCxnSpPr>
        <xdr:cNvPr id="129" name="Elbow Connector 128"/>
        <xdr:cNvCxnSpPr>
          <a:stCxn id="122" idx="3"/>
          <a:endCxn id="81" idx="1"/>
        </xdr:cNvCxnSpPr>
      </xdr:nvCxnSpPr>
      <xdr:spPr>
        <a:xfrm flipV="1">
          <a:off x="46368569" y="9680854"/>
          <a:ext cx="2055665" cy="6536014"/>
        </a:xfrm>
        <a:prstGeom prst="bentConnector3">
          <a:avLst>
            <a:gd name="adj1" fmla="val 50000"/>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15</xdr:col>
      <xdr:colOff>2632364</xdr:colOff>
      <xdr:row>4</xdr:row>
      <xdr:rowOff>1965604</xdr:rowOff>
    </xdr:from>
    <xdr:to>
      <xdr:col>16</xdr:col>
      <xdr:colOff>675409</xdr:colOff>
      <xdr:row>7</xdr:row>
      <xdr:rowOff>1359600</xdr:rowOff>
    </xdr:to>
    <xdr:cxnSp macro="">
      <xdr:nvCxnSpPr>
        <xdr:cNvPr id="130" name="Elbow Connector 129"/>
        <xdr:cNvCxnSpPr>
          <a:stCxn id="123" idx="3"/>
          <a:endCxn id="81" idx="1"/>
        </xdr:cNvCxnSpPr>
      </xdr:nvCxnSpPr>
      <xdr:spPr>
        <a:xfrm flipV="1">
          <a:off x="46371164" y="9680854"/>
          <a:ext cx="2053070" cy="8861846"/>
        </a:xfrm>
        <a:prstGeom prst="bentConnector3">
          <a:avLst>
            <a:gd name="adj1" fmla="val 50000"/>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12</xdr:col>
      <xdr:colOff>1264222</xdr:colOff>
      <xdr:row>4</xdr:row>
      <xdr:rowOff>1021765</xdr:rowOff>
    </xdr:from>
    <xdr:to>
      <xdr:col>20</xdr:col>
      <xdr:colOff>1446067</xdr:colOff>
      <xdr:row>4</xdr:row>
      <xdr:rowOff>1485897</xdr:rowOff>
    </xdr:to>
    <xdr:cxnSp macro="">
      <xdr:nvCxnSpPr>
        <xdr:cNvPr id="131" name="Elbow Connector 130"/>
        <xdr:cNvCxnSpPr>
          <a:stCxn id="115" idx="0"/>
          <a:endCxn id="97" idx="0"/>
        </xdr:cNvCxnSpPr>
      </xdr:nvCxnSpPr>
      <xdr:spPr>
        <a:xfrm rot="16200000" flipH="1">
          <a:off x="47590791" y="-4518754"/>
          <a:ext cx="464132" cy="26975670"/>
        </a:xfrm>
        <a:prstGeom prst="bentConnector3">
          <a:avLst>
            <a:gd name="adj1" fmla="val -164924"/>
          </a:avLst>
        </a:prstGeom>
        <a:ln>
          <a:tailEnd type="arrow"/>
        </a:ln>
      </xdr:spPr>
      <xdr:style>
        <a:lnRef idx="2">
          <a:schemeClr val="dk1"/>
        </a:lnRef>
        <a:fillRef idx="1">
          <a:schemeClr val="lt1"/>
        </a:fillRef>
        <a:effectRef idx="0">
          <a:schemeClr val="dk1"/>
        </a:effectRef>
        <a:fontRef idx="minor">
          <a:schemeClr val="dk1"/>
        </a:fontRef>
      </xdr:style>
    </xdr:cxnSp>
    <xdr:clientData/>
  </xdr:twoCellAnchor>
  <xdr:twoCellAnchor>
    <xdr:from>
      <xdr:col>12</xdr:col>
      <xdr:colOff>962888</xdr:colOff>
      <xdr:row>4</xdr:row>
      <xdr:rowOff>214743</xdr:rowOff>
    </xdr:from>
    <xdr:to>
      <xdr:col>12</xdr:col>
      <xdr:colOff>1724887</xdr:colOff>
      <xdr:row>4</xdr:row>
      <xdr:rowOff>737752</xdr:rowOff>
    </xdr:to>
    <xdr:sp macro="" textlink="">
      <xdr:nvSpPr>
        <xdr:cNvPr id="132" name="Rectangle 131"/>
        <xdr:cNvSpPr/>
      </xdr:nvSpPr>
      <xdr:spPr>
        <a:xfrm>
          <a:off x="34033688" y="7929993"/>
          <a:ext cx="761999" cy="523009"/>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defTabSz="914400" rtl="0" eaLnBrk="1" latinLnBrk="0" hangingPunct="1"/>
          <a:r>
            <a:rPr lang="pl-PL" sz="1400" kern="1200">
              <a:solidFill>
                <a:sysClr val="windowText" lastClr="000000"/>
              </a:solidFill>
              <a:latin typeface="+mn-lt"/>
              <a:ea typeface="+mn-ea"/>
              <a:cs typeface="+mn-cs"/>
            </a:rPr>
            <a:t>YES</a:t>
          </a:r>
          <a:endParaRPr lang="en-US" sz="1400" kern="1200">
            <a:solidFill>
              <a:sysClr val="windowText" lastClr="000000"/>
            </a:solidFill>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m66183\Desktop\OA\OA%20Analysis_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p42437\Desktop\Rover_WorkField\rover_api_client_machine_inf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Krystian\PROJEKTY\CitiLean\ECN\2_ASSESS\Citi%20Lean_RASCI%20Template_ECN_201611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3_STATS"/>
      <sheetName val="3"/>
      <sheetName val="2_STATS"/>
      <sheetName val="2"/>
      <sheetName val="1_STATS"/>
      <sheetName val="1"/>
      <sheetName val="MD"/>
      <sheetName val="MDs"/>
      <sheetName val="MD_List"/>
      <sheetName val="Directors"/>
      <sheetName val="Director_List"/>
      <sheetName val="Directs"/>
      <sheetName val="TicketN"/>
      <sheetName val="Total"/>
      <sheetName val="Stats"/>
      <sheetName val="Counts"/>
      <sheetName val="Draft"/>
      <sheetName val="Greater400"/>
      <sheetName val="HighL9Groups"/>
      <sheetName val="LowL9Groups"/>
      <sheetName val="TotalL9Group"/>
      <sheetName val="TotalL8Group"/>
      <sheetName val="Add_Direct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2">
          <cell r="A2" t="str">
            <v>AA04247</v>
          </cell>
          <cell r="B2" t="str">
            <v>Assistant Manager</v>
          </cell>
          <cell r="C2" t="str">
            <v>Global Custody Ops [L9]</v>
          </cell>
          <cell r="D2" t="str">
            <v>Global Custody Ops [L10]</v>
          </cell>
          <cell r="E2" t="str">
            <v>CD07258</v>
          </cell>
          <cell r="F2" t="str">
            <v xml:space="preserve">MANAGING DIRECTOR 
</v>
          </cell>
        </row>
        <row r="3">
          <cell r="A3" t="str">
            <v>AA05573</v>
          </cell>
          <cell r="B3" t="str">
            <v>NO CORPORATE TITLE</v>
          </cell>
          <cell r="C3" t="str">
            <v>Markets Quantitative Analysis</v>
          </cell>
          <cell r="D3" t="str">
            <v>Markets Quants Analysis [L10]</v>
          </cell>
          <cell r="E3" t="str">
            <v xml:space="preserve">YE61755 </v>
          </cell>
          <cell r="F3" t="str">
            <v xml:space="preserve">MANAGING DIRECTOR 
</v>
          </cell>
        </row>
        <row r="4">
          <cell r="A4" t="str">
            <v>AA11660</v>
          </cell>
          <cell r="B4" t="str">
            <v>Assistant Manager</v>
          </cell>
          <cell r="C4" t="str">
            <v>Long Funds [L9]</v>
          </cell>
          <cell r="D4" t="str">
            <v>Long Funds [L10]</v>
          </cell>
          <cell r="E4" t="str">
            <v xml:space="preserve">CD07258 </v>
          </cell>
          <cell r="F4" t="str">
            <v xml:space="preserve">MANAGING DIRECTOR 
</v>
          </cell>
        </row>
        <row r="5">
          <cell r="A5" t="str">
            <v>AA15549</v>
          </cell>
          <cell r="B5" t="str">
            <v>ASSISTANT VICE PRESIDENT</v>
          </cell>
          <cell r="C5" t="str">
            <v>ISG Control Oversight Monitori</v>
          </cell>
          <cell r="D5" t="str">
            <v>N/A</v>
          </cell>
          <cell r="E5" t="str">
            <v>NA70417</v>
          </cell>
          <cell r="F5" t="str">
            <v xml:space="preserve">DIRECTOR </v>
          </cell>
        </row>
        <row r="6">
          <cell r="A6" t="str">
            <v>AA22094</v>
          </cell>
          <cell r="B6" t="str">
            <v>SR VICE PRESIDENT</v>
          </cell>
          <cell r="C6" t="str">
            <v>Surveillance [L9]</v>
          </cell>
          <cell r="D6" t="str">
            <v>N/A</v>
          </cell>
          <cell r="E6" t="str">
            <v>SD27059</v>
          </cell>
          <cell r="F6" t="str">
            <v xml:space="preserve">MANAGING DIRECTOR 
</v>
          </cell>
        </row>
        <row r="7">
          <cell r="A7" t="str">
            <v>AA27895</v>
          </cell>
          <cell r="B7" t="str">
            <v>Assistant Manager</v>
          </cell>
          <cell r="C7" t="str">
            <v>Long Funds [L9]</v>
          </cell>
          <cell r="D7" t="str">
            <v>Long Funds [L10]</v>
          </cell>
          <cell r="E7" t="str">
            <v xml:space="preserve">CD07258 </v>
          </cell>
          <cell r="F7" t="str">
            <v xml:space="preserve">MANAGING DIRECTOR 
</v>
          </cell>
        </row>
        <row r="8">
          <cell r="A8" t="str">
            <v>AA29111</v>
          </cell>
          <cell r="B8" t="str">
            <v>Assistant Manager</v>
          </cell>
          <cell r="C8" t="str">
            <v>Global Custody Ops [L9]</v>
          </cell>
          <cell r="D8" t="str">
            <v>Global Custody Ops [L10]</v>
          </cell>
          <cell r="E8" t="str">
            <v>CD07258</v>
          </cell>
          <cell r="F8" t="str">
            <v xml:space="preserve">MANAGING DIRECTOR 
</v>
          </cell>
        </row>
        <row r="9">
          <cell r="A9" t="str">
            <v>AA30886</v>
          </cell>
          <cell r="B9" t="str">
            <v>Assistant Manager</v>
          </cell>
          <cell r="C9" t="str">
            <v>Instl Portfolio Svc [L9]</v>
          </cell>
          <cell r="D9" t="str">
            <v>Instl Portfolio Service [L10]</v>
          </cell>
          <cell r="E9" t="str">
            <v xml:space="preserve">CD07258 </v>
          </cell>
          <cell r="F9" t="str">
            <v xml:space="preserve">MANAGING DIRECTOR 
</v>
          </cell>
        </row>
        <row r="10">
          <cell r="A10" t="str">
            <v>AA35471</v>
          </cell>
          <cell r="B10" t="str">
            <v>Assistant Manager</v>
          </cell>
          <cell r="C10" t="str">
            <v>Long Funds [L9]</v>
          </cell>
          <cell r="D10" t="str">
            <v>Long Funds [L10]</v>
          </cell>
          <cell r="E10" t="str">
            <v xml:space="preserve">CD07258 </v>
          </cell>
          <cell r="F10" t="str">
            <v xml:space="preserve">MANAGING DIRECTOR 
</v>
          </cell>
        </row>
        <row r="11">
          <cell r="A11" t="str">
            <v>AA53006</v>
          </cell>
          <cell r="B11" t="str">
            <v>OFFICER</v>
          </cell>
          <cell r="C11" t="str">
            <v>N/A</v>
          </cell>
          <cell r="D11" t="str">
            <v>N/A</v>
          </cell>
          <cell r="E11" t="str">
            <v xml:space="preserve">SR21665 </v>
          </cell>
          <cell r="F11" t="str">
            <v xml:space="preserve">MANAGING DIRECTOR 
</v>
          </cell>
        </row>
        <row r="12">
          <cell r="A12" t="str">
            <v>AA57097</v>
          </cell>
          <cell r="B12" t="str">
            <v>OFFICER</v>
          </cell>
          <cell r="C12" t="str">
            <v>Planning Unit - Markets &amp; Secu</v>
          </cell>
          <cell r="D12" t="str">
            <v>Forex &amp; Loan Markets - Markets</v>
          </cell>
          <cell r="E12" t="str">
            <v xml:space="preserve">MS22887  
</v>
          </cell>
          <cell r="F12" t="str">
            <v xml:space="preserve">MANAGING DIRECTOR 
</v>
          </cell>
        </row>
        <row r="13">
          <cell r="A13" t="str">
            <v>AA64703</v>
          </cell>
          <cell r="B13" t="str">
            <v>N/A</v>
          </cell>
          <cell r="C13" t="str">
            <v>ISG Data [L9]</v>
          </cell>
          <cell r="D13" t="str">
            <v>N/A</v>
          </cell>
          <cell r="E13" t="str">
            <v>JC35745</v>
          </cell>
          <cell r="F13" t="str">
            <v xml:space="preserve">MANAGING DIRECTOR 
</v>
          </cell>
        </row>
        <row r="14">
          <cell r="A14" t="str">
            <v>AA75559</v>
          </cell>
          <cell r="B14" t="str">
            <v>OFFICER</v>
          </cell>
          <cell r="C14" t="str">
            <v>ISG Data Quality [L9]</v>
          </cell>
          <cell r="D14" t="str">
            <v>N/A</v>
          </cell>
          <cell r="E14" t="str">
            <v>JC35745</v>
          </cell>
          <cell r="F14" t="str">
            <v xml:space="preserve">MANAGING DIRECTOR 
</v>
          </cell>
        </row>
        <row r="15">
          <cell r="A15" t="str">
            <v>AA76252</v>
          </cell>
          <cell r="B15" t="str">
            <v>OFFICER</v>
          </cell>
          <cell r="C15" t="str">
            <v>Cash Securities Operations [L9</v>
          </cell>
          <cell r="D15" t="str">
            <v>Equity Settlements [L10]</v>
          </cell>
          <cell r="E15" t="str">
            <v xml:space="preserve">AT99160 </v>
          </cell>
          <cell r="F15" t="str">
            <v xml:space="preserve">MANAGING DIRECTOR 
</v>
          </cell>
        </row>
        <row r="16">
          <cell r="A16" t="str">
            <v>AA80873</v>
          </cell>
          <cell r="B16" t="str">
            <v>Assistant Manager</v>
          </cell>
          <cell r="C16" t="str">
            <v>Direct Custody and Clearing Op</v>
          </cell>
          <cell r="D16" t="str">
            <v>Direct Custody &amp; Clearing [L10</v>
          </cell>
          <cell r="E16" t="str">
            <v xml:space="preserve">CD07258 </v>
          </cell>
          <cell r="F16" t="str">
            <v xml:space="preserve">MANAGING DIRECTOR 
</v>
          </cell>
        </row>
        <row r="17">
          <cell r="A17" t="str">
            <v>AA82470</v>
          </cell>
          <cell r="B17" t="str">
            <v>Manager</v>
          </cell>
          <cell r="C17" t="str">
            <v>N/A</v>
          </cell>
          <cell r="D17" t="str">
            <v>N/A</v>
          </cell>
          <cell r="E17" t="str">
            <v>N/A</v>
          </cell>
          <cell r="F17" t="str">
            <v>N/A</v>
          </cell>
        </row>
        <row r="18">
          <cell r="A18" t="str">
            <v>AA88015</v>
          </cell>
          <cell r="B18" t="str">
            <v>NON-OFFICER</v>
          </cell>
          <cell r="C18" t="str">
            <v>Fixed Income Middle Office [L9</v>
          </cell>
          <cell r="D18" t="str">
            <v>Credit Middle Office [L10]</v>
          </cell>
          <cell r="E18" t="str">
            <v>BH09676/SM15141</v>
          </cell>
          <cell r="F18" t="str">
            <v xml:space="preserve">MANAGING DIRECTOR 
</v>
          </cell>
        </row>
        <row r="19">
          <cell r="A19" t="str">
            <v>AB04302</v>
          </cell>
          <cell r="B19" t="str">
            <v>N/A</v>
          </cell>
          <cell r="C19" t="str">
            <v>Futures Operations [L9]</v>
          </cell>
          <cell r="D19" t="str">
            <v>Futures Operations [L10]</v>
          </cell>
          <cell r="E19" t="str">
            <v>PT79084</v>
          </cell>
          <cell r="F19" t="str">
            <v xml:space="preserve">MANAGING DIRECTOR 
</v>
          </cell>
        </row>
        <row r="20">
          <cell r="A20" t="str">
            <v>AB09602</v>
          </cell>
          <cell r="B20" t="str">
            <v>N/A</v>
          </cell>
          <cell r="C20" t="str">
            <v>CitiCloud [L9]</v>
          </cell>
          <cell r="D20" t="str">
            <v>N/A</v>
          </cell>
          <cell r="E20" t="str">
            <v>PK89733</v>
          </cell>
          <cell r="F20" t="str">
            <v xml:space="preserve">DIRECTOR </v>
          </cell>
        </row>
        <row r="21">
          <cell r="A21" t="str">
            <v>AB15592</v>
          </cell>
          <cell r="B21" t="str">
            <v>SR VICE PRESIDENT</v>
          </cell>
          <cell r="C21" t="str">
            <v>N/A</v>
          </cell>
          <cell r="D21" t="str">
            <v>N/A</v>
          </cell>
          <cell r="E21" t="str">
            <v>ZB78952</v>
          </cell>
          <cell r="F21" t="str">
            <v xml:space="preserve">MANAGING DIRECTOR 
</v>
          </cell>
        </row>
        <row r="22">
          <cell r="A22" t="str">
            <v>AB19941</v>
          </cell>
          <cell r="B22" t="str">
            <v>MANAGING DIRECTOR</v>
          </cell>
          <cell r="C22" t="str">
            <v>Convertible Bonds Trading [L9]</v>
          </cell>
          <cell r="D22" t="str">
            <v>Convertibles [L10]</v>
          </cell>
          <cell r="E22" t="str">
            <v>AB19941</v>
          </cell>
          <cell r="F22" t="str">
            <v xml:space="preserve">MANAGING DIRECTOR 
</v>
          </cell>
        </row>
        <row r="23">
          <cell r="A23" t="str">
            <v>AB45770</v>
          </cell>
          <cell r="B23" t="str">
            <v>N/A</v>
          </cell>
          <cell r="C23" t="str">
            <v>N/A</v>
          </cell>
          <cell r="D23" t="str">
            <v>N/A</v>
          </cell>
          <cell r="E23" t="str">
            <v>PC02466</v>
          </cell>
          <cell r="F23" t="str">
            <v xml:space="preserve">MANAGING DIRECTOR 
</v>
          </cell>
        </row>
        <row r="24">
          <cell r="A24" t="str">
            <v>AB45983</v>
          </cell>
          <cell r="B24" t="str">
            <v>OFFICER</v>
          </cell>
          <cell r="C24" t="str">
            <v>Cash Other [L9]</v>
          </cell>
          <cell r="D24" t="str">
            <v>Global Cash Admin/Mi-Family [L</v>
          </cell>
          <cell r="E24" t="str">
            <v xml:space="preserve">MF95968 </v>
          </cell>
          <cell r="F24" t="str">
            <v xml:space="preserve">MANAGING DIRECTOR 
</v>
          </cell>
        </row>
        <row r="25">
          <cell r="A25" t="str">
            <v>AB48690</v>
          </cell>
          <cell r="B25" t="str">
            <v>VICE PRESIDENT</v>
          </cell>
          <cell r="C25" t="str">
            <v>Planning Unit - Markets &amp; Secu</v>
          </cell>
          <cell r="D25" t="str">
            <v>Investor Services Tech - Marke</v>
          </cell>
          <cell r="E25" t="str">
            <v xml:space="preserve">DR58915 </v>
          </cell>
          <cell r="F25" t="str">
            <v xml:space="preserve">MANAGING DIRECTOR 
</v>
          </cell>
        </row>
        <row r="26">
          <cell r="A26" t="str">
            <v>AB53874</v>
          </cell>
          <cell r="B26" t="str">
            <v>OFFICER</v>
          </cell>
          <cell r="C26" t="str">
            <v>Direct Custody and Clearing Op</v>
          </cell>
          <cell r="D26" t="str">
            <v>Direct Custody &amp; Clearing [L10</v>
          </cell>
          <cell r="E26" t="str">
            <v xml:space="preserve">CD07258 </v>
          </cell>
          <cell r="F26" t="str">
            <v xml:space="preserve">MANAGING DIRECTOR 
</v>
          </cell>
        </row>
        <row r="27">
          <cell r="A27" t="str">
            <v>AB59187</v>
          </cell>
          <cell r="B27" t="str">
            <v>N/A</v>
          </cell>
          <cell r="C27" t="str">
            <v>AML Singapore Technology [L9]</v>
          </cell>
          <cell r="D27" t="str">
            <v>N/A</v>
          </cell>
          <cell r="E27" t="str">
            <v>RR83216</v>
          </cell>
          <cell r="F27" t="str">
            <v xml:space="preserve">MANAGING DIRECTOR 
</v>
          </cell>
        </row>
        <row r="28">
          <cell r="A28" t="str">
            <v>AB62308</v>
          </cell>
          <cell r="B28" t="str">
            <v>NON-OFFICER</v>
          </cell>
          <cell r="C28" t="str">
            <v>Equity Middle Office [L9]</v>
          </cell>
          <cell r="D28" t="str">
            <v>Equity Cash Middle Office [L10</v>
          </cell>
          <cell r="E28" t="str">
            <v xml:space="preserve">PR73943 </v>
          </cell>
          <cell r="F28" t="str">
            <v xml:space="preserve">DIRECTOR </v>
          </cell>
        </row>
        <row r="29">
          <cell r="A29" t="str">
            <v>AB62338</v>
          </cell>
          <cell r="B29" t="str">
            <v>VICE PRESIDENT</v>
          </cell>
          <cell r="C29" t="str">
            <v>Cash Securities Operations [L9</v>
          </cell>
          <cell r="D29" t="str">
            <v>Equity Settlements [L10]</v>
          </cell>
          <cell r="E29" t="str">
            <v xml:space="preserve">JH93271 </v>
          </cell>
          <cell r="F29" t="str">
            <v xml:space="preserve">DIRECTOR </v>
          </cell>
        </row>
        <row r="30">
          <cell r="A30" t="str">
            <v>AB65714</v>
          </cell>
          <cell r="B30" t="str">
            <v>Manager</v>
          </cell>
          <cell r="C30" t="str">
            <v>N/A</v>
          </cell>
          <cell r="D30" t="str">
            <v>N/A</v>
          </cell>
          <cell r="E30" t="str">
            <v>JF01470</v>
          </cell>
          <cell r="F30" t="str">
            <v xml:space="preserve">MANAGING DIRECTOR 
</v>
          </cell>
        </row>
        <row r="31">
          <cell r="A31" t="str">
            <v>AB69688</v>
          </cell>
          <cell r="B31" t="str">
            <v>NON-OFFICER</v>
          </cell>
          <cell r="C31" t="str">
            <v>Asset Servicing [L9]</v>
          </cell>
          <cell r="D31" t="str">
            <v>Income Processing [L10]</v>
          </cell>
          <cell r="E31" t="str">
            <v>LG82502</v>
          </cell>
          <cell r="F31" t="str">
            <v xml:space="preserve">MANAGING DIRECTOR 
</v>
          </cell>
        </row>
        <row r="32">
          <cell r="A32" t="str">
            <v>AB76643</v>
          </cell>
          <cell r="B32" t="str">
            <v>OFFICER</v>
          </cell>
          <cell r="C32" t="str">
            <v>FICC EM [L9]</v>
          </cell>
          <cell r="D32" t="str">
            <v>Local Markets Treasury [L10]</v>
          </cell>
          <cell r="E32" t="str">
            <v xml:space="preserve">JS35278 </v>
          </cell>
          <cell r="F32" t="str">
            <v xml:space="preserve">MANAGING DIRECTOR 
</v>
          </cell>
        </row>
        <row r="33">
          <cell r="A33" t="str">
            <v>AB76786</v>
          </cell>
          <cell r="B33" t="str">
            <v>VICE PRESIDENT</v>
          </cell>
          <cell r="C33" t="str">
            <v>TTS Technology [L9]</v>
          </cell>
          <cell r="D33" t="str">
            <v>L1 and L2 Production Support [</v>
          </cell>
          <cell r="E33" t="str">
            <v>JW35188</v>
          </cell>
          <cell r="F33" t="str">
            <v xml:space="preserve">DIRECTOR </v>
          </cell>
        </row>
        <row r="34">
          <cell r="A34" t="str">
            <v>AB86027</v>
          </cell>
          <cell r="B34" t="str">
            <v>N/A</v>
          </cell>
          <cell r="C34" t="str">
            <v>Multi Asset Group [L9]</v>
          </cell>
          <cell r="D34" t="str">
            <v>Multi Asset Group [L10]</v>
          </cell>
          <cell r="E34" t="str">
            <v xml:space="preserve">CT20624 </v>
          </cell>
          <cell r="F34" t="str">
            <v xml:space="preserve">MANAGING DIRECTOR 
</v>
          </cell>
        </row>
        <row r="35">
          <cell r="A35" t="str">
            <v>AC18290</v>
          </cell>
          <cell r="B35" t="str">
            <v>ASSISTANT VICE PRESIDENT</v>
          </cell>
          <cell r="C35" t="str">
            <v>Planning Unit - Markets &amp; Secu</v>
          </cell>
          <cell r="D35" t="str">
            <v>Production Support - Markets &amp;</v>
          </cell>
          <cell r="E35" t="str">
            <v xml:space="preserve">IY40229 </v>
          </cell>
          <cell r="F35" t="str">
            <v xml:space="preserve">MANAGING DIRECTOR 
</v>
          </cell>
        </row>
        <row r="36">
          <cell r="A36" t="str">
            <v>AC30333</v>
          </cell>
          <cell r="B36" t="str">
            <v>ASSISTANT VICE PRESIDENT</v>
          </cell>
          <cell r="C36" t="str">
            <v>Cash Securities Operations [L9</v>
          </cell>
          <cell r="D36" t="str">
            <v>Fixed Income Settlements [L10]</v>
          </cell>
          <cell r="E36" t="str">
            <v xml:space="preserve">AV49966
</v>
          </cell>
          <cell r="F36" t="str">
            <v xml:space="preserve">DIRECTOR </v>
          </cell>
        </row>
        <row r="37">
          <cell r="A37" t="str">
            <v>AC46420</v>
          </cell>
          <cell r="B37" t="str">
            <v>Assistant Manager</v>
          </cell>
          <cell r="C37" t="str">
            <v>Direct Custody and Clearing Op</v>
          </cell>
          <cell r="D37" t="str">
            <v>Direct Custody &amp; Clearing [L10</v>
          </cell>
          <cell r="E37" t="str">
            <v xml:space="preserve">CD07258 </v>
          </cell>
          <cell r="F37" t="str">
            <v xml:space="preserve">MANAGING DIRECTOR 
</v>
          </cell>
        </row>
        <row r="38">
          <cell r="A38" t="str">
            <v>AC48565</v>
          </cell>
          <cell r="B38" t="str">
            <v>OFFICER</v>
          </cell>
          <cell r="C38" t="str">
            <v>N/A</v>
          </cell>
          <cell r="D38" t="str">
            <v>N/A</v>
          </cell>
          <cell r="E38" t="str">
            <v>ZB78952</v>
          </cell>
          <cell r="F38" t="str">
            <v xml:space="preserve">MANAGING DIRECTOR 
</v>
          </cell>
        </row>
        <row r="39">
          <cell r="A39" t="str">
            <v>AC54475</v>
          </cell>
          <cell r="B39" t="str">
            <v>N/A</v>
          </cell>
          <cell r="C39" t="str">
            <v>Core Compliance EMEA Technolog</v>
          </cell>
          <cell r="D39" t="str">
            <v>N/A</v>
          </cell>
          <cell r="E39" t="str">
            <v xml:space="preserve">PC01334 </v>
          </cell>
          <cell r="F39" t="str">
            <v xml:space="preserve">DIRECTOR </v>
          </cell>
        </row>
        <row r="40">
          <cell r="A40" t="str">
            <v>AC62133</v>
          </cell>
          <cell r="B40" t="str">
            <v>VICE PRESIDENT</v>
          </cell>
          <cell r="C40" t="str">
            <v>Global CVA Control and Analyti</v>
          </cell>
          <cell r="D40" t="str">
            <v>N/A</v>
          </cell>
          <cell r="E40" t="str">
            <v xml:space="preserve">LM00738 </v>
          </cell>
          <cell r="F40" t="str">
            <v xml:space="preserve">DIRECTOR </v>
          </cell>
        </row>
        <row r="41">
          <cell r="A41" t="str">
            <v>AC73420</v>
          </cell>
          <cell r="B41" t="str">
            <v>Assistant Manager</v>
          </cell>
          <cell r="C41" t="str">
            <v>Intercompany Matching [L9]</v>
          </cell>
          <cell r="D41" t="str">
            <v>N/A</v>
          </cell>
          <cell r="E41" t="str">
            <v>GB92822</v>
          </cell>
          <cell r="F41" t="str">
            <v xml:space="preserve">MANAGING DIRECTOR 
</v>
          </cell>
        </row>
        <row r="42">
          <cell r="A42" t="str">
            <v>AC75932</v>
          </cell>
          <cell r="B42" t="str">
            <v>NON-OFFICER</v>
          </cell>
          <cell r="C42" t="str">
            <v>Global Rates [L9]</v>
          </cell>
          <cell r="D42" t="str">
            <v>Rates Sales [L10]</v>
          </cell>
          <cell r="E42" t="str">
            <v>MS81797</v>
          </cell>
          <cell r="F42" t="str">
            <v xml:space="preserve">MANAGING DIRECTOR 
</v>
          </cell>
        </row>
        <row r="43">
          <cell r="A43" t="str">
            <v>AC81376</v>
          </cell>
          <cell r="B43" t="str">
            <v>VICE PRESIDENT</v>
          </cell>
          <cell r="C43" t="str">
            <v>Prime Finance [L9]</v>
          </cell>
          <cell r="D43" t="str">
            <v>Agency Securities Lending [L10</v>
          </cell>
          <cell r="E43" t="str">
            <v>RK84997</v>
          </cell>
          <cell r="F43" t="str">
            <v xml:space="preserve">MANAGING DIRECTOR 
</v>
          </cell>
        </row>
        <row r="44">
          <cell r="A44" t="str">
            <v>AC85017</v>
          </cell>
          <cell r="B44" t="str">
            <v>NON-OFFICER</v>
          </cell>
          <cell r="C44" t="str">
            <v>Margin Operations [L9]</v>
          </cell>
          <cell r="D44" t="str">
            <v>Margin Operations [L10]</v>
          </cell>
          <cell r="E44" t="str">
            <v xml:space="preserve">JG90830 </v>
          </cell>
          <cell r="F44" t="str">
            <v xml:space="preserve">MANAGING DIRECTOR 
</v>
          </cell>
        </row>
        <row r="45">
          <cell r="A45" t="str">
            <v>AC96717</v>
          </cell>
          <cell r="B45" t="str">
            <v>Assistant Manager</v>
          </cell>
          <cell r="C45" t="str">
            <v>Direct Custody and Clearing Op</v>
          </cell>
          <cell r="D45" t="str">
            <v>Direct Custody &amp; Clearing [L10</v>
          </cell>
          <cell r="E45" t="str">
            <v>CD07258</v>
          </cell>
          <cell r="F45" t="str">
            <v xml:space="preserve">MANAGING DIRECTOR 
</v>
          </cell>
        </row>
        <row r="46">
          <cell r="A46" t="str">
            <v>AD06017</v>
          </cell>
          <cell r="B46" t="str">
            <v>ASSISTANT VICE PRESIDENT</v>
          </cell>
          <cell r="C46" t="str">
            <v>Planning Unit - Markets &amp; Secu</v>
          </cell>
          <cell r="D46" t="str">
            <v>Production Support - Markets &amp;</v>
          </cell>
          <cell r="E46" t="str">
            <v xml:space="preserve">IY40229 </v>
          </cell>
          <cell r="F46" t="str">
            <v xml:space="preserve">MANAGING DIRECTOR 
</v>
          </cell>
        </row>
        <row r="47">
          <cell r="A47" t="str">
            <v>AD07188</v>
          </cell>
          <cell r="B47" t="str">
            <v>ASSISTANT VICE PRESIDENT</v>
          </cell>
          <cell r="C47" t="str">
            <v>Equity Middle Office [L9]</v>
          </cell>
          <cell r="D47" t="str">
            <v>Delta 1 and Prime Finance Swap</v>
          </cell>
          <cell r="E47" t="str">
            <v>JC72245</v>
          </cell>
          <cell r="F47" t="str">
            <v xml:space="preserve">DIRECTOR </v>
          </cell>
        </row>
        <row r="48">
          <cell r="A48" t="str">
            <v>AD28770</v>
          </cell>
          <cell r="B48" t="str">
            <v>ASSISTANT VICE PRESIDENT</v>
          </cell>
          <cell r="C48" t="str">
            <v>Asset Servicing [L9]</v>
          </cell>
          <cell r="D48" t="str">
            <v>Income Processing [L10]</v>
          </cell>
          <cell r="E48" t="str">
            <v xml:space="preserve">LG82502 </v>
          </cell>
          <cell r="F48" t="str">
            <v xml:space="preserve">MANAGING DIRECTOR 
</v>
          </cell>
        </row>
        <row r="49">
          <cell r="A49" t="str">
            <v>AD74029</v>
          </cell>
          <cell r="B49" t="str">
            <v>ASSISTANT VICE PRESIDENT</v>
          </cell>
          <cell r="C49" t="str">
            <v>Information Services Group Pro</v>
          </cell>
          <cell r="D49" t="str">
            <v>N/A</v>
          </cell>
          <cell r="E49" t="str">
            <v xml:space="preserve">NA70417 </v>
          </cell>
          <cell r="F49" t="str">
            <v xml:space="preserve">DIRECTOR </v>
          </cell>
        </row>
        <row r="50">
          <cell r="A50" t="str">
            <v>AD91749</v>
          </cell>
          <cell r="B50" t="str">
            <v>Assistant Manager</v>
          </cell>
          <cell r="C50" t="str">
            <v>Long Funds [L9]</v>
          </cell>
          <cell r="D50" t="str">
            <v>Long Funds [L10]</v>
          </cell>
          <cell r="E50" t="str">
            <v>SB12955</v>
          </cell>
          <cell r="F50" t="str">
            <v xml:space="preserve">MANAGING DIRECTOR 
</v>
          </cell>
        </row>
        <row r="51">
          <cell r="A51" t="str">
            <v>AE17398</v>
          </cell>
          <cell r="B51" t="str">
            <v>OFFICER</v>
          </cell>
          <cell r="C51" t="str">
            <v>Direct Custody and Clearing Op</v>
          </cell>
          <cell r="D51" t="str">
            <v>Direct Custody &amp; Clearing [L10</v>
          </cell>
          <cell r="E51" t="str">
            <v xml:space="preserve">CD07258 </v>
          </cell>
          <cell r="F51" t="str">
            <v xml:space="preserve">MANAGING DIRECTOR 
</v>
          </cell>
        </row>
        <row r="52">
          <cell r="A52" t="str">
            <v>AE85871</v>
          </cell>
          <cell r="B52" t="str">
            <v>ASSISTANT VICE PRESIDENT</v>
          </cell>
          <cell r="C52" t="str">
            <v>Fixed Income Middle Office [L9</v>
          </cell>
          <cell r="D52" t="str">
            <v>Commodity Middle Office Ops [L</v>
          </cell>
          <cell r="E52" t="str">
            <v xml:space="preserve">BH09676 </v>
          </cell>
          <cell r="F52" t="str">
            <v xml:space="preserve">MANAGING DIRECTOR 
</v>
          </cell>
        </row>
        <row r="53">
          <cell r="A53" t="str">
            <v>AF33144</v>
          </cell>
          <cell r="B53" t="str">
            <v>VICE PRESIDENT</v>
          </cell>
          <cell r="C53" t="str">
            <v>Planning Unit - Markets &amp; Secu</v>
          </cell>
          <cell r="D53" t="str">
            <v>Equities Middle Office &amp; Multi</v>
          </cell>
          <cell r="E53" t="str">
            <v xml:space="preserve">SB94446 </v>
          </cell>
          <cell r="F53" t="str">
            <v xml:space="preserve">MANAGING DIRECTOR 
</v>
          </cell>
        </row>
        <row r="54">
          <cell r="A54" t="str">
            <v>AF47913</v>
          </cell>
          <cell r="B54" t="str">
            <v>VICE PRESIDENT</v>
          </cell>
          <cell r="C54" t="str">
            <v>Global Rates [L9]</v>
          </cell>
          <cell r="D54" t="str">
            <v>EMEA Linear Rates [L10]</v>
          </cell>
          <cell r="E54" t="str">
            <v>JS02041</v>
          </cell>
          <cell r="F54" t="str">
            <v xml:space="preserve">MANAGING DIRECTOR 
</v>
          </cell>
        </row>
        <row r="55">
          <cell r="A55" t="str">
            <v>AF75086</v>
          </cell>
          <cell r="B55" t="str">
            <v>OFFICER</v>
          </cell>
          <cell r="C55" t="str">
            <v>Planning Unit - Markets &amp; Secu</v>
          </cell>
          <cell r="D55" t="str">
            <v>Production Support - Markets &amp;</v>
          </cell>
          <cell r="E55" t="str">
            <v xml:space="preserve">IY40229 </v>
          </cell>
          <cell r="F55" t="str">
            <v xml:space="preserve">MANAGING DIRECTOR 
</v>
          </cell>
        </row>
        <row r="56">
          <cell r="A56" t="str">
            <v>AF78354</v>
          </cell>
          <cell r="B56" t="str">
            <v>NON-OFFICER</v>
          </cell>
          <cell r="C56" t="str">
            <v>Admin [L9]</v>
          </cell>
          <cell r="D56" t="str">
            <v>N/A</v>
          </cell>
          <cell r="E56" t="str">
            <v xml:space="preserve">JW92338 </v>
          </cell>
          <cell r="F56" t="str">
            <v xml:space="preserve">MANAGING DIRECTOR 
</v>
          </cell>
        </row>
        <row r="57">
          <cell r="A57" t="str">
            <v>AF84087</v>
          </cell>
          <cell r="B57" t="str">
            <v>DIRECTOR</v>
          </cell>
          <cell r="C57" t="str">
            <v>Markets Quantitative Analysis</v>
          </cell>
          <cell r="D57" t="str">
            <v>Markets Quants Analysis [L10]</v>
          </cell>
          <cell r="E57" t="str">
            <v>PH88183</v>
          </cell>
          <cell r="F57" t="str">
            <v xml:space="preserve">MANAGING DIRECTOR 
</v>
          </cell>
        </row>
        <row r="58">
          <cell r="A58" t="str">
            <v>AG03160</v>
          </cell>
          <cell r="B58" t="str">
            <v>NON-OFFICER</v>
          </cell>
          <cell r="C58" t="str">
            <v>Asset Servicing [L9]</v>
          </cell>
          <cell r="D58" t="str">
            <v>Income Processing [L10]</v>
          </cell>
          <cell r="E58" t="str">
            <v>LG82502</v>
          </cell>
          <cell r="F58" t="str">
            <v xml:space="preserve">MANAGING DIRECTOR 
</v>
          </cell>
        </row>
        <row r="59">
          <cell r="A59" t="str">
            <v>AG23035</v>
          </cell>
          <cell r="B59" t="str">
            <v>OFFICER</v>
          </cell>
          <cell r="C59" t="str">
            <v>Long Funds [L9]</v>
          </cell>
          <cell r="D59" t="str">
            <v>Long Funds [L10]</v>
          </cell>
          <cell r="E59" t="str">
            <v xml:space="preserve">CD07258 </v>
          </cell>
          <cell r="F59" t="str">
            <v xml:space="preserve">MANAGING DIRECTOR 
</v>
          </cell>
        </row>
        <row r="60">
          <cell r="A60" t="str">
            <v>AG34678</v>
          </cell>
          <cell r="B60" t="str">
            <v>OFFICER</v>
          </cell>
          <cell r="C60" t="str">
            <v>Planning Unit - Markets &amp; Secu</v>
          </cell>
          <cell r="D60" t="str">
            <v>Forex &amp; Loan Markets - Markets</v>
          </cell>
          <cell r="E60" t="str">
            <v xml:space="preserve">MS22887 </v>
          </cell>
          <cell r="F60" t="str">
            <v xml:space="preserve">MANAGING DIRECTOR 
</v>
          </cell>
        </row>
        <row r="61">
          <cell r="A61" t="str">
            <v>AG34949</v>
          </cell>
          <cell r="B61" t="str">
            <v>VICE PRESIDENT</v>
          </cell>
          <cell r="C61" t="str">
            <v>Global EM Credit Tra [L9]</v>
          </cell>
          <cell r="D61" t="str">
            <v>CEEMEA Credit Tradin [L10]</v>
          </cell>
          <cell r="E61" t="str">
            <v>EM48993</v>
          </cell>
          <cell r="F61" t="str">
            <v xml:space="preserve">MANAGING DIRECTOR 
</v>
          </cell>
        </row>
        <row r="62">
          <cell r="A62" t="str">
            <v>AG37962</v>
          </cell>
          <cell r="B62" t="str">
            <v>Assistant Manager</v>
          </cell>
          <cell r="C62" t="str">
            <v>Cash Securities Operations [L9</v>
          </cell>
          <cell r="D62" t="str">
            <v>Equity Settlements [L10]</v>
          </cell>
          <cell r="E62" t="str">
            <v xml:space="preserve">AT99160 </v>
          </cell>
          <cell r="F62" t="str">
            <v xml:space="preserve">MANAGING DIRECTOR 
</v>
          </cell>
        </row>
        <row r="63">
          <cell r="A63" t="str">
            <v>AG61435</v>
          </cell>
          <cell r="B63" t="str">
            <v>N/A</v>
          </cell>
          <cell r="C63" t="str">
            <v>Equity Middle Office [L9]</v>
          </cell>
          <cell r="D63" t="str">
            <v>Equity Derivs / Multi-Asset Gr</v>
          </cell>
          <cell r="E63" t="str">
            <v>JC72245</v>
          </cell>
          <cell r="F63" t="str">
            <v xml:space="preserve">DIRECTOR </v>
          </cell>
        </row>
        <row r="64">
          <cell r="A64" t="str">
            <v>AG65424</v>
          </cell>
          <cell r="B64" t="str">
            <v>DIRECTOR</v>
          </cell>
          <cell r="C64" t="str">
            <v>Multi Asset Group [L9]</v>
          </cell>
          <cell r="D64" t="str">
            <v>Multi Asset Group [L10]</v>
          </cell>
          <cell r="E64" t="str">
            <v>AG65424</v>
          </cell>
          <cell r="F64" t="str">
            <v xml:space="preserve">DIRECTOR </v>
          </cell>
        </row>
        <row r="65">
          <cell r="A65" t="str">
            <v>AG67279</v>
          </cell>
          <cell r="B65" t="str">
            <v>NON-OFFICER</v>
          </cell>
          <cell r="C65" t="str">
            <v>Margin Operations [L9]</v>
          </cell>
          <cell r="D65" t="str">
            <v>Margin Operations [L10]</v>
          </cell>
          <cell r="E65" t="str">
            <v xml:space="preserve">JG90830 </v>
          </cell>
          <cell r="F65" t="str">
            <v xml:space="preserve">MANAGING DIRECTOR 
</v>
          </cell>
        </row>
        <row r="66">
          <cell r="A66" t="str">
            <v>AG71509</v>
          </cell>
          <cell r="B66" t="str">
            <v>ASSISTANT VICE PRESIDENT</v>
          </cell>
          <cell r="C66" t="str">
            <v>N/A</v>
          </cell>
          <cell r="D66" t="str">
            <v>N/A</v>
          </cell>
          <cell r="E66" t="str">
            <v xml:space="preserve">CW46873 </v>
          </cell>
          <cell r="F66" t="str">
            <v xml:space="preserve">MANAGING DIRECTOR 
</v>
          </cell>
        </row>
        <row r="67">
          <cell r="A67" t="str">
            <v>AG76484</v>
          </cell>
          <cell r="B67" t="str">
            <v>NON-OFFICER</v>
          </cell>
          <cell r="C67" t="str">
            <v>Margin Operations [L9]</v>
          </cell>
          <cell r="D67" t="str">
            <v>Margin Operations [L10]</v>
          </cell>
          <cell r="E67" t="str">
            <v xml:space="preserve">JG90830 </v>
          </cell>
          <cell r="F67" t="str">
            <v xml:space="preserve">MANAGING DIRECTOR 
</v>
          </cell>
        </row>
        <row r="68">
          <cell r="A68" t="str">
            <v>AG93911</v>
          </cell>
          <cell r="B68" t="str">
            <v>Assistant Manager</v>
          </cell>
          <cell r="C68" t="str">
            <v>Long Funds [L9]</v>
          </cell>
          <cell r="D68" t="str">
            <v>Long Funds [L10]</v>
          </cell>
          <cell r="E68" t="str">
            <v>SB12955</v>
          </cell>
          <cell r="F68" t="str">
            <v xml:space="preserve">MANAGING DIRECTOR 
</v>
          </cell>
        </row>
        <row r="69">
          <cell r="A69" t="str">
            <v>AG94628</v>
          </cell>
          <cell r="B69" t="str">
            <v>N/A</v>
          </cell>
          <cell r="C69" t="str">
            <v>Planning Unit - Markets &amp; Secu</v>
          </cell>
          <cell r="D69" t="str">
            <v>Rates Trade Positioning System</v>
          </cell>
          <cell r="E69" t="str">
            <v xml:space="preserve">ED70412  </v>
          </cell>
          <cell r="F69" t="str">
            <v xml:space="preserve">MANAGING DIRECTOR 
</v>
          </cell>
        </row>
        <row r="70">
          <cell r="A70" t="str">
            <v>AH16547</v>
          </cell>
          <cell r="B70" t="str">
            <v>ASSISTANT VICE PRESIDENT</v>
          </cell>
          <cell r="C70" t="str">
            <v>Global Custody Ops [L9]</v>
          </cell>
          <cell r="D70" t="str">
            <v>Global Custody Ops [L10]</v>
          </cell>
          <cell r="E70" t="str">
            <v>CD07258</v>
          </cell>
          <cell r="F70" t="str">
            <v xml:space="preserve">MANAGING DIRECTOR 
</v>
          </cell>
        </row>
        <row r="71">
          <cell r="A71" t="str">
            <v>AH43884</v>
          </cell>
          <cell r="B71" t="str">
            <v>OFFICER</v>
          </cell>
          <cell r="C71" t="str">
            <v>Asset Servicing [L9]</v>
          </cell>
          <cell r="D71" t="str">
            <v>Corp Actions [L10]</v>
          </cell>
          <cell r="E71" t="str">
            <v xml:space="preserve">WW17622 </v>
          </cell>
          <cell r="F71" t="str">
            <v xml:space="preserve">MANAGING DIRECTOR 
</v>
          </cell>
        </row>
        <row r="72">
          <cell r="A72" t="str">
            <v>AH48991</v>
          </cell>
          <cell r="B72" t="str">
            <v>N/A</v>
          </cell>
          <cell r="C72" t="str">
            <v>Fixed Income Middle Office [L9</v>
          </cell>
          <cell r="D72" t="str">
            <v>Credit Middle Office [L10]</v>
          </cell>
          <cell r="E72" t="str">
            <v>AT91528</v>
          </cell>
          <cell r="F72" t="str">
            <v xml:space="preserve">MANAGING DIRECTOR 
</v>
          </cell>
        </row>
        <row r="73">
          <cell r="A73" t="str">
            <v>AH57654</v>
          </cell>
          <cell r="B73" t="str">
            <v>SR VICE PRESIDENT</v>
          </cell>
          <cell r="C73" t="str">
            <v>Markets Ops Admin [L9]</v>
          </cell>
          <cell r="D73" t="str">
            <v>Markets Ops Strategic Projects</v>
          </cell>
          <cell r="E73" t="str">
            <v xml:space="preserve">LM72090 </v>
          </cell>
          <cell r="F73" t="str">
            <v xml:space="preserve">MANAGING DIRECTOR 
</v>
          </cell>
        </row>
        <row r="74">
          <cell r="A74" t="str">
            <v>AH64689</v>
          </cell>
          <cell r="B74" t="str">
            <v>NO CORPORATE TITLE</v>
          </cell>
          <cell r="C74" t="str">
            <v>DMA / DSA / Other Cash [L9]</v>
          </cell>
          <cell r="D74" t="str">
            <v>DMA / DSA / Other Cash [L10]</v>
          </cell>
          <cell r="E74" t="str">
            <v>SS33849</v>
          </cell>
          <cell r="F74" t="str">
            <v xml:space="preserve">DIRECTOR </v>
          </cell>
        </row>
        <row r="75">
          <cell r="A75" t="str">
            <v>AH77376</v>
          </cell>
          <cell r="B75" t="str">
            <v>VICE PRESIDENT</v>
          </cell>
          <cell r="C75" t="str">
            <v>Commod Admin [L9]</v>
          </cell>
          <cell r="D75" t="str">
            <v>Commodities Admin [L10]</v>
          </cell>
          <cell r="E75" t="str">
            <v xml:space="preserve">EC28258 </v>
          </cell>
          <cell r="F75" t="str">
            <v xml:space="preserve">MANAGING DIRECTOR 
</v>
          </cell>
        </row>
        <row r="76">
          <cell r="A76" t="str">
            <v>AH85582</v>
          </cell>
          <cell r="B76" t="str">
            <v>ASSISTANT VICE PRESIDENT</v>
          </cell>
          <cell r="C76" t="str">
            <v>Fixed Income Middle Office [L9</v>
          </cell>
          <cell r="D76" t="str">
            <v>Rates Middle Office [L10]</v>
          </cell>
          <cell r="E76" t="str">
            <v>BH09676/SM15141</v>
          </cell>
          <cell r="F76" t="str">
            <v xml:space="preserve">MANAGING DIRECTOR 
</v>
          </cell>
        </row>
        <row r="77">
          <cell r="A77" t="str">
            <v>AH87074</v>
          </cell>
          <cell r="B77" t="str">
            <v>ASSISTANT VICE PRESIDENT</v>
          </cell>
          <cell r="C77" t="str">
            <v>Cross Product Utilities [L9]</v>
          </cell>
          <cell r="D77" t="str">
            <v>Cross Product Utilities [L10]</v>
          </cell>
          <cell r="E77" t="str">
            <v>AT91528</v>
          </cell>
          <cell r="F77" t="str">
            <v xml:space="preserve">MANAGING DIRECTOR 
</v>
          </cell>
        </row>
        <row r="78">
          <cell r="A78" t="str">
            <v>AH99256</v>
          </cell>
          <cell r="B78" t="str">
            <v>OFFICER</v>
          </cell>
          <cell r="C78" t="str">
            <v>ICG - Product Control [L9]</v>
          </cell>
          <cell r="D78" t="str">
            <v>N/A</v>
          </cell>
          <cell r="E78" t="str">
            <v xml:space="preserve">JE52915 </v>
          </cell>
          <cell r="F78" t="str">
            <v xml:space="preserve">DIRECTOR </v>
          </cell>
        </row>
        <row r="79">
          <cell r="A79" t="str">
            <v>AI77515</v>
          </cell>
          <cell r="B79" t="str">
            <v>N/A</v>
          </cell>
          <cell r="C79" t="str">
            <v>Information Services Group Pro</v>
          </cell>
          <cell r="D79" t="str">
            <v>N/A</v>
          </cell>
          <cell r="E79" t="str">
            <v xml:space="preserve">NA70417 </v>
          </cell>
          <cell r="F79" t="str">
            <v xml:space="preserve">DIRECTOR </v>
          </cell>
        </row>
        <row r="80">
          <cell r="A80" t="str">
            <v>AJ35358</v>
          </cell>
          <cell r="B80" t="str">
            <v>VICE PRESIDENT</v>
          </cell>
          <cell r="C80" t="str">
            <v>Planning Unit - Markets &amp; Secu</v>
          </cell>
          <cell r="D80" t="str">
            <v>Rates Trade Positioning System</v>
          </cell>
          <cell r="E80" t="str">
            <v xml:space="preserve">PB92006 </v>
          </cell>
          <cell r="F80" t="str">
            <v xml:space="preserve">MANAGING DIRECTOR 
</v>
          </cell>
        </row>
        <row r="81">
          <cell r="A81" t="str">
            <v>AJ36012</v>
          </cell>
          <cell r="B81" t="str">
            <v>N/A</v>
          </cell>
          <cell r="C81" t="str">
            <v>Reporting Tools and Analytics</v>
          </cell>
          <cell r="D81" t="str">
            <v>N/A</v>
          </cell>
          <cell r="E81" t="str">
            <v>AS22565</v>
          </cell>
          <cell r="F81" t="str">
            <v xml:space="preserve">MANAGING DIRECTOR 
</v>
          </cell>
        </row>
        <row r="82">
          <cell r="A82" t="str">
            <v>AJ36523</v>
          </cell>
          <cell r="B82" t="str">
            <v>N/A</v>
          </cell>
          <cell r="C82" t="str">
            <v>Information Services Group Pro</v>
          </cell>
          <cell r="D82" t="str">
            <v>N/A</v>
          </cell>
          <cell r="E82" t="str">
            <v xml:space="preserve">ED70412 </v>
          </cell>
          <cell r="F82" t="str">
            <v xml:space="preserve">MANAGING DIRECTOR 
</v>
          </cell>
        </row>
        <row r="83">
          <cell r="A83" t="str">
            <v>AJ38425</v>
          </cell>
          <cell r="B83" t="str">
            <v>VICE PRESIDENT</v>
          </cell>
          <cell r="C83" t="str">
            <v>FICC EM [L9]</v>
          </cell>
          <cell r="D83" t="str">
            <v>Local Markets Treasury [L10]</v>
          </cell>
          <cell r="E83" t="str">
            <v>MB34608</v>
          </cell>
          <cell r="F83" t="str">
            <v xml:space="preserve">MANAGING DIRECTOR 
</v>
          </cell>
        </row>
        <row r="84">
          <cell r="A84" t="str">
            <v>AJ51832</v>
          </cell>
          <cell r="B84" t="str">
            <v>N/A</v>
          </cell>
          <cell r="C84" t="str">
            <v>Information Services Group Pro</v>
          </cell>
          <cell r="D84" t="str">
            <v>N/A</v>
          </cell>
          <cell r="E84" t="str">
            <v xml:space="preserve">ED70412 </v>
          </cell>
          <cell r="F84" t="str">
            <v xml:space="preserve">MANAGING DIRECTOR 
</v>
          </cell>
        </row>
        <row r="85">
          <cell r="A85" t="str">
            <v>AJ56813</v>
          </cell>
          <cell r="B85" t="str">
            <v>N/A</v>
          </cell>
          <cell r="C85" t="str">
            <v>Information Services Group Pro</v>
          </cell>
          <cell r="D85" t="str">
            <v>N/A</v>
          </cell>
          <cell r="E85" t="str">
            <v xml:space="preserve">ED70412 </v>
          </cell>
          <cell r="F85" t="str">
            <v xml:space="preserve">MANAGING DIRECTOR 
</v>
          </cell>
        </row>
        <row r="86">
          <cell r="A86" t="str">
            <v>AJ74034</v>
          </cell>
          <cell r="B86" t="str">
            <v>N/A</v>
          </cell>
          <cell r="C86" t="str">
            <v>Information Services Group Pro</v>
          </cell>
          <cell r="D86" t="str">
            <v>N/A</v>
          </cell>
          <cell r="E86" t="str">
            <v xml:space="preserve">ED70412 </v>
          </cell>
          <cell r="F86" t="str">
            <v xml:space="preserve">MANAGING DIRECTOR 
</v>
          </cell>
        </row>
        <row r="87">
          <cell r="A87" t="str">
            <v>AK02198</v>
          </cell>
          <cell r="B87" t="str">
            <v>Assistant Manager</v>
          </cell>
          <cell r="C87" t="str">
            <v>Direct Custody and Clearing Op</v>
          </cell>
          <cell r="D87" t="str">
            <v>Direct Custody &amp; Clearing [L10</v>
          </cell>
          <cell r="E87" t="str">
            <v xml:space="preserve">CD07258 </v>
          </cell>
          <cell r="F87" t="str">
            <v xml:space="preserve">MANAGING DIRECTOR 
</v>
          </cell>
        </row>
        <row r="88">
          <cell r="A88" t="str">
            <v>AK13649</v>
          </cell>
          <cell r="B88" t="str">
            <v>VICE PRESIDENT</v>
          </cell>
          <cell r="C88" t="str">
            <v>Planning Unit - Markets &amp; Secu</v>
          </cell>
          <cell r="D88" t="str">
            <v>Rates Trade Positioning System</v>
          </cell>
          <cell r="E88" t="str">
            <v xml:space="preserve">PB92006 </v>
          </cell>
          <cell r="F88" t="str">
            <v xml:space="preserve">MANAGING DIRECTOR 
</v>
          </cell>
        </row>
        <row r="89">
          <cell r="A89" t="str">
            <v>AK24824</v>
          </cell>
          <cell r="B89" t="str">
            <v>ASSISTANT VICE PRESIDENT</v>
          </cell>
          <cell r="C89" t="str">
            <v>Planning Unit - Markets &amp; Secu</v>
          </cell>
          <cell r="D89" t="str">
            <v>Production Support - Markets &amp;</v>
          </cell>
          <cell r="E89" t="str">
            <v xml:space="preserve">IY40229 </v>
          </cell>
          <cell r="F89" t="str">
            <v xml:space="preserve">MANAGING DIRECTOR 
</v>
          </cell>
        </row>
        <row r="90">
          <cell r="A90" t="str">
            <v>AK29364</v>
          </cell>
          <cell r="B90" t="str">
            <v>NO CORPORATE TITLE</v>
          </cell>
          <cell r="C90" t="str">
            <v>Equity Middle Office [L9]</v>
          </cell>
          <cell r="D90" t="str">
            <v>Equity Derivs / Multi-Asset Gr</v>
          </cell>
          <cell r="E90" t="str">
            <v xml:space="preserve">PR73943 </v>
          </cell>
          <cell r="F90" t="str">
            <v xml:space="preserve">DIRECTOR </v>
          </cell>
        </row>
        <row r="91">
          <cell r="A91" t="str">
            <v>AK31527</v>
          </cell>
          <cell r="B91" t="str">
            <v>Assistant Manager</v>
          </cell>
          <cell r="C91" t="str">
            <v>Long Funds [L9]</v>
          </cell>
          <cell r="D91" t="str">
            <v>Long Funds [L10]</v>
          </cell>
          <cell r="E91" t="str">
            <v xml:space="preserve">CD07258 </v>
          </cell>
          <cell r="F91" t="str">
            <v xml:space="preserve">MANAGING DIRECTOR 
</v>
          </cell>
        </row>
        <row r="92">
          <cell r="A92" t="str">
            <v>AK34862</v>
          </cell>
          <cell r="B92" t="str">
            <v>VICE PRESIDENT</v>
          </cell>
          <cell r="C92" t="str">
            <v>N/A</v>
          </cell>
          <cell r="D92" t="str">
            <v>N/A</v>
          </cell>
          <cell r="E92" t="str">
            <v xml:space="preserve">SD46442  </v>
          </cell>
          <cell r="F92" t="str">
            <v xml:space="preserve">MANAGING DIRECTOR 
</v>
          </cell>
        </row>
        <row r="93">
          <cell r="A93" t="str">
            <v>AK38047</v>
          </cell>
          <cell r="B93" t="str">
            <v>ASSISTANT VICE PRESIDENT</v>
          </cell>
          <cell r="C93" t="str">
            <v>FICC EM [L9]</v>
          </cell>
          <cell r="D93" t="str">
            <v>Corporate Sales [L10]</v>
          </cell>
          <cell r="E93" t="str">
            <v xml:space="preserve">NK26338 </v>
          </cell>
          <cell r="F93" t="str">
            <v xml:space="preserve">MANAGING DIRECTOR 
</v>
          </cell>
        </row>
        <row r="94">
          <cell r="A94" t="str">
            <v>AK45889</v>
          </cell>
          <cell r="B94" t="str">
            <v>NO CORPORATE TITLE</v>
          </cell>
          <cell r="C94" t="str">
            <v>FX/Treasury/Claims Utility [L9</v>
          </cell>
          <cell r="D94" t="str">
            <v>Emerging Markets Treasury Oper</v>
          </cell>
          <cell r="E94" t="str">
            <v>RA24725</v>
          </cell>
          <cell r="F94" t="str">
            <v xml:space="preserve">MANAGING DIRECTOR 
</v>
          </cell>
        </row>
        <row r="95">
          <cell r="A95" t="str">
            <v>AK51330</v>
          </cell>
          <cell r="B95" t="str">
            <v>ASSISTANT VICE PRESIDENT</v>
          </cell>
          <cell r="C95" t="str">
            <v>N/A</v>
          </cell>
          <cell r="D95" t="str">
            <v>N/A</v>
          </cell>
          <cell r="E95" t="str">
            <v>LT03292</v>
          </cell>
          <cell r="F95" t="str">
            <v xml:space="preserve">DIRECTOR </v>
          </cell>
        </row>
        <row r="96">
          <cell r="A96" t="str">
            <v>AK52919</v>
          </cell>
          <cell r="B96" t="str">
            <v>VICE PRESIDENT</v>
          </cell>
          <cell r="C96" t="str">
            <v>N/A</v>
          </cell>
          <cell r="D96" t="str">
            <v>N/A</v>
          </cell>
          <cell r="E96" t="str">
            <v xml:space="preserve">SC47453 </v>
          </cell>
          <cell r="F96" t="str">
            <v xml:space="preserve">MANAGING DIRECTOR 
</v>
          </cell>
        </row>
        <row r="97">
          <cell r="A97" t="str">
            <v>AK55971</v>
          </cell>
          <cell r="B97" t="str">
            <v>Assistant Manager</v>
          </cell>
          <cell r="C97" t="str">
            <v>Long Funds [L9]</v>
          </cell>
          <cell r="D97" t="str">
            <v>Global Processing Center Long</v>
          </cell>
          <cell r="E97" t="str">
            <v>RG44670</v>
          </cell>
          <cell r="F97" t="str">
            <v xml:space="preserve">MANAGING DIRECTOR 
</v>
          </cell>
        </row>
        <row r="98">
          <cell r="A98" t="str">
            <v>AK57184</v>
          </cell>
          <cell r="B98" t="str">
            <v>N/A</v>
          </cell>
          <cell r="C98" t="str">
            <v>Prime Finance Middle Office [L</v>
          </cell>
          <cell r="D98" t="str">
            <v>Prime Finance Middle Office Ad</v>
          </cell>
          <cell r="E98" t="str">
            <v xml:space="preserve">TM06624 </v>
          </cell>
          <cell r="F98" t="str">
            <v xml:space="preserve">MANAGING DIRECTOR 
</v>
          </cell>
        </row>
        <row r="99">
          <cell r="A99" t="str">
            <v>AK67334</v>
          </cell>
          <cell r="B99" t="str">
            <v>N/A</v>
          </cell>
          <cell r="C99" t="str">
            <v>TTS Technology [L9]</v>
          </cell>
          <cell r="D99" t="str">
            <v>Electronic Banking Channels [L</v>
          </cell>
          <cell r="E99" t="str">
            <v xml:space="preserve">DR85218 </v>
          </cell>
          <cell r="F99" t="str">
            <v xml:space="preserve">MANAGING DIRECTOR 
</v>
          </cell>
        </row>
        <row r="100">
          <cell r="A100" t="str">
            <v>AK72128</v>
          </cell>
          <cell r="B100" t="str">
            <v>DIRECTOR</v>
          </cell>
          <cell r="C100" t="str">
            <v>Global Rates [L9]</v>
          </cell>
          <cell r="D100" t="str">
            <v>Rates Sales [L10]</v>
          </cell>
          <cell r="E100" t="str">
            <v>CP78753</v>
          </cell>
          <cell r="F100" t="str">
            <v xml:space="preserve">MANAGING DIRECTOR 
</v>
          </cell>
        </row>
        <row r="101">
          <cell r="A101" t="str">
            <v>AK73836</v>
          </cell>
          <cell r="B101" t="str">
            <v>N/A</v>
          </cell>
          <cell r="C101" t="str">
            <v>Information Services Group Pro</v>
          </cell>
          <cell r="D101" t="str">
            <v>N/A</v>
          </cell>
          <cell r="E101" t="str">
            <v xml:space="preserve">ED70412 </v>
          </cell>
          <cell r="F101" t="str">
            <v xml:space="preserve">MANAGING DIRECTOR 
</v>
          </cell>
        </row>
        <row r="102">
          <cell r="A102" t="str">
            <v>AK76896</v>
          </cell>
          <cell r="B102" t="str">
            <v>OFFICER</v>
          </cell>
          <cell r="C102" t="str">
            <v>N/A</v>
          </cell>
          <cell r="D102" t="str">
            <v>N/A</v>
          </cell>
          <cell r="E102" t="str">
            <v xml:space="preserve">ZB78952 </v>
          </cell>
          <cell r="F102" t="str">
            <v xml:space="preserve">MANAGING DIRECTOR 
</v>
          </cell>
        </row>
        <row r="103">
          <cell r="A103" t="str">
            <v>AK77320</v>
          </cell>
          <cell r="B103" t="str">
            <v>OFFICER</v>
          </cell>
          <cell r="C103" t="str">
            <v>Global Operating Functions [L9</v>
          </cell>
          <cell r="D103" t="str">
            <v>GCB Core Operations [L10]</v>
          </cell>
          <cell r="E103" t="str">
            <v xml:space="preserve">JB72909 </v>
          </cell>
          <cell r="F103" t="str">
            <v xml:space="preserve">MANAGING DIRECTOR 
</v>
          </cell>
        </row>
        <row r="104">
          <cell r="A104" t="str">
            <v>AK83681</v>
          </cell>
          <cell r="B104" t="str">
            <v>Assistant Manager</v>
          </cell>
          <cell r="C104" t="str">
            <v>Direct Custody and Clearing Op</v>
          </cell>
          <cell r="D104" t="str">
            <v>Direct Custody &amp; Clearing [L10</v>
          </cell>
          <cell r="E104" t="str">
            <v xml:space="preserve">CD07258 </v>
          </cell>
          <cell r="F104" t="str">
            <v xml:space="preserve">MANAGING DIRECTOR 
</v>
          </cell>
        </row>
        <row r="105">
          <cell r="A105" t="str">
            <v>AK85688</v>
          </cell>
          <cell r="B105" t="str">
            <v>ASSISTANT VICE PRESIDENT</v>
          </cell>
          <cell r="C105" t="str">
            <v>Global Custody Ops [L9]</v>
          </cell>
          <cell r="D105" t="str">
            <v>Global Custody Ops [L10]</v>
          </cell>
          <cell r="E105" t="str">
            <v>CD07258</v>
          </cell>
          <cell r="F105" t="str">
            <v xml:space="preserve">MANAGING DIRECTOR 
</v>
          </cell>
        </row>
        <row r="106">
          <cell r="A106" t="str">
            <v>AK87021</v>
          </cell>
          <cell r="B106" t="str">
            <v>N/A</v>
          </cell>
          <cell r="C106" t="str">
            <v>Planning Unit - Markets &amp; Secu</v>
          </cell>
          <cell r="D106" t="str">
            <v>Production Support - Markets &amp;</v>
          </cell>
          <cell r="E106" t="str">
            <v xml:space="preserve">IY40229 </v>
          </cell>
          <cell r="F106" t="str">
            <v xml:space="preserve">MANAGING DIRECTOR 
</v>
          </cell>
        </row>
        <row r="107">
          <cell r="A107" t="str">
            <v>AK89324</v>
          </cell>
          <cell r="B107" t="str">
            <v>VICE PRESIDENT</v>
          </cell>
          <cell r="C107" t="str">
            <v>Global EM Credit Tra [L9]</v>
          </cell>
          <cell r="D107" t="str">
            <v>Asia Pac EM Credit T [L10]</v>
          </cell>
          <cell r="E107" t="str">
            <v>SH58915</v>
          </cell>
          <cell r="F107" t="str">
            <v xml:space="preserve">MANAGING DIRECTOR 
</v>
          </cell>
        </row>
        <row r="108">
          <cell r="A108" t="str">
            <v>al11217</v>
          </cell>
          <cell r="B108" t="str">
            <v>Manager</v>
          </cell>
          <cell r="C108" t="str">
            <v>Cash Securities Operations [L9</v>
          </cell>
          <cell r="D108" t="str">
            <v>Equity Settlements [L10]</v>
          </cell>
          <cell r="E108" t="str">
            <v xml:space="preserve">MD52445 </v>
          </cell>
          <cell r="F108" t="str">
            <v xml:space="preserve">DIRECTOR </v>
          </cell>
        </row>
        <row r="109">
          <cell r="A109" t="str">
            <v>AL12096</v>
          </cell>
          <cell r="B109" t="str">
            <v>OFFICER</v>
          </cell>
          <cell r="C109" t="str">
            <v>Direct Custody and Clearing Op</v>
          </cell>
          <cell r="D109" t="str">
            <v>Direct Custody &amp; Clearing [L10</v>
          </cell>
          <cell r="E109" t="str">
            <v xml:space="preserve">CD07258 </v>
          </cell>
          <cell r="F109" t="str">
            <v xml:space="preserve">MANAGING DIRECTOR 
</v>
          </cell>
        </row>
        <row r="110">
          <cell r="A110" t="str">
            <v>AL14821</v>
          </cell>
          <cell r="B110" t="str">
            <v>VICE PRESIDENT</v>
          </cell>
          <cell r="C110" t="str">
            <v>Prime Finance Middle Office [L</v>
          </cell>
          <cell r="D110" t="str">
            <v>Prime Finance Ops / Middle Off</v>
          </cell>
          <cell r="E110" t="str">
            <v>RG44670</v>
          </cell>
          <cell r="F110" t="str">
            <v xml:space="preserve">MANAGING DIRECTOR 
</v>
          </cell>
        </row>
        <row r="111">
          <cell r="A111" t="str">
            <v>AL15610</v>
          </cell>
          <cell r="B111" t="str">
            <v>Assistant Manager</v>
          </cell>
          <cell r="C111" t="str">
            <v>Global Production Assurance Of</v>
          </cell>
          <cell r="D111" t="str">
            <v>N/A</v>
          </cell>
          <cell r="E111" t="str">
            <v>DK34187</v>
          </cell>
          <cell r="F111" t="str">
            <v xml:space="preserve">MANAGING DIRECTOR 
</v>
          </cell>
        </row>
        <row r="112">
          <cell r="A112" t="str">
            <v>AL21745</v>
          </cell>
          <cell r="B112" t="str">
            <v>VICE PRESIDENT</v>
          </cell>
          <cell r="C112" t="str">
            <v>N/A</v>
          </cell>
          <cell r="D112" t="str">
            <v>N/A</v>
          </cell>
          <cell r="E112" t="str">
            <v xml:space="preserve">JG79447/JS41592  </v>
          </cell>
          <cell r="F112" t="str">
            <v xml:space="preserve">MANAGING DIRECTOR 
</v>
          </cell>
        </row>
        <row r="113">
          <cell r="A113" t="str">
            <v>AL28438</v>
          </cell>
          <cell r="B113" t="str">
            <v>OFFICER</v>
          </cell>
          <cell r="C113" t="str">
            <v>Planning Unit - Markets &amp; Secu</v>
          </cell>
          <cell r="D113" t="str">
            <v>Operations - Markets &amp; Securit</v>
          </cell>
          <cell r="E113" t="str">
            <v xml:space="preserve">AS22565 </v>
          </cell>
          <cell r="F113" t="str">
            <v xml:space="preserve">MANAGING DIRECTOR 
</v>
          </cell>
        </row>
        <row r="114">
          <cell r="A114" t="str">
            <v>AL55634</v>
          </cell>
          <cell r="B114" t="str">
            <v>ASSISTANT VICE PRESIDENT</v>
          </cell>
          <cell r="C114" t="str">
            <v>Fixed Income Middle Office [L9</v>
          </cell>
          <cell r="D114" t="str">
            <v>Fixed Income Middle Office Ops</v>
          </cell>
          <cell r="E114" t="str">
            <v>BH09676/SM15141</v>
          </cell>
          <cell r="F114" t="str">
            <v xml:space="preserve">MANAGING DIRECTOR 
</v>
          </cell>
        </row>
        <row r="115">
          <cell r="A115" t="str">
            <v>AL57199</v>
          </cell>
          <cell r="B115" t="str">
            <v>VICE PRESIDENT</v>
          </cell>
          <cell r="C115" t="str">
            <v>Planning Unit - Markets &amp; Secu</v>
          </cell>
          <cell r="D115" t="str">
            <v>Credit - Markets &amp; Securities</v>
          </cell>
          <cell r="E115" t="str">
            <v>TV65541</v>
          </cell>
          <cell r="F115" t="str">
            <v xml:space="preserve">MANAGING DIRECTOR 
</v>
          </cell>
        </row>
        <row r="116">
          <cell r="A116" t="str">
            <v>AL58788</v>
          </cell>
          <cell r="B116" t="str">
            <v>VICE PRESIDENT</v>
          </cell>
          <cell r="C116" t="str">
            <v>N/A</v>
          </cell>
          <cell r="D116" t="str">
            <v>N/A</v>
          </cell>
          <cell r="E116" t="str">
            <v>MS45290</v>
          </cell>
          <cell r="F116" t="str">
            <v xml:space="preserve">MANAGING DIRECTOR 
</v>
          </cell>
        </row>
        <row r="117">
          <cell r="A117" t="str">
            <v>AL71698</v>
          </cell>
          <cell r="B117" t="str">
            <v>OFFICER</v>
          </cell>
          <cell r="C117" t="str">
            <v>Prime Finance Middle Office [L</v>
          </cell>
          <cell r="D117" t="str">
            <v>Prime Finance Middle Office Ad</v>
          </cell>
          <cell r="E117" t="str">
            <v>RG44670</v>
          </cell>
          <cell r="F117" t="str">
            <v xml:space="preserve">MANAGING DIRECTOR 
</v>
          </cell>
        </row>
        <row r="118">
          <cell r="A118" t="str">
            <v>AL82732</v>
          </cell>
          <cell r="B118" t="str">
            <v>ASSISTANT VICE PRESIDENT</v>
          </cell>
          <cell r="C118" t="str">
            <v>ICG - Product Control [L9]</v>
          </cell>
          <cell r="D118" t="str">
            <v>N/A</v>
          </cell>
          <cell r="E118" t="str">
            <v xml:space="preserve">JA01052 </v>
          </cell>
          <cell r="F118" t="str">
            <v xml:space="preserve">MANAGING DIRECTOR 
</v>
          </cell>
        </row>
        <row r="119">
          <cell r="A119" t="str">
            <v>AL93117</v>
          </cell>
          <cell r="B119" t="str">
            <v>NON-OFFICER</v>
          </cell>
          <cell r="C119" t="str">
            <v>Asset Servicing [L9]</v>
          </cell>
          <cell r="D119" t="str">
            <v>Income Processing [L10]</v>
          </cell>
          <cell r="E119" t="str">
            <v>LG82502</v>
          </cell>
          <cell r="F119" t="str">
            <v xml:space="preserve">MANAGING DIRECTOR 
</v>
          </cell>
        </row>
        <row r="120">
          <cell r="A120" t="str">
            <v>AM07029</v>
          </cell>
          <cell r="B120" t="str">
            <v>Assistant Manager</v>
          </cell>
          <cell r="C120" t="str">
            <v>Long Funds [L9]</v>
          </cell>
          <cell r="D120" t="str">
            <v>Long Funds [L10]</v>
          </cell>
          <cell r="E120" t="str">
            <v xml:space="preserve">CD07258 </v>
          </cell>
          <cell r="F120" t="str">
            <v xml:space="preserve">MANAGING DIRECTOR 
</v>
          </cell>
        </row>
        <row r="121">
          <cell r="A121" t="str">
            <v>AM09500</v>
          </cell>
          <cell r="B121" t="str">
            <v>NON-OFFICER</v>
          </cell>
          <cell r="C121" t="str">
            <v>Cash Securities Operations [L9</v>
          </cell>
          <cell r="D121" t="str">
            <v>Equity Settlements [L10]</v>
          </cell>
          <cell r="E121" t="str">
            <v xml:space="preserve">JH93271 </v>
          </cell>
          <cell r="F121" t="str">
            <v xml:space="preserve">DIRECTOR </v>
          </cell>
        </row>
        <row r="122">
          <cell r="A122" t="str">
            <v>AM12082</v>
          </cell>
          <cell r="B122" t="str">
            <v>NON-OFFICER</v>
          </cell>
          <cell r="C122" t="str">
            <v>Cash Securities Operations [L9</v>
          </cell>
          <cell r="D122" t="str">
            <v>International Processing &amp; Cli</v>
          </cell>
          <cell r="E122" t="str">
            <v xml:space="preserve">JH93271 </v>
          </cell>
          <cell r="F122" t="str">
            <v xml:space="preserve">DIRECTOR </v>
          </cell>
        </row>
        <row r="123">
          <cell r="A123" t="str">
            <v>AM12225</v>
          </cell>
          <cell r="B123" t="str">
            <v>NON-OFFICER</v>
          </cell>
          <cell r="C123" t="str">
            <v>Cash Securities Operations [L9</v>
          </cell>
          <cell r="D123" t="str">
            <v>DTC Settlements [L10]</v>
          </cell>
          <cell r="E123" t="str">
            <v xml:space="preserve">AV49966
</v>
          </cell>
          <cell r="F123" t="str">
            <v xml:space="preserve">DIRECTOR </v>
          </cell>
        </row>
        <row r="124">
          <cell r="A124" t="str">
            <v>AM25310</v>
          </cell>
          <cell r="B124" t="str">
            <v>NON-OFFICER</v>
          </cell>
          <cell r="C124" t="str">
            <v>Equity Middle Office [L9]</v>
          </cell>
          <cell r="D124" t="str">
            <v>Delta 1 and Prime Finance Swap</v>
          </cell>
          <cell r="E124" t="str">
            <v xml:space="preserve">PR73943 </v>
          </cell>
          <cell r="F124" t="str">
            <v xml:space="preserve">DIRECTOR </v>
          </cell>
        </row>
        <row r="125">
          <cell r="A125" t="str">
            <v>AM26136</v>
          </cell>
          <cell r="B125" t="str">
            <v>Assistant Manager</v>
          </cell>
          <cell r="C125" t="str">
            <v>Direct Custody and Clearing Op</v>
          </cell>
          <cell r="D125" t="str">
            <v>Direct Custody &amp; Clearing [L10</v>
          </cell>
          <cell r="E125" t="str">
            <v xml:space="preserve">CD07258 </v>
          </cell>
          <cell r="F125" t="str">
            <v xml:space="preserve">MANAGING DIRECTOR 
</v>
          </cell>
        </row>
        <row r="126">
          <cell r="A126" t="str">
            <v>AM26481</v>
          </cell>
          <cell r="B126" t="str">
            <v>N/A</v>
          </cell>
          <cell r="C126" t="str">
            <v>FX/Treasury/Claims Utility [L9</v>
          </cell>
          <cell r="D126" t="str">
            <v>Emerging Markets Treasury Oper</v>
          </cell>
          <cell r="E126" t="str">
            <v>LR73656</v>
          </cell>
          <cell r="F126" t="str">
            <v xml:space="preserve">MANAGING DIRECTOR 
</v>
          </cell>
        </row>
        <row r="127">
          <cell r="A127" t="str">
            <v>AM30891</v>
          </cell>
          <cell r="B127" t="str">
            <v>NON-OFFICER</v>
          </cell>
          <cell r="C127" t="str">
            <v>CB - Financial Institutions [L</v>
          </cell>
          <cell r="D127" t="str">
            <v>CB - AMXP [L10]</v>
          </cell>
          <cell r="E127" t="str">
            <v xml:space="preserve">PB09100 </v>
          </cell>
          <cell r="F127" t="str">
            <v xml:space="preserve">MANAGING DIRECTOR 
</v>
          </cell>
        </row>
        <row r="128">
          <cell r="A128" t="str">
            <v>AM32263</v>
          </cell>
          <cell r="B128" t="str">
            <v>NON-OFFICER</v>
          </cell>
          <cell r="C128" t="str">
            <v>Cash Securities Operations [L9</v>
          </cell>
          <cell r="D128" t="str">
            <v>Equity Settlements [L10]</v>
          </cell>
          <cell r="E128" t="str">
            <v xml:space="preserve">JH93271 </v>
          </cell>
          <cell r="F128" t="str">
            <v xml:space="preserve">DIRECTOR </v>
          </cell>
        </row>
        <row r="129">
          <cell r="A129" t="str">
            <v>AM35862</v>
          </cell>
          <cell r="B129" t="str">
            <v>Manager</v>
          </cell>
          <cell r="C129" t="str">
            <v>Information Services Group Pro</v>
          </cell>
          <cell r="D129" t="str">
            <v>N/A</v>
          </cell>
          <cell r="E129" t="str">
            <v xml:space="preserve">ED70412 </v>
          </cell>
          <cell r="F129" t="str">
            <v xml:space="preserve">MANAGING DIRECTOR 
</v>
          </cell>
        </row>
        <row r="130">
          <cell r="A130" t="str">
            <v>AM40767</v>
          </cell>
          <cell r="B130" t="str">
            <v>Assistant Manager</v>
          </cell>
          <cell r="C130" t="str">
            <v>Global Custody Ops [L9]</v>
          </cell>
          <cell r="D130" t="str">
            <v>Global Custody Ops [L10]</v>
          </cell>
          <cell r="E130" t="str">
            <v>CD07258</v>
          </cell>
          <cell r="F130" t="str">
            <v xml:space="preserve">MANAGING DIRECTOR 
</v>
          </cell>
        </row>
        <row r="131">
          <cell r="A131" t="str">
            <v>AM41702</v>
          </cell>
          <cell r="B131" t="str">
            <v>OFFICER</v>
          </cell>
          <cell r="C131" t="str">
            <v>Margin Operations [L9]</v>
          </cell>
          <cell r="D131" t="str">
            <v>Margin Operations [L10]</v>
          </cell>
          <cell r="E131" t="str">
            <v xml:space="preserve">JG90830 </v>
          </cell>
          <cell r="F131" t="str">
            <v xml:space="preserve">MANAGING DIRECTOR 
</v>
          </cell>
        </row>
        <row r="132">
          <cell r="A132" t="str">
            <v>AM45116</v>
          </cell>
          <cell r="B132" t="str">
            <v>N/A</v>
          </cell>
          <cell r="C132" t="str">
            <v>TTS Technology [L9]</v>
          </cell>
          <cell r="D132" t="str">
            <v>Electronic Banking Channels [L</v>
          </cell>
          <cell r="E132" t="str">
            <v>DR85218</v>
          </cell>
          <cell r="F132" t="str">
            <v xml:space="preserve">MANAGING DIRECTOR 
</v>
          </cell>
        </row>
        <row r="133">
          <cell r="A133" t="str">
            <v>AM57534</v>
          </cell>
          <cell r="B133" t="str">
            <v>NON-OFFICER</v>
          </cell>
          <cell r="C133" t="str">
            <v>Margin Operations [L9]</v>
          </cell>
          <cell r="D133" t="str">
            <v>Margin Operations [L10]</v>
          </cell>
          <cell r="E133" t="str">
            <v xml:space="preserve">JG90830 </v>
          </cell>
          <cell r="F133" t="str">
            <v xml:space="preserve">MANAGING DIRECTOR 
</v>
          </cell>
        </row>
        <row r="134">
          <cell r="A134" t="str">
            <v>AM61161</v>
          </cell>
          <cell r="B134" t="str">
            <v>ASSISTANT VICE PRESIDENT</v>
          </cell>
          <cell r="C134" t="str">
            <v>Country Controller [L9]</v>
          </cell>
          <cell r="D134" t="str">
            <v>N/A</v>
          </cell>
          <cell r="E134" t="str">
            <v>GL95391</v>
          </cell>
          <cell r="F134" t="str">
            <v xml:space="preserve">DIRECTOR </v>
          </cell>
        </row>
        <row r="135">
          <cell r="A135" t="str">
            <v>AM61588</v>
          </cell>
          <cell r="B135" t="str">
            <v>N/A</v>
          </cell>
          <cell r="C135" t="str">
            <v>Planning Unit - Markets &amp; Secu</v>
          </cell>
          <cell r="D135" t="str">
            <v>Production Support - Markets &amp;</v>
          </cell>
          <cell r="E135" t="str">
            <v xml:space="preserve">IY40229 </v>
          </cell>
          <cell r="F135" t="str">
            <v xml:space="preserve">MANAGING DIRECTOR 
</v>
          </cell>
        </row>
        <row r="136">
          <cell r="A136" t="str">
            <v>AM62220</v>
          </cell>
          <cell r="B136" t="str">
            <v>NON-OFFICER</v>
          </cell>
          <cell r="C136" t="str">
            <v>Equity Middle Office [L9]</v>
          </cell>
          <cell r="D136" t="str">
            <v>Equity Cash Middle Office [L10</v>
          </cell>
          <cell r="E136" t="str">
            <v xml:space="preserve">PR73943 </v>
          </cell>
          <cell r="F136" t="str">
            <v xml:space="preserve">DIRECTOR </v>
          </cell>
        </row>
        <row r="137">
          <cell r="A137" t="str">
            <v>AM65857</v>
          </cell>
          <cell r="B137" t="str">
            <v>VICE PRESIDENT</v>
          </cell>
          <cell r="C137" t="str">
            <v>Fixed Income Middle Office [L9</v>
          </cell>
          <cell r="D137" t="str">
            <v>Fixed Income Sales Middle Offi</v>
          </cell>
          <cell r="E137" t="str">
            <v xml:space="preserve">MB34608 </v>
          </cell>
          <cell r="F137" t="str">
            <v xml:space="preserve">MANAGING DIRECTOR 
</v>
          </cell>
        </row>
        <row r="138">
          <cell r="A138" t="str">
            <v>AM80056</v>
          </cell>
          <cell r="B138" t="str">
            <v>SR VICE PRESIDENT</v>
          </cell>
          <cell r="C138" t="str">
            <v>Futures Operations [L9]</v>
          </cell>
          <cell r="D138" t="str">
            <v>Futures Operations [L10]</v>
          </cell>
          <cell r="E138" t="str">
            <v>PT79084</v>
          </cell>
          <cell r="F138" t="str">
            <v xml:space="preserve">MANAGING DIRECTOR 
</v>
          </cell>
        </row>
        <row r="139">
          <cell r="A139" t="str">
            <v>AM87791</v>
          </cell>
          <cell r="B139" t="str">
            <v>ASSISTANT VICE PRESIDENT</v>
          </cell>
          <cell r="C139" t="str">
            <v>Fixed Income Middle Office [L9</v>
          </cell>
          <cell r="D139" t="str">
            <v>Fixed Income Sales Middle Offi</v>
          </cell>
          <cell r="E139" t="str">
            <v>BH09676/SM15141</v>
          </cell>
          <cell r="F139" t="str">
            <v xml:space="preserve">MANAGING DIRECTOR 
</v>
          </cell>
        </row>
        <row r="140">
          <cell r="A140" t="str">
            <v>AM88075</v>
          </cell>
          <cell r="B140" t="str">
            <v>OFFICER</v>
          </cell>
          <cell r="C140" t="str">
            <v>Direct Custody and Clearing Op</v>
          </cell>
          <cell r="D140" t="str">
            <v>Direct Custody &amp; Clearing [L10</v>
          </cell>
          <cell r="E140" t="str">
            <v xml:space="preserve">CH08414 </v>
          </cell>
          <cell r="F140" t="str">
            <v xml:space="preserve">DIRECTOR </v>
          </cell>
        </row>
        <row r="141">
          <cell r="A141" t="str">
            <v>AM89776</v>
          </cell>
          <cell r="B141" t="str">
            <v>N/A</v>
          </cell>
          <cell r="C141" t="str">
            <v>Global Digital &amp; Operations Te</v>
          </cell>
          <cell r="D141" t="str">
            <v>Global Digital Tech [L10]</v>
          </cell>
          <cell r="E141" t="str">
            <v xml:space="preserve">MB43664 </v>
          </cell>
          <cell r="F141" t="str">
            <v xml:space="preserve">MANAGING DIRECTOR 
</v>
          </cell>
        </row>
        <row r="142">
          <cell r="A142" t="str">
            <v>AM95960</v>
          </cell>
          <cell r="B142" t="str">
            <v>VICE PRESIDENT</v>
          </cell>
          <cell r="C142" t="str">
            <v>N/A</v>
          </cell>
          <cell r="D142" t="str">
            <v>N/A</v>
          </cell>
          <cell r="E142" t="str">
            <v xml:space="preserve">RS84835 </v>
          </cell>
          <cell r="F142" t="str">
            <v xml:space="preserve">MANAGING DIRECTOR 
</v>
          </cell>
        </row>
        <row r="143">
          <cell r="A143" t="str">
            <v>AN27145</v>
          </cell>
          <cell r="B143" t="str">
            <v>N/A</v>
          </cell>
          <cell r="C143" t="str">
            <v>Planning Unit - Markets &amp; Secu</v>
          </cell>
          <cell r="D143" t="str">
            <v>Rates Trade Positioning System</v>
          </cell>
          <cell r="E143" t="str">
            <v>PB92006</v>
          </cell>
          <cell r="F143" t="str">
            <v xml:space="preserve">MANAGING DIRECTOR 
</v>
          </cell>
        </row>
        <row r="144">
          <cell r="A144" t="str">
            <v>AN54923</v>
          </cell>
          <cell r="B144" t="str">
            <v>VICE PRESIDENT</v>
          </cell>
          <cell r="C144" t="str">
            <v>Planning Unit - Markets &amp; Secu</v>
          </cell>
          <cell r="D144" t="str">
            <v>Equities Middle Office &amp; Multi</v>
          </cell>
          <cell r="E144" t="str">
            <v xml:space="preserve">PU32391 </v>
          </cell>
          <cell r="F144" t="str">
            <v xml:space="preserve">MANAGING DIRECTOR 
</v>
          </cell>
        </row>
        <row r="145">
          <cell r="A145" t="str">
            <v>AN61307</v>
          </cell>
          <cell r="B145" t="str">
            <v>NO CORPORATE TITLE</v>
          </cell>
          <cell r="C145" t="str">
            <v>Fixed Income Middle Office [L9</v>
          </cell>
          <cell r="D145" t="str">
            <v>Credit Middle Office [L10]</v>
          </cell>
          <cell r="E145" t="str">
            <v>BH09676/SM15141</v>
          </cell>
          <cell r="F145" t="str">
            <v xml:space="preserve">MANAGING DIRECTOR 
</v>
          </cell>
        </row>
        <row r="146">
          <cell r="A146" t="str">
            <v>AN62546</v>
          </cell>
          <cell r="B146" t="str">
            <v>NON-OFFICER</v>
          </cell>
          <cell r="C146" t="str">
            <v>Fixed Income Middle Office [L9</v>
          </cell>
          <cell r="D146" t="str">
            <v>Credit Middle Office [L10]</v>
          </cell>
          <cell r="E146" t="str">
            <v>BH09676/SM15141</v>
          </cell>
          <cell r="F146" t="str">
            <v xml:space="preserve">MANAGING DIRECTOR 
</v>
          </cell>
        </row>
        <row r="147">
          <cell r="A147" t="str">
            <v>AO05906</v>
          </cell>
          <cell r="B147" t="str">
            <v>ASSISTANT VICE PRESIDENT</v>
          </cell>
          <cell r="C147" t="str">
            <v>Planning Unit - Markets &amp; Secu</v>
          </cell>
          <cell r="D147" t="str">
            <v>Production Support - Markets &amp;</v>
          </cell>
          <cell r="E147" t="str">
            <v xml:space="preserve">IY40229 </v>
          </cell>
          <cell r="F147" t="str">
            <v xml:space="preserve">MANAGING DIRECTOR 
</v>
          </cell>
        </row>
        <row r="148">
          <cell r="A148" t="str">
            <v>AO35397</v>
          </cell>
          <cell r="B148" t="str">
            <v>N/A</v>
          </cell>
          <cell r="C148" t="str">
            <v>Fixed Income Middle Office [L9</v>
          </cell>
          <cell r="D148" t="str">
            <v>Fixed Income Sales Middle Offi</v>
          </cell>
          <cell r="E148" t="str">
            <v>BH09676/SM15141</v>
          </cell>
          <cell r="F148" t="str">
            <v xml:space="preserve">MANAGING DIRECTOR 
</v>
          </cell>
        </row>
        <row r="149">
          <cell r="A149" t="str">
            <v>AO65451</v>
          </cell>
          <cell r="B149" t="str">
            <v>N/A</v>
          </cell>
          <cell r="C149" t="str">
            <v>Cross Product Utilities [L9]</v>
          </cell>
          <cell r="D149" t="str">
            <v>Cross Product Utilities [L10]</v>
          </cell>
          <cell r="E149" t="str">
            <v>AT91528</v>
          </cell>
          <cell r="F149" t="str">
            <v xml:space="preserve">MANAGING DIRECTOR 
</v>
          </cell>
        </row>
        <row r="150">
          <cell r="A150" t="str">
            <v>AP01899</v>
          </cell>
          <cell r="B150" t="str">
            <v>OFFICER</v>
          </cell>
          <cell r="C150" t="str">
            <v>N/A</v>
          </cell>
          <cell r="D150" t="str">
            <v>N/A</v>
          </cell>
          <cell r="E150" t="str">
            <v xml:space="preserve">ZB78952 </v>
          </cell>
          <cell r="F150" t="str">
            <v xml:space="preserve">MANAGING DIRECTOR 
</v>
          </cell>
        </row>
        <row r="151">
          <cell r="A151" t="str">
            <v>AP02733</v>
          </cell>
          <cell r="B151" t="str">
            <v>N/A</v>
          </cell>
          <cell r="C151" t="str">
            <v>Global Production Assurance Of</v>
          </cell>
          <cell r="D151" t="str">
            <v>N/A</v>
          </cell>
          <cell r="E151" t="str">
            <v>DK34187</v>
          </cell>
          <cell r="F151" t="str">
            <v xml:space="preserve">MANAGING DIRECTOR 
</v>
          </cell>
        </row>
        <row r="152">
          <cell r="A152" t="str">
            <v>AP03571</v>
          </cell>
          <cell r="B152" t="str">
            <v>N/A</v>
          </cell>
          <cell r="C152" t="str">
            <v>Cash Securities Operations [L9</v>
          </cell>
          <cell r="D152" t="str">
            <v>Fixed Income Settlements [L10]</v>
          </cell>
          <cell r="E152" t="str">
            <v xml:space="preserve">JH93271 </v>
          </cell>
          <cell r="F152" t="str">
            <v xml:space="preserve">DIRECTOR </v>
          </cell>
        </row>
        <row r="153">
          <cell r="A153" t="str">
            <v>AP38057</v>
          </cell>
          <cell r="B153" t="str">
            <v>ASSISTANT VICE PRESIDENT</v>
          </cell>
          <cell r="C153" t="str">
            <v>Margin Operations [L9]</v>
          </cell>
          <cell r="D153" t="str">
            <v>Margin Operations [L10]</v>
          </cell>
          <cell r="E153" t="str">
            <v xml:space="preserve">JG90830 </v>
          </cell>
          <cell r="F153" t="str">
            <v xml:space="preserve">MANAGING DIRECTOR 
</v>
          </cell>
        </row>
        <row r="154">
          <cell r="A154" t="str">
            <v>AP52370</v>
          </cell>
          <cell r="B154" t="str">
            <v>Assistant Manager</v>
          </cell>
          <cell r="C154" t="str">
            <v>Long Funds [L9]</v>
          </cell>
          <cell r="D154" t="str">
            <v>Long Funds [L10]</v>
          </cell>
          <cell r="E154" t="str">
            <v xml:space="preserve">CD07258 </v>
          </cell>
          <cell r="F154" t="str">
            <v xml:space="preserve">MANAGING DIRECTOR 
</v>
          </cell>
        </row>
        <row r="155">
          <cell r="A155" t="str">
            <v>AP55022</v>
          </cell>
          <cell r="B155" t="str">
            <v>OFFICER</v>
          </cell>
          <cell r="C155" t="str">
            <v>N/A</v>
          </cell>
          <cell r="D155" t="str">
            <v>N/A</v>
          </cell>
          <cell r="E155" t="str">
            <v>PS81990</v>
          </cell>
          <cell r="F155" t="str">
            <v xml:space="preserve">MANAGING DIRECTOR 
</v>
          </cell>
        </row>
        <row r="156">
          <cell r="A156" t="str">
            <v>AP63446</v>
          </cell>
          <cell r="B156" t="str">
            <v>N/A</v>
          </cell>
          <cell r="C156" t="str">
            <v>Cash Securities Operations [L9</v>
          </cell>
          <cell r="D156" t="str">
            <v>Cash Management Treasury Ops [</v>
          </cell>
          <cell r="E156" t="str">
            <v>JG49073</v>
          </cell>
          <cell r="F156" t="str">
            <v xml:space="preserve">DIRECTOR </v>
          </cell>
        </row>
        <row r="157">
          <cell r="A157" t="str">
            <v>AP86497</v>
          </cell>
          <cell r="B157" t="str">
            <v>VICE PRESIDENT</v>
          </cell>
          <cell r="C157" t="str">
            <v>Credit Sales [L9]</v>
          </cell>
          <cell r="D157" t="str">
            <v>US IG Sales [L10]</v>
          </cell>
          <cell r="E157" t="str">
            <v xml:space="preserve">WC04913 </v>
          </cell>
          <cell r="F157" t="str">
            <v xml:space="preserve">MANAGING DIRECTOR 
</v>
          </cell>
        </row>
        <row r="158">
          <cell r="A158" t="str">
            <v>AP86628</v>
          </cell>
          <cell r="B158" t="str">
            <v>OFFICER</v>
          </cell>
          <cell r="C158" t="str">
            <v>N/A</v>
          </cell>
          <cell r="D158" t="str">
            <v>N/A</v>
          </cell>
          <cell r="E158" t="str">
            <v xml:space="preserve">ZB78952 </v>
          </cell>
          <cell r="F158" t="str">
            <v xml:space="preserve">MANAGING DIRECTOR 
</v>
          </cell>
        </row>
        <row r="159">
          <cell r="A159" t="str">
            <v>AP91729</v>
          </cell>
          <cell r="B159" t="str">
            <v>DIRECTOR</v>
          </cell>
          <cell r="C159" t="str">
            <v>Global Rates [L9]</v>
          </cell>
          <cell r="D159" t="str">
            <v>EMEA Linear Rates [L10]</v>
          </cell>
          <cell r="E159" t="str">
            <v xml:space="preserve">IH50409 </v>
          </cell>
          <cell r="F159" t="str">
            <v xml:space="preserve">MANAGING DIRECTOR 
</v>
          </cell>
        </row>
        <row r="160">
          <cell r="A160" t="str">
            <v>AP95423</v>
          </cell>
          <cell r="B160" t="str">
            <v>ASSISTANT VICE PRESIDENT</v>
          </cell>
          <cell r="C160" t="str">
            <v>Asset Servicing [L9]</v>
          </cell>
          <cell r="D160" t="str">
            <v>Income Processing [L10]</v>
          </cell>
          <cell r="E160" t="str">
            <v xml:space="preserve">LG82502 </v>
          </cell>
          <cell r="F160" t="str">
            <v xml:space="preserve">MANAGING DIRECTOR 
</v>
          </cell>
        </row>
        <row r="161">
          <cell r="A161" t="str">
            <v>AQ21642</v>
          </cell>
          <cell r="B161" t="str">
            <v>OFFICER</v>
          </cell>
          <cell r="C161" t="str">
            <v>Information Services Group Ope</v>
          </cell>
          <cell r="D161" t="str">
            <v>N/A</v>
          </cell>
          <cell r="E161" t="str">
            <v xml:space="preserve">JC35745 </v>
          </cell>
          <cell r="F161" t="str">
            <v xml:space="preserve">MANAGING DIRECTOR 
</v>
          </cell>
        </row>
        <row r="162">
          <cell r="A162" t="str">
            <v>AQ56215</v>
          </cell>
          <cell r="B162" t="str">
            <v>ASSISTANT VICE PRESIDENT</v>
          </cell>
          <cell r="C162" t="str">
            <v>O &amp; T Controls [L9]</v>
          </cell>
          <cell r="D162" t="str">
            <v>Oversight [L10]</v>
          </cell>
          <cell r="E162" t="str">
            <v xml:space="preserve">TC48419 </v>
          </cell>
          <cell r="F162" t="str">
            <v xml:space="preserve">MANAGING DIRECTOR 
</v>
          </cell>
        </row>
        <row r="163">
          <cell r="A163" t="str">
            <v>AR09218</v>
          </cell>
          <cell r="B163" t="str">
            <v>DIRECTOR</v>
          </cell>
          <cell r="C163" t="str">
            <v>Global Investor Sale [L9]</v>
          </cell>
          <cell r="D163" t="str">
            <v>Private Client Solutions [L10]</v>
          </cell>
          <cell r="E163" t="str">
            <v>KG09416</v>
          </cell>
          <cell r="F163" t="str">
            <v xml:space="preserve">DIRECTOR </v>
          </cell>
        </row>
        <row r="164">
          <cell r="A164" t="str">
            <v>AR27294</v>
          </cell>
          <cell r="B164" t="str">
            <v>N/A</v>
          </cell>
          <cell r="C164" t="str">
            <v>Equity Middle Office [L9]</v>
          </cell>
          <cell r="D164" t="str">
            <v>Equity Derivs / Multi-Asset Gr</v>
          </cell>
          <cell r="E164" t="str">
            <v>KM68067</v>
          </cell>
          <cell r="F164" t="str">
            <v xml:space="preserve">DIRECTOR </v>
          </cell>
        </row>
        <row r="165">
          <cell r="A165" t="str">
            <v>AR27468</v>
          </cell>
          <cell r="B165" t="str">
            <v>Manager</v>
          </cell>
          <cell r="C165" t="str">
            <v>Long Funds [L9]</v>
          </cell>
          <cell r="D165" t="str">
            <v>Long Funds [L10]</v>
          </cell>
          <cell r="E165" t="str">
            <v xml:space="preserve">CD07258 </v>
          </cell>
          <cell r="F165" t="str">
            <v xml:space="preserve">MANAGING DIRECTOR 
</v>
          </cell>
        </row>
        <row r="166">
          <cell r="A166" t="str">
            <v>AR29917</v>
          </cell>
          <cell r="B166" t="str">
            <v>OFFICER</v>
          </cell>
          <cell r="C166" t="str">
            <v>Equity Middle Office [L9]</v>
          </cell>
          <cell r="D166" t="str">
            <v>Equity Derivs / Multi-Asset Gr</v>
          </cell>
          <cell r="E166" t="str">
            <v>JC72245</v>
          </cell>
          <cell r="F166" t="str">
            <v xml:space="preserve">DIRECTOR </v>
          </cell>
        </row>
        <row r="167">
          <cell r="A167" t="str">
            <v>AR30401</v>
          </cell>
          <cell r="B167" t="str">
            <v>Assistant Manager</v>
          </cell>
          <cell r="C167" t="str">
            <v>Instl Portfolio Svc [L9]</v>
          </cell>
          <cell r="D167" t="str">
            <v>Instl Portfolio Service [L10]</v>
          </cell>
          <cell r="E167" t="str">
            <v xml:space="preserve">CD07258 </v>
          </cell>
          <cell r="F167" t="str">
            <v xml:space="preserve">MANAGING DIRECTOR 
</v>
          </cell>
        </row>
        <row r="168">
          <cell r="A168" t="str">
            <v>AR40977</v>
          </cell>
          <cell r="B168" t="str">
            <v>Manager</v>
          </cell>
          <cell r="C168" t="str">
            <v>Long Funds [L9]</v>
          </cell>
          <cell r="D168" t="str">
            <v>Long Funds [L10]</v>
          </cell>
          <cell r="E168" t="str">
            <v xml:space="preserve">CD07258 </v>
          </cell>
          <cell r="F168" t="str">
            <v xml:space="preserve">MANAGING DIRECTOR 
</v>
          </cell>
        </row>
        <row r="169">
          <cell r="A169" t="str">
            <v>AR56052</v>
          </cell>
          <cell r="B169" t="str">
            <v>Assistant Manager</v>
          </cell>
          <cell r="C169" t="str">
            <v>Long Funds [L9]</v>
          </cell>
          <cell r="D169" t="str">
            <v>Long Funds [L10]</v>
          </cell>
          <cell r="E169" t="str">
            <v xml:space="preserve">CD07258 </v>
          </cell>
          <cell r="F169" t="str">
            <v xml:space="preserve">MANAGING DIRECTOR 
</v>
          </cell>
        </row>
        <row r="170">
          <cell r="A170" t="str">
            <v>AR57228</v>
          </cell>
          <cell r="B170" t="str">
            <v>N/A</v>
          </cell>
          <cell r="C170" t="str">
            <v>Planning Unit - Markets &amp; Secu</v>
          </cell>
          <cell r="D170" t="str">
            <v>Production Support - Markets &amp;</v>
          </cell>
          <cell r="E170" t="str">
            <v xml:space="preserve">IY40229 </v>
          </cell>
          <cell r="F170" t="str">
            <v xml:space="preserve">MANAGING DIRECTOR 
</v>
          </cell>
        </row>
        <row r="171">
          <cell r="A171" t="str">
            <v>AR68814</v>
          </cell>
          <cell r="B171" t="str">
            <v>ASSISTANT VICE PRESIDENT</v>
          </cell>
          <cell r="C171" t="str">
            <v>Planning Unit - Markets &amp; Secu</v>
          </cell>
          <cell r="D171" t="str">
            <v>Rates Trade Positioning System</v>
          </cell>
          <cell r="E171" t="str">
            <v xml:space="preserve">JL83550 </v>
          </cell>
          <cell r="F171" t="str">
            <v xml:space="preserve">MANAGING DIRECTOR 
</v>
          </cell>
        </row>
        <row r="172">
          <cell r="A172" t="str">
            <v>AS00756</v>
          </cell>
          <cell r="B172" t="str">
            <v>OFFICER</v>
          </cell>
          <cell r="C172" t="str">
            <v>Cash Securities Operations [L9</v>
          </cell>
          <cell r="D172" t="str">
            <v>Equity Settlements [L10]</v>
          </cell>
          <cell r="E172" t="str">
            <v xml:space="preserve">GT90983 </v>
          </cell>
          <cell r="F172" t="str">
            <v xml:space="preserve">DIRECTOR </v>
          </cell>
        </row>
        <row r="173">
          <cell r="A173" t="str">
            <v>AS15108</v>
          </cell>
          <cell r="B173" t="str">
            <v>NON-OFFICER</v>
          </cell>
          <cell r="C173" t="str">
            <v>Information Services Group Ope</v>
          </cell>
          <cell r="D173" t="str">
            <v>N/A</v>
          </cell>
          <cell r="E173" t="str">
            <v>JC35745</v>
          </cell>
          <cell r="F173" t="str">
            <v xml:space="preserve">MANAGING DIRECTOR 
</v>
          </cell>
        </row>
        <row r="174">
          <cell r="A174" t="str">
            <v>AS16692</v>
          </cell>
          <cell r="B174" t="str">
            <v>ASSOCIATE</v>
          </cell>
          <cell r="C174" t="str">
            <v>Global PB Ops [L9]</v>
          </cell>
          <cell r="D174" t="str">
            <v>PB Ops [L10]</v>
          </cell>
          <cell r="E174" t="str">
            <v xml:space="preserve">JB72909 </v>
          </cell>
          <cell r="F174" t="str">
            <v xml:space="preserve">MANAGING DIRECTOR 
</v>
          </cell>
        </row>
        <row r="175">
          <cell r="A175" t="str">
            <v>AS20944</v>
          </cell>
          <cell r="B175" t="str">
            <v>OFFICER</v>
          </cell>
          <cell r="C175" t="str">
            <v>ICG - Product Control [L9]</v>
          </cell>
          <cell r="D175" t="str">
            <v>N/A</v>
          </cell>
          <cell r="E175" t="str">
            <v>DH83627</v>
          </cell>
          <cell r="F175" t="str">
            <v xml:space="preserve">MANAGING DIRECTOR 
</v>
          </cell>
        </row>
        <row r="176">
          <cell r="A176" t="str">
            <v>AS22997</v>
          </cell>
          <cell r="B176" t="str">
            <v>VICE PRESIDENT</v>
          </cell>
          <cell r="C176" t="str">
            <v>Planning Unit - Markets &amp; Secu</v>
          </cell>
          <cell r="D176" t="str">
            <v>Client Centric &amp; Sec Mkts - Ma</v>
          </cell>
          <cell r="E176" t="str">
            <v>JH59088</v>
          </cell>
          <cell r="F176" t="str">
            <v xml:space="preserve">MANAGING DIRECTOR 
</v>
          </cell>
        </row>
        <row r="177">
          <cell r="A177" t="str">
            <v>AS29879</v>
          </cell>
          <cell r="B177" t="str">
            <v>N/A</v>
          </cell>
          <cell r="C177" t="str">
            <v>ISG Control Oversight Monitori</v>
          </cell>
          <cell r="D177" t="str">
            <v>N/A</v>
          </cell>
          <cell r="E177" t="str">
            <v>NA70417</v>
          </cell>
          <cell r="F177" t="str">
            <v xml:space="preserve">DIRECTOR </v>
          </cell>
        </row>
        <row r="178">
          <cell r="A178" t="str">
            <v>AS31578</v>
          </cell>
          <cell r="B178" t="str">
            <v>Manager</v>
          </cell>
          <cell r="C178" t="str">
            <v>Sec Finance [L9]</v>
          </cell>
          <cell r="D178" t="str">
            <v>Sec Finance [L10]</v>
          </cell>
          <cell r="E178" t="str">
            <v xml:space="preserve">CD07258 </v>
          </cell>
          <cell r="F178" t="str">
            <v xml:space="preserve">MANAGING DIRECTOR 
</v>
          </cell>
        </row>
        <row r="179">
          <cell r="A179" t="str">
            <v>AS33172</v>
          </cell>
          <cell r="B179" t="str">
            <v>Assistant Manager</v>
          </cell>
          <cell r="C179" t="str">
            <v>Planning Unit - Markets &amp; Secu</v>
          </cell>
          <cell r="D179" t="str">
            <v>Chief Operating Office Busines</v>
          </cell>
          <cell r="E179" t="str">
            <v xml:space="preserve">IY40229 </v>
          </cell>
          <cell r="F179" t="str">
            <v xml:space="preserve">MANAGING DIRECTOR 
</v>
          </cell>
        </row>
        <row r="180">
          <cell r="A180" t="str">
            <v>AS42508</v>
          </cell>
          <cell r="B180" t="str">
            <v>NO CORPORATE TITLE</v>
          </cell>
          <cell r="C180" t="str">
            <v>Planning Unit - Markets &amp; Secu</v>
          </cell>
          <cell r="D180" t="str">
            <v>Production Support - Markets &amp;</v>
          </cell>
          <cell r="E180" t="str">
            <v xml:space="preserve">IY40229 </v>
          </cell>
          <cell r="F180" t="str">
            <v xml:space="preserve">MANAGING DIRECTOR 
</v>
          </cell>
        </row>
        <row r="181">
          <cell r="A181" t="str">
            <v>AS45330</v>
          </cell>
          <cell r="B181" t="str">
            <v>VICE PRESIDENT</v>
          </cell>
          <cell r="C181" t="str">
            <v>Planning Unit - Markets &amp; Secu</v>
          </cell>
          <cell r="D181" t="str">
            <v>Production Support - Markets &amp;</v>
          </cell>
          <cell r="E181" t="str">
            <v xml:space="preserve">IY40229 </v>
          </cell>
          <cell r="F181" t="str">
            <v xml:space="preserve">MANAGING DIRECTOR 
</v>
          </cell>
        </row>
        <row r="182">
          <cell r="A182" t="str">
            <v>AS51116</v>
          </cell>
          <cell r="B182" t="str">
            <v>Assistant Manager</v>
          </cell>
          <cell r="C182" t="str">
            <v>Long Funds [L9]</v>
          </cell>
          <cell r="D182" t="str">
            <v>Long Funds [L10]</v>
          </cell>
          <cell r="E182" t="str">
            <v>SB12955</v>
          </cell>
          <cell r="F182" t="str">
            <v xml:space="preserve">MANAGING DIRECTOR 
</v>
          </cell>
        </row>
        <row r="183">
          <cell r="A183" t="str">
            <v>AS51973</v>
          </cell>
          <cell r="B183" t="str">
            <v>N/A</v>
          </cell>
          <cell r="C183" t="str">
            <v>N/A</v>
          </cell>
          <cell r="D183" t="str">
            <v>N/A</v>
          </cell>
          <cell r="E183" t="str">
            <v>NA70417</v>
          </cell>
          <cell r="F183" t="str">
            <v xml:space="preserve">DIRECTOR </v>
          </cell>
        </row>
        <row r="184">
          <cell r="A184" t="str">
            <v>AS60521</v>
          </cell>
          <cell r="B184" t="str">
            <v>N/A</v>
          </cell>
          <cell r="C184" t="str">
            <v>Information Services Group Pro</v>
          </cell>
          <cell r="D184" t="str">
            <v>N/A</v>
          </cell>
          <cell r="E184" t="str">
            <v xml:space="preserve">ED70412 </v>
          </cell>
          <cell r="F184" t="str">
            <v xml:space="preserve">MANAGING DIRECTOR 
</v>
          </cell>
        </row>
        <row r="185">
          <cell r="A185" t="str">
            <v>AS68282</v>
          </cell>
          <cell r="B185" t="str">
            <v>ASSISTANT VICE PRESIDENT</v>
          </cell>
          <cell r="C185" t="str">
            <v>Planning Unit - Markets &amp; Secu</v>
          </cell>
          <cell r="D185" t="str">
            <v>Client Centric &amp; Sec Mkts - Ma</v>
          </cell>
          <cell r="E185" t="str">
            <v xml:space="preserve">EB84820 </v>
          </cell>
          <cell r="F185" t="str">
            <v xml:space="preserve">MANAGING DIRECTOR 
</v>
          </cell>
        </row>
        <row r="186">
          <cell r="A186" t="str">
            <v>as70529</v>
          </cell>
          <cell r="B186" t="str">
            <v>N/A</v>
          </cell>
          <cell r="C186" t="str">
            <v>Planning Unit - Markets &amp; Secu</v>
          </cell>
          <cell r="D186" t="str">
            <v>Production Support - Markets &amp;</v>
          </cell>
          <cell r="E186" t="str">
            <v xml:space="preserve">IY40229 </v>
          </cell>
          <cell r="F186" t="str">
            <v xml:space="preserve">MANAGING DIRECTOR 
</v>
          </cell>
        </row>
        <row r="187">
          <cell r="A187" t="str">
            <v>AS71777</v>
          </cell>
          <cell r="B187" t="str">
            <v>MANAGING DIRECTOR</v>
          </cell>
          <cell r="C187" t="str">
            <v>Global EM Credit Tra [L9]</v>
          </cell>
          <cell r="D187" t="str">
            <v>Asia Pac EM Credit T [L10]</v>
          </cell>
          <cell r="E187" t="str">
            <v>AS71777</v>
          </cell>
          <cell r="F187" t="str">
            <v xml:space="preserve">MANAGING DIRECTOR 
</v>
          </cell>
        </row>
        <row r="188">
          <cell r="A188" t="str">
            <v>as72032</v>
          </cell>
          <cell r="B188" t="str">
            <v>N/A</v>
          </cell>
          <cell r="C188" t="str">
            <v>Planning Unit - Markets &amp; Secu</v>
          </cell>
          <cell r="D188" t="str">
            <v>Production Support - Markets &amp;</v>
          </cell>
          <cell r="E188" t="str">
            <v xml:space="preserve">IY40229 </v>
          </cell>
          <cell r="F188" t="str">
            <v xml:space="preserve">MANAGING DIRECTOR 
</v>
          </cell>
        </row>
        <row r="189">
          <cell r="A189" t="str">
            <v>AS79806</v>
          </cell>
          <cell r="B189" t="str">
            <v>VICE PRESIDENT</v>
          </cell>
          <cell r="C189" t="str">
            <v>Long Funds [L9]</v>
          </cell>
          <cell r="D189" t="str">
            <v>Long Funds [L10]</v>
          </cell>
          <cell r="E189" t="str">
            <v xml:space="preserve">CD07258 </v>
          </cell>
          <cell r="F189" t="str">
            <v xml:space="preserve">MANAGING DIRECTOR 
</v>
          </cell>
        </row>
        <row r="190">
          <cell r="A190" t="str">
            <v>AS80486</v>
          </cell>
          <cell r="B190" t="str">
            <v>NON-OFFICER</v>
          </cell>
          <cell r="C190" t="str">
            <v>Cash Securities Operations [L9</v>
          </cell>
          <cell r="D190" t="str">
            <v>International Processing &amp; Cli</v>
          </cell>
          <cell r="E190" t="str">
            <v xml:space="preserve">JH93271 </v>
          </cell>
          <cell r="F190" t="str">
            <v xml:space="preserve">DIRECTOR </v>
          </cell>
        </row>
        <row r="191">
          <cell r="A191" t="str">
            <v>AS82254</v>
          </cell>
          <cell r="B191" t="str">
            <v>OFFICER</v>
          </cell>
          <cell r="C191" t="str">
            <v>Asset Servicing [L9]</v>
          </cell>
          <cell r="D191" t="str">
            <v>Corp Actions [L10]</v>
          </cell>
          <cell r="E191" t="str">
            <v xml:space="preserve">WW17622 </v>
          </cell>
          <cell r="F191" t="str">
            <v xml:space="preserve">MANAGING DIRECTOR 
</v>
          </cell>
        </row>
        <row r="192">
          <cell r="A192" t="str">
            <v>AS86744</v>
          </cell>
          <cell r="B192" t="str">
            <v>N/A</v>
          </cell>
          <cell r="C192" t="str">
            <v>Planning Unit - Markets &amp; Secu</v>
          </cell>
          <cell r="D192" t="str">
            <v>Investor Services Tech - Marke</v>
          </cell>
          <cell r="E192" t="str">
            <v xml:space="preserve">DR58915  </v>
          </cell>
          <cell r="F192" t="str">
            <v xml:space="preserve">MANAGING DIRECTOR 
</v>
          </cell>
        </row>
        <row r="193">
          <cell r="A193" t="str">
            <v>AS88611</v>
          </cell>
          <cell r="B193" t="str">
            <v>VICE PRESIDENT</v>
          </cell>
          <cell r="C193" t="str">
            <v>Planning Unit - Markets &amp; Secu</v>
          </cell>
          <cell r="D193" t="str">
            <v>Equities Middle Office &amp; Multi</v>
          </cell>
          <cell r="E193" t="str">
            <v>SB94446</v>
          </cell>
          <cell r="F193" t="str">
            <v xml:space="preserve">MANAGING DIRECTOR 
</v>
          </cell>
        </row>
        <row r="194">
          <cell r="A194" t="str">
            <v>AS94896</v>
          </cell>
          <cell r="B194" t="str">
            <v>ASSISTANT VICE PRESIDENT</v>
          </cell>
          <cell r="C194" t="str">
            <v>N/A</v>
          </cell>
          <cell r="D194" t="str">
            <v>N/A</v>
          </cell>
          <cell r="E194" t="str">
            <v xml:space="preserve">SR57871 </v>
          </cell>
          <cell r="F194" t="str">
            <v xml:space="preserve">MANAGING DIRECTOR 
</v>
          </cell>
        </row>
        <row r="195">
          <cell r="A195" t="str">
            <v>AS98851</v>
          </cell>
          <cell r="B195" t="str">
            <v>Assistant Manager</v>
          </cell>
          <cell r="C195" t="str">
            <v>Long Funds [L9]</v>
          </cell>
          <cell r="D195" t="str">
            <v>Long Funds [L10]</v>
          </cell>
          <cell r="E195" t="str">
            <v xml:space="preserve">CD07258 </v>
          </cell>
          <cell r="F195" t="str">
            <v xml:space="preserve">MANAGING DIRECTOR 
</v>
          </cell>
        </row>
        <row r="196">
          <cell r="A196" t="str">
            <v>AT09859</v>
          </cell>
          <cell r="B196" t="str">
            <v>ASSISTANT VICE PRESIDENT</v>
          </cell>
          <cell r="C196" t="str">
            <v>N/A</v>
          </cell>
          <cell r="D196" t="str">
            <v>N/A</v>
          </cell>
          <cell r="E196" t="str">
            <v xml:space="preserve">PR82463 </v>
          </cell>
          <cell r="F196" t="str">
            <v xml:space="preserve">MANAGING DIRECTOR 
</v>
          </cell>
        </row>
        <row r="197">
          <cell r="A197" t="str">
            <v>AT37128</v>
          </cell>
          <cell r="B197" t="str">
            <v>ASSISTANT VICE PRESIDENT</v>
          </cell>
          <cell r="C197" t="str">
            <v>Planning Unit - Markets &amp; Secu</v>
          </cell>
          <cell r="D197" t="str">
            <v>Production Support - Markets &amp;</v>
          </cell>
          <cell r="E197" t="str">
            <v xml:space="preserve">IY40229 </v>
          </cell>
          <cell r="F197" t="str">
            <v xml:space="preserve">MANAGING DIRECTOR 
</v>
          </cell>
        </row>
        <row r="198">
          <cell r="A198" t="str">
            <v>AT47646</v>
          </cell>
          <cell r="B198" t="str">
            <v>NON-OFFICER</v>
          </cell>
          <cell r="C198" t="str">
            <v>Asset Servicing [L9]</v>
          </cell>
          <cell r="D198" t="str">
            <v>Income Processing [L10]</v>
          </cell>
          <cell r="E198" t="str">
            <v>LG82502</v>
          </cell>
          <cell r="F198" t="str">
            <v xml:space="preserve">MANAGING DIRECTOR 
</v>
          </cell>
        </row>
        <row r="199">
          <cell r="A199" t="str">
            <v>AT53770</v>
          </cell>
          <cell r="B199" t="str">
            <v>SR VICE PRESIDENT</v>
          </cell>
          <cell r="C199" t="str">
            <v>G10 Foreign Exchange [L9]</v>
          </cell>
          <cell r="D199" t="str">
            <v>Fgn Exchange Trading [L10]</v>
          </cell>
          <cell r="E199" t="str">
            <v>HW34157</v>
          </cell>
          <cell r="F199" t="str">
            <v xml:space="preserve">DIRECTOR </v>
          </cell>
        </row>
        <row r="200">
          <cell r="A200" t="str">
            <v>AT56344</v>
          </cell>
          <cell r="B200" t="str">
            <v>ASSISTANT VICE PRESIDENT</v>
          </cell>
          <cell r="C200" t="str">
            <v>Planning Unit - Markets &amp; Secu</v>
          </cell>
          <cell r="D200" t="str">
            <v>Operations - Markets &amp; Securit</v>
          </cell>
          <cell r="E200" t="str">
            <v>AS22565</v>
          </cell>
          <cell r="F200" t="str">
            <v xml:space="preserve">MANAGING DIRECTOR 
</v>
          </cell>
        </row>
        <row r="201">
          <cell r="A201" t="str">
            <v>AT56799</v>
          </cell>
          <cell r="B201" t="str">
            <v>N/A</v>
          </cell>
          <cell r="C201" t="str">
            <v>Fixed Income Middle Office [L9</v>
          </cell>
          <cell r="D201" t="str">
            <v>Rates Middle Office [L10]</v>
          </cell>
          <cell r="E201" t="str">
            <v>AT91528</v>
          </cell>
          <cell r="F201" t="str">
            <v xml:space="preserve">MANAGING DIRECTOR 
</v>
          </cell>
        </row>
        <row r="202">
          <cell r="A202" t="str">
            <v>AT67365</v>
          </cell>
          <cell r="B202" t="str">
            <v>Manager</v>
          </cell>
          <cell r="C202" t="str">
            <v>FICC EM [L9]</v>
          </cell>
          <cell r="D202" t="str">
            <v>Local Markets Treasury [L10]</v>
          </cell>
          <cell r="E202" t="str">
            <v>MS34588</v>
          </cell>
          <cell r="F202" t="str">
            <v xml:space="preserve">MANAGING DIRECTOR 
</v>
          </cell>
        </row>
        <row r="203">
          <cell r="A203" t="str">
            <v>AT75917</v>
          </cell>
          <cell r="B203" t="str">
            <v>N/A</v>
          </cell>
          <cell r="C203" t="str">
            <v>Senior &amp; Product Management [L</v>
          </cell>
          <cell r="D203" t="str">
            <v>N/A</v>
          </cell>
          <cell r="E203" t="str">
            <v>AD33613</v>
          </cell>
          <cell r="F203" t="str">
            <v xml:space="preserve">MANAGING DIRECTOR 
</v>
          </cell>
        </row>
        <row r="204">
          <cell r="A204" t="str">
            <v>AT77539</v>
          </cell>
          <cell r="B204" t="str">
            <v>NON-OFFICER</v>
          </cell>
          <cell r="C204" t="str">
            <v>Global PB Ops [L9]</v>
          </cell>
          <cell r="D204" t="str">
            <v>PB Ops [L10]</v>
          </cell>
          <cell r="E204" t="str">
            <v xml:space="preserve">JB72909 </v>
          </cell>
          <cell r="F204" t="str">
            <v xml:space="preserve">MANAGING DIRECTOR 
</v>
          </cell>
        </row>
        <row r="205">
          <cell r="A205" t="str">
            <v>AU60890</v>
          </cell>
          <cell r="B205" t="str">
            <v>N/A</v>
          </cell>
          <cell r="C205" t="str">
            <v>Citi Mkts Mgmt [L9]</v>
          </cell>
          <cell r="D205" t="str">
            <v>Regional Mkts Mgmt [L10]</v>
          </cell>
          <cell r="E205" t="str">
            <v xml:space="preserve">SM38695 </v>
          </cell>
          <cell r="F205" t="str">
            <v xml:space="preserve">MANAGING DIRECTOR 
</v>
          </cell>
        </row>
        <row r="206">
          <cell r="A206" t="str">
            <v>AU80950</v>
          </cell>
          <cell r="B206" t="str">
            <v>N/A</v>
          </cell>
          <cell r="C206" t="str">
            <v>Cross Product Utilities [L9]</v>
          </cell>
          <cell r="D206" t="str">
            <v>Cross Product Utilities [L10]</v>
          </cell>
          <cell r="E206" t="str">
            <v>AT91528</v>
          </cell>
          <cell r="F206" t="str">
            <v xml:space="preserve">MANAGING DIRECTOR 
</v>
          </cell>
        </row>
        <row r="207">
          <cell r="A207" t="str">
            <v>AV32175</v>
          </cell>
          <cell r="B207" t="str">
            <v>N/A</v>
          </cell>
          <cell r="C207" t="str">
            <v>Equity Middle Office [L9]</v>
          </cell>
          <cell r="D207" t="str">
            <v>Syndicates Middle Office [L10]</v>
          </cell>
          <cell r="E207" t="str">
            <v>JC72245</v>
          </cell>
          <cell r="F207" t="str">
            <v xml:space="preserve">DIRECTOR </v>
          </cell>
        </row>
        <row r="208">
          <cell r="A208" t="str">
            <v>AV35846</v>
          </cell>
          <cell r="B208" t="str">
            <v>NON-OFFICER</v>
          </cell>
          <cell r="C208" t="str">
            <v>Cash Securities Operations [L9</v>
          </cell>
          <cell r="D208" t="str">
            <v>Fixed Income Settlements [L10]</v>
          </cell>
          <cell r="E208" t="str">
            <v xml:space="preserve">AV49966
</v>
          </cell>
          <cell r="F208" t="str">
            <v xml:space="preserve">DIRECTOR </v>
          </cell>
        </row>
        <row r="209">
          <cell r="A209" t="str">
            <v>AV55544</v>
          </cell>
          <cell r="B209" t="str">
            <v>N/A</v>
          </cell>
          <cell r="C209" t="str">
            <v>Planning Unit - Markets &amp; Secu</v>
          </cell>
          <cell r="D209" t="str">
            <v>Production Support - Markets &amp;</v>
          </cell>
          <cell r="E209" t="str">
            <v xml:space="preserve">IY40229 </v>
          </cell>
          <cell r="F209" t="str">
            <v xml:space="preserve">MANAGING DIRECTOR 
</v>
          </cell>
        </row>
        <row r="210">
          <cell r="A210" t="str">
            <v>AV73637</v>
          </cell>
          <cell r="B210" t="str">
            <v>OFFICER</v>
          </cell>
          <cell r="C210" t="str">
            <v>Operations Regulatory Control</v>
          </cell>
          <cell r="D210" t="str">
            <v>Ops Regulatory Control [L10]</v>
          </cell>
          <cell r="E210" t="str">
            <v xml:space="preserve">KM86744 </v>
          </cell>
          <cell r="F210" t="str">
            <v xml:space="preserve">MANAGING DIRECTOR 
</v>
          </cell>
        </row>
        <row r="211">
          <cell r="A211" t="str">
            <v>AV78627</v>
          </cell>
          <cell r="B211" t="str">
            <v>VICE PRESIDENT</v>
          </cell>
          <cell r="C211" t="str">
            <v>Planning Unit - Markets &amp; Secu</v>
          </cell>
          <cell r="D211" t="str">
            <v>Production Support - Markets &amp;</v>
          </cell>
          <cell r="E211" t="str">
            <v xml:space="preserve">IY40229 </v>
          </cell>
          <cell r="F211" t="str">
            <v xml:space="preserve">MANAGING DIRECTOR 
</v>
          </cell>
        </row>
        <row r="212">
          <cell r="A212" t="str">
            <v>AW99452</v>
          </cell>
          <cell r="B212" t="str">
            <v>ASSISTANT VICE PRESIDENT</v>
          </cell>
          <cell r="C212" t="str">
            <v>Planning Unit - Markets &amp; Secu</v>
          </cell>
          <cell r="D212" t="str">
            <v>Production Support - Markets &amp;</v>
          </cell>
          <cell r="E212" t="str">
            <v xml:space="preserve">IY40229 </v>
          </cell>
          <cell r="F212" t="str">
            <v xml:space="preserve">MANAGING DIRECTOR 
</v>
          </cell>
        </row>
        <row r="213">
          <cell r="A213" t="str">
            <v>AY43822</v>
          </cell>
          <cell r="B213" t="str">
            <v>ASSISTANT VICE PRESIDENT</v>
          </cell>
          <cell r="C213" t="str">
            <v>N/A</v>
          </cell>
          <cell r="D213" t="str">
            <v>N/A</v>
          </cell>
          <cell r="E213" t="str">
            <v>PC02466</v>
          </cell>
          <cell r="F213" t="str">
            <v xml:space="preserve">MANAGING DIRECTOR 
</v>
          </cell>
        </row>
        <row r="214">
          <cell r="A214" t="str">
            <v>AY65061</v>
          </cell>
          <cell r="B214" t="str">
            <v>ASSISTANT VICE PRESIDENT</v>
          </cell>
          <cell r="C214" t="str">
            <v>Instl Portfolio Svc [L9]</v>
          </cell>
          <cell r="D214" t="str">
            <v>Instl Portfolio Service [L10]</v>
          </cell>
          <cell r="E214" t="str">
            <v xml:space="preserve">CD07258 </v>
          </cell>
          <cell r="F214" t="str">
            <v xml:space="preserve">MANAGING DIRECTOR 
</v>
          </cell>
        </row>
        <row r="215">
          <cell r="A215" t="str">
            <v>AY71128</v>
          </cell>
          <cell r="B215" t="str">
            <v>ASSISTANT VICE PRESIDENT</v>
          </cell>
          <cell r="C215" t="str">
            <v>Direct Custody and Clearing Op</v>
          </cell>
          <cell r="D215" t="str">
            <v>Direct Custody &amp; Clearing [L10</v>
          </cell>
          <cell r="E215" t="str">
            <v>CD07258</v>
          </cell>
          <cell r="F215" t="str">
            <v xml:space="preserve">MANAGING DIRECTOR 
</v>
          </cell>
        </row>
        <row r="216">
          <cell r="A216" t="str">
            <v>AY88868</v>
          </cell>
          <cell r="B216" t="str">
            <v>N/A</v>
          </cell>
          <cell r="C216" t="str">
            <v>Asset Servicing [L9]</v>
          </cell>
          <cell r="D216" t="str">
            <v>Income Processing [L10]</v>
          </cell>
          <cell r="E216" t="str">
            <v xml:space="preserve">WW17622 </v>
          </cell>
          <cell r="F216" t="str">
            <v xml:space="preserve">MANAGING DIRECTOR 
</v>
          </cell>
        </row>
        <row r="217">
          <cell r="A217" t="str">
            <v>AY92143</v>
          </cell>
          <cell r="B217" t="str">
            <v>ASSISTANT VICE PRESIDENT</v>
          </cell>
          <cell r="C217" t="str">
            <v>Fixed Income Middle Office [L9</v>
          </cell>
          <cell r="D217" t="str">
            <v>Fixed Income Sales Middle Offi</v>
          </cell>
          <cell r="E217" t="str">
            <v>AT91528</v>
          </cell>
          <cell r="F217" t="str">
            <v xml:space="preserve">MANAGING DIRECTOR 
</v>
          </cell>
        </row>
        <row r="218">
          <cell r="A218" t="str">
            <v>AZ04648</v>
          </cell>
          <cell r="B218" t="str">
            <v>N/A</v>
          </cell>
          <cell r="C218" t="str">
            <v>Planning Unit - Markets &amp; Secu</v>
          </cell>
          <cell r="D218" t="str">
            <v>Rates Trade Positioning System</v>
          </cell>
          <cell r="E218" t="str">
            <v xml:space="preserve">JL83550 </v>
          </cell>
          <cell r="F218" t="str">
            <v xml:space="preserve">MANAGING DIRECTOR 
</v>
          </cell>
        </row>
        <row r="219">
          <cell r="A219" t="str">
            <v>AZ08048</v>
          </cell>
          <cell r="B219" t="str">
            <v>VICE PRESIDENT</v>
          </cell>
          <cell r="C219" t="str">
            <v>Information Services Group Sec</v>
          </cell>
          <cell r="D219" t="str">
            <v>N/A</v>
          </cell>
          <cell r="E219" t="str">
            <v xml:space="preserve">ED70412 </v>
          </cell>
          <cell r="F219" t="str">
            <v xml:space="preserve">MANAGING DIRECTOR 
</v>
          </cell>
        </row>
        <row r="220">
          <cell r="A220" t="str">
            <v>BA01560</v>
          </cell>
          <cell r="B220" t="str">
            <v>N/A</v>
          </cell>
          <cell r="C220" t="str">
            <v>Commod Admin [L9]</v>
          </cell>
          <cell r="D220" t="str">
            <v>Commodities Admin [L10]</v>
          </cell>
          <cell r="E220" t="str">
            <v>JT98509</v>
          </cell>
          <cell r="F220" t="str">
            <v xml:space="preserve">MANAGING DIRECTOR 
</v>
          </cell>
        </row>
        <row r="221">
          <cell r="A221" t="str">
            <v>BA29918</v>
          </cell>
          <cell r="B221" t="str">
            <v>Assistant Manager</v>
          </cell>
          <cell r="C221" t="str">
            <v>Global Custody Ops [L9]</v>
          </cell>
          <cell r="D221" t="str">
            <v>Global Custody Ops [L10]</v>
          </cell>
          <cell r="E221" t="str">
            <v>CD07258</v>
          </cell>
          <cell r="F221" t="str">
            <v xml:space="preserve">MANAGING DIRECTOR 
</v>
          </cell>
        </row>
        <row r="222">
          <cell r="A222" t="str">
            <v>BA69566</v>
          </cell>
          <cell r="B222" t="str">
            <v>NON-OFFICER</v>
          </cell>
          <cell r="C222" t="str">
            <v>Asset Servicing [L9]</v>
          </cell>
          <cell r="D222" t="str">
            <v>Income Processing [L10]</v>
          </cell>
          <cell r="E222" t="str">
            <v>LG82502</v>
          </cell>
          <cell r="F222" t="str">
            <v xml:space="preserve">MANAGING DIRECTOR 
</v>
          </cell>
        </row>
        <row r="223">
          <cell r="A223" t="str">
            <v>BA87064</v>
          </cell>
          <cell r="B223" t="str">
            <v>OFFICER</v>
          </cell>
          <cell r="C223" t="str">
            <v>Equity Middle Office [L9]</v>
          </cell>
          <cell r="D223" t="str">
            <v>Delta 1 and Prime Finance Swap</v>
          </cell>
          <cell r="E223" t="str">
            <v xml:space="preserve">PR73943 </v>
          </cell>
          <cell r="F223" t="str">
            <v xml:space="preserve">DIRECTOR </v>
          </cell>
        </row>
        <row r="224">
          <cell r="A224" t="str">
            <v>BA98481</v>
          </cell>
          <cell r="B224" t="str">
            <v>DIRECTOR</v>
          </cell>
          <cell r="C224" t="str">
            <v>Global Rates [L9]</v>
          </cell>
          <cell r="D224" t="str">
            <v>EMEA Non-Linear Rates [L10]</v>
          </cell>
          <cell r="E224" t="str">
            <v>LD47384</v>
          </cell>
          <cell r="F224" t="str">
            <v xml:space="preserve">MANAGING DIRECTOR 
</v>
          </cell>
        </row>
        <row r="225">
          <cell r="A225" t="str">
            <v>BB01082</v>
          </cell>
          <cell r="B225" t="str">
            <v>OFFICER</v>
          </cell>
          <cell r="C225" t="str">
            <v>Asset Servicing [L9]</v>
          </cell>
          <cell r="D225" t="str">
            <v>Corp Actions [L10]</v>
          </cell>
          <cell r="E225" t="str">
            <v xml:space="preserve">WW17622 </v>
          </cell>
          <cell r="F225" t="str">
            <v xml:space="preserve">MANAGING DIRECTOR 
</v>
          </cell>
        </row>
        <row r="226">
          <cell r="A226" t="str">
            <v>BB04247</v>
          </cell>
          <cell r="B226" t="str">
            <v>ASSISTANT VICE PRESIDENT</v>
          </cell>
          <cell r="C226" t="str">
            <v>Planning Unit - Markets &amp; Secu</v>
          </cell>
          <cell r="D226" t="str">
            <v>Rates Trade Positioning System</v>
          </cell>
          <cell r="E226" t="str">
            <v xml:space="preserve">PB92006 </v>
          </cell>
          <cell r="F226" t="str">
            <v xml:space="preserve">MANAGING DIRECTOR 
</v>
          </cell>
        </row>
        <row r="227">
          <cell r="A227" t="str">
            <v>BB07510</v>
          </cell>
          <cell r="B227" t="str">
            <v>NON-OFFICER</v>
          </cell>
          <cell r="C227" t="str">
            <v>Fixed Income Middle Office [L9</v>
          </cell>
          <cell r="D227" t="str">
            <v>Credit Middle Office [L10]</v>
          </cell>
          <cell r="E227" t="str">
            <v>BH09676/SM15141</v>
          </cell>
          <cell r="F227" t="str">
            <v xml:space="preserve">MANAGING DIRECTOR 
</v>
          </cell>
        </row>
        <row r="228">
          <cell r="A228" t="str">
            <v>BB12912</v>
          </cell>
          <cell r="B228" t="str">
            <v>ASSISTANT VICE PRESIDENT</v>
          </cell>
          <cell r="C228" t="str">
            <v>Global Loans [L9]</v>
          </cell>
          <cell r="D228" t="str">
            <v>Loans [L10]</v>
          </cell>
          <cell r="E228" t="str">
            <v xml:space="preserve">MM83724 </v>
          </cell>
          <cell r="F228" t="str">
            <v xml:space="preserve">MANAGING DIRECTOR 
</v>
          </cell>
        </row>
        <row r="229">
          <cell r="A229" t="str">
            <v>BB16854</v>
          </cell>
          <cell r="B229" t="str">
            <v>N/A</v>
          </cell>
          <cell r="C229" t="str">
            <v>Information Services Group Ope</v>
          </cell>
          <cell r="D229" t="str">
            <v>N/A</v>
          </cell>
          <cell r="E229" t="str">
            <v xml:space="preserve">JC35745 </v>
          </cell>
          <cell r="F229" t="str">
            <v xml:space="preserve">MANAGING DIRECTOR 
</v>
          </cell>
        </row>
        <row r="230">
          <cell r="A230" t="str">
            <v>BB22755</v>
          </cell>
          <cell r="B230" t="str">
            <v>VICE PRESIDENT</v>
          </cell>
          <cell r="C230" t="str">
            <v>Planning Unit - Markets &amp; Secu</v>
          </cell>
          <cell r="D230" t="str">
            <v>Operations - Markets &amp; Securit</v>
          </cell>
          <cell r="E230" t="str">
            <v xml:space="preserve">AS22565 </v>
          </cell>
          <cell r="F230" t="str">
            <v xml:space="preserve">MANAGING DIRECTOR 
</v>
          </cell>
        </row>
        <row r="231">
          <cell r="A231" t="str">
            <v>BB27708</v>
          </cell>
          <cell r="B231" t="str">
            <v>VICE PRESIDENT</v>
          </cell>
          <cell r="C231" t="str">
            <v>Fixed Income Middle Office [L9</v>
          </cell>
          <cell r="D231" t="str">
            <v>Muni Middle Office [L10]</v>
          </cell>
          <cell r="E231" t="str">
            <v>BH09676/SM15141</v>
          </cell>
          <cell r="F231" t="str">
            <v xml:space="preserve">MANAGING DIRECTOR 
</v>
          </cell>
        </row>
        <row r="232">
          <cell r="A232" t="str">
            <v>BB37358</v>
          </cell>
          <cell r="B232" t="str">
            <v>ASSISTANT VICE PRESIDENT</v>
          </cell>
          <cell r="C232" t="str">
            <v>Global PB Ops [L9]</v>
          </cell>
          <cell r="D232" t="str">
            <v>PB Ops [L10]</v>
          </cell>
          <cell r="E232" t="str">
            <v xml:space="preserve">JB72909 </v>
          </cell>
          <cell r="F232" t="str">
            <v xml:space="preserve">MANAGING DIRECTOR 
</v>
          </cell>
        </row>
        <row r="233">
          <cell r="A233" t="str">
            <v>bb42204</v>
          </cell>
          <cell r="B233" t="str">
            <v>Assistant Manager</v>
          </cell>
          <cell r="C233" t="str">
            <v>Global Custody Ops [L9]</v>
          </cell>
          <cell r="D233" t="str">
            <v>Global Custody Ops [L10]</v>
          </cell>
          <cell r="E233" t="str">
            <v>CD07258</v>
          </cell>
          <cell r="F233" t="str">
            <v xml:space="preserve">MANAGING DIRECTOR 
</v>
          </cell>
        </row>
        <row r="234">
          <cell r="A234" t="str">
            <v>BB58603</v>
          </cell>
          <cell r="B234" t="str">
            <v>N/A</v>
          </cell>
          <cell r="C234" t="str">
            <v>Muni Citi Community [L9]</v>
          </cell>
          <cell r="D234" t="str">
            <v>Muni CCC Admin/Other [L10]</v>
          </cell>
          <cell r="E234" t="str">
            <v xml:space="preserve">MH55173  </v>
          </cell>
          <cell r="F234" t="str">
            <v xml:space="preserve">MANAGING DIRECTOR 
</v>
          </cell>
        </row>
        <row r="235">
          <cell r="A235" t="str">
            <v>BB68576</v>
          </cell>
          <cell r="B235" t="str">
            <v>OFFICER</v>
          </cell>
          <cell r="C235" t="str">
            <v>Planning Unit - Markets &amp; Secu</v>
          </cell>
          <cell r="D235" t="str">
            <v>Operations - Markets &amp; Securit</v>
          </cell>
          <cell r="E235" t="str">
            <v xml:space="preserve">AS22565 </v>
          </cell>
          <cell r="F235" t="str">
            <v xml:space="preserve">MANAGING DIRECTOR 
</v>
          </cell>
        </row>
        <row r="236">
          <cell r="A236" t="str">
            <v>BB69160</v>
          </cell>
          <cell r="B236" t="str">
            <v>ASSISTANT VICE PRESIDENT</v>
          </cell>
          <cell r="C236" t="str">
            <v>ICG - Product Control [L9]</v>
          </cell>
          <cell r="D236" t="str">
            <v>N/A</v>
          </cell>
          <cell r="E236" t="str">
            <v>MB67519</v>
          </cell>
          <cell r="F236" t="str">
            <v xml:space="preserve">MANAGING DIRECTOR 
</v>
          </cell>
        </row>
        <row r="237">
          <cell r="A237" t="str">
            <v>BC12394</v>
          </cell>
          <cell r="B237" t="str">
            <v>DIRECTOR</v>
          </cell>
          <cell r="C237" t="str">
            <v>Convertible Bonds Trading [L9]</v>
          </cell>
          <cell r="D237" t="str">
            <v>Convertibles [L10]</v>
          </cell>
          <cell r="E237" t="str">
            <v>DH32098</v>
          </cell>
          <cell r="F237" t="str">
            <v xml:space="preserve">MANAGING DIRECTOR 
</v>
          </cell>
        </row>
        <row r="238">
          <cell r="A238" t="str">
            <v>BC15255</v>
          </cell>
          <cell r="B238" t="str">
            <v>VICE PRESIDENT</v>
          </cell>
          <cell r="C238" t="str">
            <v>Planning Unit - Markets &amp; Secu</v>
          </cell>
          <cell r="D238" t="str">
            <v>Production Support - Markets &amp;</v>
          </cell>
          <cell r="E238" t="str">
            <v xml:space="preserve">IY40229 </v>
          </cell>
          <cell r="F238" t="str">
            <v xml:space="preserve">MANAGING DIRECTOR 
</v>
          </cell>
        </row>
        <row r="239">
          <cell r="A239" t="str">
            <v>BC18388</v>
          </cell>
          <cell r="B239" t="str">
            <v>N/A</v>
          </cell>
          <cell r="C239" t="str">
            <v>Asset Management [L9]</v>
          </cell>
          <cell r="D239" t="str">
            <v>N/A</v>
          </cell>
          <cell r="E239" t="str">
            <v xml:space="preserve">AD33613 </v>
          </cell>
          <cell r="F239" t="str">
            <v xml:space="preserve">MANAGING DIRECTOR 
</v>
          </cell>
        </row>
        <row r="240">
          <cell r="A240" t="str">
            <v>BC28776</v>
          </cell>
          <cell r="B240" t="str">
            <v>ASSISTANT VICE PRESIDENT</v>
          </cell>
          <cell r="C240" t="str">
            <v>Global PB Ops [L9]</v>
          </cell>
          <cell r="D240" t="str">
            <v>PB Ops [L10]</v>
          </cell>
          <cell r="E240" t="str">
            <v xml:space="preserve">JB72909 </v>
          </cell>
          <cell r="F240" t="str">
            <v xml:space="preserve">MANAGING DIRECTOR 
</v>
          </cell>
        </row>
        <row r="241">
          <cell r="A241" t="str">
            <v>BC57664</v>
          </cell>
          <cell r="B241" t="str">
            <v>Manager</v>
          </cell>
          <cell r="C241" t="str">
            <v>Cash Securities Operations [L9</v>
          </cell>
          <cell r="D241" t="str">
            <v>Equity Settlements [L10]</v>
          </cell>
          <cell r="E241" t="str">
            <v xml:space="preserve">GT90983 </v>
          </cell>
          <cell r="F241" t="str">
            <v xml:space="preserve">DIRECTOR </v>
          </cell>
        </row>
        <row r="242">
          <cell r="A242" t="str">
            <v>BC61606</v>
          </cell>
          <cell r="B242" t="str">
            <v>NON-OFFICER</v>
          </cell>
          <cell r="C242" t="str">
            <v>Asset Servicing [L9]</v>
          </cell>
          <cell r="D242" t="str">
            <v>Income Processing [L10]</v>
          </cell>
          <cell r="E242" t="str">
            <v>LG82502</v>
          </cell>
          <cell r="F242" t="str">
            <v xml:space="preserve">MANAGING DIRECTOR 
</v>
          </cell>
        </row>
        <row r="243">
          <cell r="A243" t="str">
            <v>BC77443</v>
          </cell>
          <cell r="B243" t="str">
            <v>N/A</v>
          </cell>
          <cell r="C243" t="str">
            <v>Cash Securities Operations [L9</v>
          </cell>
          <cell r="D243" t="str">
            <v>Equity Settlements [L10]</v>
          </cell>
          <cell r="E243" t="str">
            <v xml:space="preserve">JH93271 </v>
          </cell>
          <cell r="F243" t="str">
            <v xml:space="preserve">DIRECTOR </v>
          </cell>
        </row>
        <row r="244">
          <cell r="A244" t="str">
            <v>BC83863</v>
          </cell>
          <cell r="B244" t="str">
            <v>ASSISTANT VICE PRESIDENT</v>
          </cell>
          <cell r="C244" t="str">
            <v>Long Funds [L9]</v>
          </cell>
          <cell r="D244" t="str">
            <v>Long Funds [L10]</v>
          </cell>
          <cell r="E244" t="str">
            <v xml:space="preserve">CD07258 </v>
          </cell>
          <cell r="F244" t="str">
            <v xml:space="preserve">MANAGING DIRECTOR 
</v>
          </cell>
        </row>
        <row r="245">
          <cell r="A245" t="str">
            <v>BC83977</v>
          </cell>
          <cell r="B245" t="str">
            <v>N/A</v>
          </cell>
          <cell r="C245" t="str">
            <v>Cash Securities Operations [L9</v>
          </cell>
          <cell r="D245" t="str">
            <v>Equity Settlements [L10]</v>
          </cell>
          <cell r="E245" t="str">
            <v xml:space="preserve">AT99160 </v>
          </cell>
          <cell r="F245" t="str">
            <v xml:space="preserve">MANAGING DIRECTOR 
</v>
          </cell>
        </row>
        <row r="246">
          <cell r="A246" t="str">
            <v>BC84227</v>
          </cell>
          <cell r="B246" t="str">
            <v>SR VICE PRESIDENT</v>
          </cell>
          <cell r="C246" t="str">
            <v>Fixed Income Middle Office [L9</v>
          </cell>
          <cell r="D246" t="str">
            <v>Rates Middle Office [L10]</v>
          </cell>
          <cell r="E246" t="str">
            <v>BH09676/SM15141</v>
          </cell>
          <cell r="F246" t="str">
            <v xml:space="preserve">MANAGING DIRECTOR 
</v>
          </cell>
        </row>
        <row r="247">
          <cell r="A247" t="str">
            <v>BC93695</v>
          </cell>
          <cell r="B247" t="str">
            <v>OFFICER</v>
          </cell>
          <cell r="C247" t="str">
            <v>ICG - Product Control [L9]</v>
          </cell>
          <cell r="D247" t="str">
            <v>N/A</v>
          </cell>
          <cell r="E247" t="str">
            <v>MB67519</v>
          </cell>
          <cell r="F247" t="str">
            <v xml:space="preserve">MANAGING DIRECTOR 
</v>
          </cell>
        </row>
        <row r="248">
          <cell r="A248" t="str">
            <v>BC97206</v>
          </cell>
          <cell r="B248" t="str">
            <v>ASSISTANT VICE PRESIDENT</v>
          </cell>
          <cell r="C248" t="str">
            <v>Agency Trading [L9]</v>
          </cell>
          <cell r="D248" t="str">
            <v>Agency General Expenses [L10]</v>
          </cell>
          <cell r="E248" t="str">
            <v xml:space="preserve">MD45929 </v>
          </cell>
          <cell r="F248" t="str">
            <v xml:space="preserve">MANAGING DIRECTOR 
</v>
          </cell>
        </row>
        <row r="249">
          <cell r="A249" t="str">
            <v>bc98622</v>
          </cell>
          <cell r="B249" t="str">
            <v>N/A</v>
          </cell>
          <cell r="C249" t="str">
            <v>Asset Servicing [L9]</v>
          </cell>
          <cell r="D249" t="str">
            <v>Corp Actions [L10]</v>
          </cell>
          <cell r="E249" t="str">
            <v xml:space="preserve">WW17622 </v>
          </cell>
          <cell r="F249" t="str">
            <v xml:space="preserve">MANAGING DIRECTOR 
</v>
          </cell>
        </row>
        <row r="250">
          <cell r="A250" t="str">
            <v>BD34809</v>
          </cell>
          <cell r="B250" t="str">
            <v>N/A</v>
          </cell>
          <cell r="C250" t="str">
            <v>TTS Technology [L9]</v>
          </cell>
          <cell r="D250" t="str">
            <v>Electronic Banking Channels [L</v>
          </cell>
          <cell r="E250" t="str">
            <v xml:space="preserve">DR85218 </v>
          </cell>
          <cell r="F250" t="str">
            <v xml:space="preserve">MANAGING DIRECTOR 
</v>
          </cell>
        </row>
        <row r="251">
          <cell r="A251" t="str">
            <v>BD60247</v>
          </cell>
          <cell r="B251" t="str">
            <v>OFFICER</v>
          </cell>
          <cell r="C251" t="str">
            <v>N/A</v>
          </cell>
          <cell r="D251" t="str">
            <v>N/A</v>
          </cell>
          <cell r="E251" t="str">
            <v>SL83036</v>
          </cell>
          <cell r="F251" t="str">
            <v xml:space="preserve">MANAGING DIRECTOR 
</v>
          </cell>
        </row>
        <row r="252">
          <cell r="A252" t="str">
            <v>BD68598</v>
          </cell>
          <cell r="B252" t="str">
            <v>OFFICER</v>
          </cell>
          <cell r="C252" t="str">
            <v>Asset Servicing [L9]</v>
          </cell>
          <cell r="D252" t="str">
            <v>Corp Actions [L10]</v>
          </cell>
          <cell r="E252" t="str">
            <v xml:space="preserve">WW17622 </v>
          </cell>
          <cell r="F252" t="str">
            <v xml:space="preserve">MANAGING DIRECTOR 
</v>
          </cell>
        </row>
        <row r="253">
          <cell r="A253" t="str">
            <v>BE33689</v>
          </cell>
          <cell r="B253" t="str">
            <v>N/A</v>
          </cell>
          <cell r="C253" t="str">
            <v>Planning Unit - Markets &amp; Secu</v>
          </cell>
          <cell r="D253" t="str">
            <v>Production Support - Markets &amp;</v>
          </cell>
          <cell r="E253" t="str">
            <v xml:space="preserve">IY40229 </v>
          </cell>
          <cell r="F253" t="str">
            <v xml:space="preserve">MANAGING DIRECTOR 
</v>
          </cell>
        </row>
        <row r="254">
          <cell r="A254" t="str">
            <v>BE76302</v>
          </cell>
          <cell r="B254" t="str">
            <v>VICE PRESIDENT</v>
          </cell>
          <cell r="C254" t="str">
            <v>N/A</v>
          </cell>
          <cell r="D254" t="str">
            <v>N/A</v>
          </cell>
          <cell r="E254" t="str">
            <v xml:space="preserve">ZB78952 </v>
          </cell>
          <cell r="F254" t="str">
            <v xml:space="preserve">MANAGING DIRECTOR 
</v>
          </cell>
        </row>
        <row r="255">
          <cell r="A255" t="str">
            <v>BF62777</v>
          </cell>
          <cell r="B255" t="str">
            <v>NON-OFFICER</v>
          </cell>
          <cell r="C255" t="str">
            <v>FX/Treasury/Claims Utility [L9</v>
          </cell>
          <cell r="D255" t="str">
            <v>Treasury Operations [L10]</v>
          </cell>
          <cell r="E255" t="str">
            <v>LM14529</v>
          </cell>
          <cell r="F255" t="str">
            <v xml:space="preserve">MANAGING DIRECTOR 
</v>
          </cell>
        </row>
        <row r="256">
          <cell r="A256" t="str">
            <v>BF75718</v>
          </cell>
          <cell r="B256" t="str">
            <v>NON-OFFICER</v>
          </cell>
          <cell r="C256" t="str">
            <v>Sales &amp; Trading Program [L9]</v>
          </cell>
          <cell r="D256" t="str">
            <v>Sales &amp; Trading Program [L10]</v>
          </cell>
          <cell r="E256" t="str">
            <v>JC25364</v>
          </cell>
          <cell r="F256" t="str">
            <v xml:space="preserve">MANAGING DIRECTOR 
</v>
          </cell>
        </row>
        <row r="257">
          <cell r="A257" t="str">
            <v>BG00477</v>
          </cell>
          <cell r="B257" t="str">
            <v>SR VICE PRESIDENT</v>
          </cell>
          <cell r="C257" t="str">
            <v>Planning Unit - Markets &amp; Secu</v>
          </cell>
          <cell r="D257" t="str">
            <v>Investor Services Tech - Marke</v>
          </cell>
          <cell r="E257" t="str">
            <v xml:space="preserve">DR58915 </v>
          </cell>
          <cell r="F257" t="str">
            <v xml:space="preserve">MANAGING DIRECTOR 
</v>
          </cell>
        </row>
        <row r="258">
          <cell r="A258" t="str">
            <v>BG22473</v>
          </cell>
          <cell r="B258" t="str">
            <v>NON-OFFICER</v>
          </cell>
          <cell r="C258" t="str">
            <v>Fixed Income Middle Office [L9</v>
          </cell>
          <cell r="D258" t="str">
            <v>Credit Middle Office [L10]</v>
          </cell>
          <cell r="E258" t="str">
            <v>BH09676/SM15141</v>
          </cell>
          <cell r="F258" t="str">
            <v xml:space="preserve">MANAGING DIRECTOR 
</v>
          </cell>
        </row>
        <row r="259">
          <cell r="A259" t="str">
            <v>BG25014</v>
          </cell>
          <cell r="B259" t="str">
            <v>ASSISTANT VICE PRESIDENT</v>
          </cell>
          <cell r="C259" t="str">
            <v>Instl Portfolio Svc [L9]</v>
          </cell>
          <cell r="D259" t="str">
            <v>Instl Portfolio Svc - Other [L</v>
          </cell>
          <cell r="E259" t="str">
            <v xml:space="preserve">PK64075 </v>
          </cell>
          <cell r="F259" t="str">
            <v xml:space="preserve">MANAGING DIRECTOR 
</v>
          </cell>
        </row>
        <row r="260">
          <cell r="A260" t="str">
            <v>BH09002</v>
          </cell>
          <cell r="B260" t="str">
            <v>NON-OFFICER</v>
          </cell>
          <cell r="C260" t="str">
            <v>Fixed Income Middle Office [L9</v>
          </cell>
          <cell r="D260" t="str">
            <v>Fixed Income Sales Middle Offi</v>
          </cell>
          <cell r="E260" t="str">
            <v>BH09676/SM15141</v>
          </cell>
          <cell r="F260" t="str">
            <v xml:space="preserve">MANAGING DIRECTOR 
</v>
          </cell>
        </row>
        <row r="261">
          <cell r="A261" t="str">
            <v>BH64560</v>
          </cell>
          <cell r="B261" t="str">
            <v>Manager</v>
          </cell>
          <cell r="C261" t="str">
            <v>Planning Unit - Markets &amp; Secu</v>
          </cell>
          <cell r="D261" t="str">
            <v>Rates Trade Positioning System</v>
          </cell>
          <cell r="E261" t="str">
            <v xml:space="preserve">RR54459 </v>
          </cell>
          <cell r="F261" t="str">
            <v xml:space="preserve">MANAGING DIRECTOR 
</v>
          </cell>
        </row>
        <row r="262">
          <cell r="A262" t="str">
            <v>BH91306</v>
          </cell>
          <cell r="B262" t="str">
            <v>OFFICER</v>
          </cell>
          <cell r="C262" t="str">
            <v>Reporting and Control [L9]</v>
          </cell>
          <cell r="D262" t="str">
            <v>N/A</v>
          </cell>
          <cell r="E262" t="str">
            <v xml:space="preserve">JW92338 </v>
          </cell>
          <cell r="F262" t="str">
            <v xml:space="preserve">MANAGING DIRECTOR 
</v>
          </cell>
        </row>
        <row r="263">
          <cell r="A263" t="str">
            <v>BH99852</v>
          </cell>
          <cell r="B263" t="str">
            <v>NO CORPORATE TITLE</v>
          </cell>
          <cell r="C263" t="str">
            <v>Fixed Income Middle Office [L9</v>
          </cell>
          <cell r="D263" t="str">
            <v>Fixed Income Sales Middle Offi</v>
          </cell>
          <cell r="E263" t="str">
            <v>BH09676/SM15141</v>
          </cell>
          <cell r="F263" t="str">
            <v xml:space="preserve">MANAGING DIRECTOR 
</v>
          </cell>
        </row>
        <row r="264">
          <cell r="A264" t="str">
            <v>BI22351</v>
          </cell>
          <cell r="B264" t="str">
            <v>OFFICER</v>
          </cell>
          <cell r="C264" t="str">
            <v>N/A</v>
          </cell>
          <cell r="D264" t="str">
            <v>N/A</v>
          </cell>
          <cell r="E264" t="str">
            <v>ZB78952</v>
          </cell>
          <cell r="F264" t="str">
            <v xml:space="preserve">MANAGING DIRECTOR 
</v>
          </cell>
        </row>
        <row r="265">
          <cell r="A265" t="str">
            <v>BI64809</v>
          </cell>
          <cell r="B265" t="str">
            <v>OFFICER</v>
          </cell>
          <cell r="C265" t="str">
            <v>Information Services Group Tec</v>
          </cell>
          <cell r="D265" t="str">
            <v>N/A</v>
          </cell>
          <cell r="E265" t="str">
            <v xml:space="preserve">ED70412 </v>
          </cell>
          <cell r="F265" t="str">
            <v xml:space="preserve">MANAGING DIRECTOR 
</v>
          </cell>
        </row>
        <row r="266">
          <cell r="A266" t="str">
            <v>BJ32317</v>
          </cell>
          <cell r="B266" t="str">
            <v>Manager</v>
          </cell>
          <cell r="C266" t="str">
            <v>Treasury Reporting [L9]</v>
          </cell>
          <cell r="D266" t="str">
            <v>N/A</v>
          </cell>
          <cell r="E266" t="str">
            <v xml:space="preserve">GF70291/UP33100 </v>
          </cell>
          <cell r="F266" t="str">
            <v xml:space="preserve">MANAGING DIRECTOR 
</v>
          </cell>
        </row>
        <row r="267">
          <cell r="A267" t="str">
            <v>BJ38157</v>
          </cell>
          <cell r="B267" t="str">
            <v>VICE PRESIDENT</v>
          </cell>
          <cell r="C267" t="str">
            <v>Global Rates [L9]</v>
          </cell>
          <cell r="D267" t="str">
            <v>AP Rates [L10]</v>
          </cell>
          <cell r="E267" t="str">
            <v xml:space="preserve">IT54681 </v>
          </cell>
          <cell r="F267" t="str">
            <v xml:space="preserve">MANAGING DIRECTOR 
</v>
          </cell>
        </row>
        <row r="268">
          <cell r="A268" t="str">
            <v>BK16733</v>
          </cell>
          <cell r="B268" t="str">
            <v>NON-OFFICER</v>
          </cell>
          <cell r="C268" t="str">
            <v>Fixed Income Middle Office [L9</v>
          </cell>
          <cell r="D268" t="str">
            <v>Fixed Income Sales Middle Offi</v>
          </cell>
          <cell r="E268" t="str">
            <v>BH09676/SM15141</v>
          </cell>
          <cell r="F268" t="str">
            <v xml:space="preserve">MANAGING DIRECTOR 
</v>
          </cell>
        </row>
        <row r="269">
          <cell r="A269" t="str">
            <v>BK20221</v>
          </cell>
          <cell r="B269" t="str">
            <v>N/A</v>
          </cell>
          <cell r="C269" t="str">
            <v>Prime Finance Middle Office [L</v>
          </cell>
          <cell r="D269" t="str">
            <v>Prime Finance Ops / Middle Off</v>
          </cell>
          <cell r="E269" t="str">
            <v>RG44670</v>
          </cell>
          <cell r="F269" t="str">
            <v xml:space="preserve">MANAGING DIRECTOR 
</v>
          </cell>
        </row>
        <row r="270">
          <cell r="A270" t="str">
            <v>BK37507</v>
          </cell>
          <cell r="B270" t="str">
            <v>Assistant Manager</v>
          </cell>
          <cell r="C270" t="str">
            <v>Instl Portfolio Svc [L9]</v>
          </cell>
          <cell r="D270" t="str">
            <v>Instl Portfolio Service [L10]</v>
          </cell>
          <cell r="E270" t="str">
            <v xml:space="preserve">CD07258 </v>
          </cell>
          <cell r="F270" t="str">
            <v xml:space="preserve">MANAGING DIRECTOR 
</v>
          </cell>
        </row>
        <row r="271">
          <cell r="A271" t="str">
            <v>BK41911</v>
          </cell>
          <cell r="B271" t="str">
            <v>VICE PRESIDENT</v>
          </cell>
          <cell r="C271" t="str">
            <v>AML Singapore Technology [L9]</v>
          </cell>
          <cell r="D271" t="str">
            <v>N/A</v>
          </cell>
          <cell r="E271" t="str">
            <v>AC89732</v>
          </cell>
          <cell r="F271" t="str">
            <v xml:space="preserve">MANAGING DIRECTOR 
</v>
          </cell>
        </row>
        <row r="272">
          <cell r="A272" t="str">
            <v>BK52848</v>
          </cell>
          <cell r="B272" t="str">
            <v>N/A</v>
          </cell>
          <cell r="C272" t="str">
            <v>Information Services Group Pro</v>
          </cell>
          <cell r="D272" t="str">
            <v>N/A</v>
          </cell>
          <cell r="E272" t="str">
            <v xml:space="preserve">ED70412 </v>
          </cell>
          <cell r="F272" t="str">
            <v xml:space="preserve">MANAGING DIRECTOR 
</v>
          </cell>
        </row>
        <row r="273">
          <cell r="A273" t="str">
            <v>BK70441</v>
          </cell>
          <cell r="B273" t="str">
            <v>NO CORPORATE TITLE</v>
          </cell>
          <cell r="C273" t="str">
            <v>FICC EM [L9]</v>
          </cell>
          <cell r="D273" t="str">
            <v>Corporate Sales [L10]</v>
          </cell>
          <cell r="E273" t="str">
            <v xml:space="preserve">NK26338 </v>
          </cell>
          <cell r="F273" t="str">
            <v xml:space="preserve">MANAGING DIRECTOR 
</v>
          </cell>
        </row>
        <row r="274">
          <cell r="A274" t="str">
            <v>BK77875</v>
          </cell>
          <cell r="B274" t="str">
            <v>N/A</v>
          </cell>
          <cell r="C274" t="str">
            <v>Asset Servicing [L9]</v>
          </cell>
          <cell r="D274" t="str">
            <v>Corp Actions [L10]</v>
          </cell>
          <cell r="E274" t="str">
            <v xml:space="preserve">WW17622 </v>
          </cell>
          <cell r="F274" t="str">
            <v xml:space="preserve">MANAGING DIRECTOR 
</v>
          </cell>
        </row>
        <row r="275">
          <cell r="A275" t="str">
            <v>BL07357</v>
          </cell>
          <cell r="B275" t="str">
            <v>NON-OFFICER</v>
          </cell>
          <cell r="C275" t="str">
            <v>Direct Custody and Clearing Op</v>
          </cell>
          <cell r="D275" t="str">
            <v>Direct Custody &amp; Clearing [L10</v>
          </cell>
          <cell r="E275" t="str">
            <v xml:space="preserve">CD07258 </v>
          </cell>
          <cell r="F275" t="str">
            <v xml:space="preserve">MANAGING DIRECTOR 
</v>
          </cell>
        </row>
        <row r="276">
          <cell r="A276" t="str">
            <v>BL15265</v>
          </cell>
          <cell r="B276" t="str">
            <v>ASSISTANT VICE PRESIDENT</v>
          </cell>
          <cell r="C276" t="str">
            <v>ICG - Product Control [L9]</v>
          </cell>
          <cell r="D276" t="str">
            <v>N/A</v>
          </cell>
          <cell r="E276" t="str">
            <v>LM00738</v>
          </cell>
          <cell r="F276" t="str">
            <v xml:space="preserve">DIRECTOR </v>
          </cell>
        </row>
        <row r="277">
          <cell r="A277" t="str">
            <v>BL24040</v>
          </cell>
          <cell r="B277" t="str">
            <v>N/A</v>
          </cell>
          <cell r="C277" t="str">
            <v>Cash Securities Operations [L9</v>
          </cell>
          <cell r="D277" t="str">
            <v>Equity Settlements [L10]</v>
          </cell>
          <cell r="E277" t="str">
            <v xml:space="preserve">GT90983 </v>
          </cell>
          <cell r="F277" t="str">
            <v xml:space="preserve">DIRECTOR </v>
          </cell>
        </row>
        <row r="278">
          <cell r="A278" t="str">
            <v>BL81994</v>
          </cell>
          <cell r="B278" t="str">
            <v>VICE PRESIDENT</v>
          </cell>
          <cell r="C278" t="str">
            <v>Markets Quantitative Analysis</v>
          </cell>
          <cell r="D278" t="str">
            <v>Markets Quants Analysis [L10]</v>
          </cell>
          <cell r="E278" t="str">
            <v xml:space="preserve">LS88149 </v>
          </cell>
          <cell r="F278" t="str">
            <v xml:space="preserve">MANAGING DIRECTOR 
</v>
          </cell>
        </row>
        <row r="279">
          <cell r="A279" t="str">
            <v>BL92676</v>
          </cell>
          <cell r="B279" t="str">
            <v>OFFICER</v>
          </cell>
          <cell r="C279" t="str">
            <v>FX/Treasury/Claims Utility [L9</v>
          </cell>
          <cell r="D279" t="str">
            <v>Emerging Markets Treasury Oper</v>
          </cell>
          <cell r="E279" t="str">
            <v>WZ55307</v>
          </cell>
          <cell r="F279" t="str">
            <v xml:space="preserve">MANAGING DIRECTOR 
</v>
          </cell>
        </row>
        <row r="280">
          <cell r="A280" t="str">
            <v>BM50129</v>
          </cell>
          <cell r="B280" t="str">
            <v>N/A</v>
          </cell>
          <cell r="C280" t="str">
            <v>Cash Securities Operations [L9</v>
          </cell>
          <cell r="D280" t="str">
            <v>Equity Settlements [L10]</v>
          </cell>
          <cell r="E280" t="str">
            <v xml:space="preserve">GT90983 </v>
          </cell>
          <cell r="F280" t="str">
            <v xml:space="preserve">DIRECTOR </v>
          </cell>
        </row>
        <row r="281">
          <cell r="A281" t="str">
            <v>BM70072</v>
          </cell>
          <cell r="B281" t="str">
            <v>ASSISTANT VICE PRESIDENT</v>
          </cell>
          <cell r="C281" t="str">
            <v>Planning Unit - Markets &amp; Secu</v>
          </cell>
          <cell r="D281" t="str">
            <v>Equities Middle Office &amp; Multi</v>
          </cell>
          <cell r="E281" t="str">
            <v>IW84339</v>
          </cell>
          <cell r="F281" t="str">
            <v xml:space="preserve">MANAGING DIRECTOR 
</v>
          </cell>
        </row>
        <row r="282">
          <cell r="A282" t="str">
            <v>BM73804</v>
          </cell>
          <cell r="B282" t="str">
            <v>N/A</v>
          </cell>
          <cell r="C282" t="str">
            <v>Total Retail Non-Front Office</v>
          </cell>
          <cell r="D282" t="str">
            <v>Admin - legacy [L10]</v>
          </cell>
          <cell r="E282" t="str">
            <v xml:space="preserve">GM95443  </v>
          </cell>
          <cell r="F282" t="str">
            <v xml:space="preserve">MANAGING DIRECTOR 
</v>
          </cell>
        </row>
        <row r="283">
          <cell r="A283" t="str">
            <v>BM87052</v>
          </cell>
          <cell r="B283" t="str">
            <v>VICE PRESIDENT</v>
          </cell>
          <cell r="C283" t="str">
            <v>N/A</v>
          </cell>
          <cell r="D283" t="str">
            <v>N/A</v>
          </cell>
          <cell r="E283" t="str">
            <v xml:space="preserve">PM74734 </v>
          </cell>
          <cell r="F283" t="str">
            <v xml:space="preserve">MANAGING DIRECTOR 
</v>
          </cell>
        </row>
        <row r="284">
          <cell r="A284" t="str">
            <v>BN17465</v>
          </cell>
          <cell r="B284" t="str">
            <v>OFFICER</v>
          </cell>
          <cell r="C284" t="str">
            <v>Global Custody Ops [L9]</v>
          </cell>
          <cell r="D284" t="str">
            <v>Global Custody Ops [L10]</v>
          </cell>
          <cell r="E284" t="str">
            <v>CD07258</v>
          </cell>
          <cell r="F284" t="str">
            <v xml:space="preserve">MANAGING DIRECTOR 
</v>
          </cell>
        </row>
        <row r="285">
          <cell r="A285" t="str">
            <v>BN55845</v>
          </cell>
          <cell r="B285" t="str">
            <v>N/A</v>
          </cell>
          <cell r="C285" t="str">
            <v>Equity Middle Office [L9]</v>
          </cell>
          <cell r="D285" t="str">
            <v>Equity Derivs / Multi-Asset Gr</v>
          </cell>
          <cell r="E285" t="str">
            <v>JC72245</v>
          </cell>
          <cell r="F285" t="str">
            <v xml:space="preserve">DIRECTOR </v>
          </cell>
        </row>
        <row r="286">
          <cell r="A286" t="str">
            <v>BN90196</v>
          </cell>
          <cell r="B286" t="str">
            <v>VICE PRESIDENT</v>
          </cell>
          <cell r="C286" t="str">
            <v>Fixed Income Middle Office [L9</v>
          </cell>
          <cell r="D286" t="str">
            <v>Rates Middle Office [L10]</v>
          </cell>
          <cell r="E286" t="str">
            <v>BH09676/SM15141</v>
          </cell>
          <cell r="F286" t="str">
            <v xml:space="preserve">MANAGING DIRECTOR 
</v>
          </cell>
        </row>
        <row r="287">
          <cell r="A287" t="str">
            <v>BP41702</v>
          </cell>
          <cell r="B287" t="str">
            <v>NON-OFFICER</v>
          </cell>
          <cell r="C287" t="str">
            <v>Asset Servicing [L9]</v>
          </cell>
          <cell r="D287" t="str">
            <v>Income Processing [L10]</v>
          </cell>
          <cell r="E287" t="str">
            <v xml:space="preserve">LG82502 </v>
          </cell>
          <cell r="F287" t="str">
            <v xml:space="preserve">MANAGING DIRECTOR 
</v>
          </cell>
        </row>
        <row r="288">
          <cell r="A288" t="str">
            <v>BP48018</v>
          </cell>
          <cell r="B288" t="str">
            <v>SR VICE PRESIDENT</v>
          </cell>
          <cell r="C288" t="str">
            <v>Information Services Group Pro</v>
          </cell>
          <cell r="D288" t="str">
            <v>N/A</v>
          </cell>
          <cell r="E288" t="str">
            <v xml:space="preserve">NA70417 </v>
          </cell>
          <cell r="F288" t="str">
            <v xml:space="preserve">DIRECTOR </v>
          </cell>
        </row>
        <row r="289">
          <cell r="A289" t="str">
            <v>BP70401</v>
          </cell>
          <cell r="B289" t="str">
            <v>ASSISTANT VICE PRESIDENT</v>
          </cell>
          <cell r="C289" t="str">
            <v>Asset Servicing [L9]</v>
          </cell>
          <cell r="D289" t="str">
            <v>Corp Actions [L10]</v>
          </cell>
          <cell r="E289" t="str">
            <v>LG82502</v>
          </cell>
          <cell r="F289" t="str">
            <v xml:space="preserve">MANAGING DIRECTOR 
</v>
          </cell>
        </row>
        <row r="290">
          <cell r="A290" t="str">
            <v>BQ60272</v>
          </cell>
          <cell r="B290" t="str">
            <v>ASSISTANT VICE PRESIDENT</v>
          </cell>
          <cell r="C290" t="str">
            <v>Planning Unit - Markets &amp; Secu</v>
          </cell>
          <cell r="D290" t="str">
            <v>Production Support - Markets &amp;</v>
          </cell>
          <cell r="E290" t="str">
            <v xml:space="preserve">IY40229 </v>
          </cell>
          <cell r="F290" t="str">
            <v xml:space="preserve">MANAGING DIRECTOR 
</v>
          </cell>
        </row>
        <row r="291">
          <cell r="A291" t="str">
            <v>BR22617</v>
          </cell>
          <cell r="B291" t="str">
            <v>VICE PRESIDENT</v>
          </cell>
          <cell r="C291" t="str">
            <v>Programs [L9]</v>
          </cell>
          <cell r="D291" t="str">
            <v>Agency Programs [L10]</v>
          </cell>
          <cell r="E291" t="str">
            <v xml:space="preserve">CO40743 </v>
          </cell>
          <cell r="F291" t="str">
            <v xml:space="preserve">MANAGING DIRECTOR 
</v>
          </cell>
        </row>
        <row r="292">
          <cell r="A292" t="str">
            <v>BR35687</v>
          </cell>
          <cell r="B292" t="str">
            <v>ASSISTANT VICE PRESIDENT</v>
          </cell>
          <cell r="C292" t="str">
            <v>Planning Unit - Markets &amp; Secu</v>
          </cell>
          <cell r="D292" t="str">
            <v>Production Support - Markets &amp;</v>
          </cell>
          <cell r="E292" t="str">
            <v xml:space="preserve">IY40229 </v>
          </cell>
          <cell r="F292" t="str">
            <v xml:space="preserve">MANAGING DIRECTOR 
</v>
          </cell>
        </row>
        <row r="293">
          <cell r="A293" t="str">
            <v>BR47911</v>
          </cell>
          <cell r="B293" t="str">
            <v>OFFICER</v>
          </cell>
          <cell r="C293" t="str">
            <v>Global Custody Ops [L9]</v>
          </cell>
          <cell r="D293" t="str">
            <v>Global Custody Ops [L10]</v>
          </cell>
          <cell r="E293" t="str">
            <v>DK29910</v>
          </cell>
          <cell r="F293" t="str">
            <v xml:space="preserve">DIRECTOR </v>
          </cell>
        </row>
        <row r="294">
          <cell r="A294" t="str">
            <v>BR56010</v>
          </cell>
          <cell r="B294" t="str">
            <v>ASSISTANT VICE PRESIDENT</v>
          </cell>
          <cell r="C294" t="str">
            <v>Corporate Risk Reporting [L9]</v>
          </cell>
          <cell r="D294" t="str">
            <v>N/A</v>
          </cell>
          <cell r="E294" t="str">
            <v>ZP21046</v>
          </cell>
          <cell r="F294" t="str">
            <v xml:space="preserve">DIRECTOR </v>
          </cell>
        </row>
        <row r="295">
          <cell r="A295" t="str">
            <v>BS12767</v>
          </cell>
          <cell r="B295" t="str">
            <v>VICE PRESIDENT</v>
          </cell>
          <cell r="C295" t="str">
            <v>ISG Control Oversight Monitori</v>
          </cell>
          <cell r="D295" t="str">
            <v>N/A</v>
          </cell>
          <cell r="E295" t="str">
            <v>NA70417</v>
          </cell>
          <cell r="F295" t="str">
            <v xml:space="preserve">DIRECTOR </v>
          </cell>
        </row>
        <row r="296">
          <cell r="A296" t="str">
            <v>BS15722</v>
          </cell>
          <cell r="B296" t="str">
            <v>Analyst</v>
          </cell>
          <cell r="C296" t="str">
            <v>Sales &amp; Trading Program [L9]</v>
          </cell>
          <cell r="D296" t="str">
            <v>Sales &amp; Trading Program [L10]</v>
          </cell>
          <cell r="E296" t="str">
            <v>DS77465</v>
          </cell>
          <cell r="F296" t="str">
            <v xml:space="preserve">MANAGING DIRECTOR 
</v>
          </cell>
        </row>
        <row r="297">
          <cell r="A297" t="str">
            <v>BS34620</v>
          </cell>
          <cell r="B297" t="str">
            <v>DIRECTOR</v>
          </cell>
          <cell r="C297" t="str">
            <v>Citi Mkts Mgmt [L9]</v>
          </cell>
          <cell r="D297" t="str">
            <v>CM Risk + Control [L10]</v>
          </cell>
          <cell r="E297" t="str">
            <v>BS34620</v>
          </cell>
          <cell r="F297" t="str">
            <v xml:space="preserve">DIRECTOR </v>
          </cell>
        </row>
        <row r="298">
          <cell r="A298" t="str">
            <v>BS44594</v>
          </cell>
          <cell r="B298" t="str">
            <v>VICE PRESIDENT</v>
          </cell>
          <cell r="C298" t="str">
            <v>Equity Middle Office [L9]</v>
          </cell>
          <cell r="D298" t="str">
            <v>Equity Derivs / Multi-Asset Gr</v>
          </cell>
          <cell r="E298" t="str">
            <v>JC72245</v>
          </cell>
          <cell r="F298" t="str">
            <v xml:space="preserve">DIRECTOR </v>
          </cell>
        </row>
        <row r="299">
          <cell r="A299" t="str">
            <v>BS46266</v>
          </cell>
          <cell r="B299" t="str">
            <v>VICE PRESIDENT</v>
          </cell>
          <cell r="C299" t="str">
            <v>Planning Unit - Markets &amp; Secu</v>
          </cell>
          <cell r="D299" t="str">
            <v>Equities Middle Office &amp; Multi</v>
          </cell>
          <cell r="E299" t="str">
            <v>SB94446</v>
          </cell>
          <cell r="F299" t="str">
            <v xml:space="preserve">MANAGING DIRECTOR 
</v>
          </cell>
        </row>
        <row r="300">
          <cell r="A300" t="str">
            <v>BS46727</v>
          </cell>
          <cell r="B300" t="str">
            <v>ASSISTANT VICE PRESIDENT</v>
          </cell>
          <cell r="C300" t="str">
            <v>Tax Information Reporting [L9]</v>
          </cell>
          <cell r="D300" t="str">
            <v>N/A</v>
          </cell>
          <cell r="E300" t="str">
            <v>UP33100</v>
          </cell>
          <cell r="F300" t="str">
            <v xml:space="preserve">MANAGING DIRECTOR 
</v>
          </cell>
        </row>
        <row r="301">
          <cell r="A301" t="str">
            <v>BS66863</v>
          </cell>
          <cell r="B301" t="str">
            <v>ASSISTANT VICE PRESIDENT</v>
          </cell>
          <cell r="C301" t="str">
            <v>Information Services Group Tec</v>
          </cell>
          <cell r="D301" t="str">
            <v>N/A</v>
          </cell>
          <cell r="E301" t="str">
            <v xml:space="preserve">ED70412 </v>
          </cell>
          <cell r="F301" t="str">
            <v xml:space="preserve">MANAGING DIRECTOR 
</v>
          </cell>
        </row>
        <row r="302">
          <cell r="A302" t="str">
            <v>BS75506</v>
          </cell>
          <cell r="B302" t="str">
            <v>N/A</v>
          </cell>
          <cell r="C302" t="str">
            <v>Futures Operations [L9]</v>
          </cell>
          <cell r="D302" t="str">
            <v>Futures Operations [L10]</v>
          </cell>
          <cell r="E302" t="str">
            <v>PT79084</v>
          </cell>
          <cell r="F302" t="str">
            <v xml:space="preserve">MANAGING DIRECTOR 
</v>
          </cell>
        </row>
        <row r="303">
          <cell r="A303" t="str">
            <v>BS80432</v>
          </cell>
          <cell r="B303" t="str">
            <v>OFFICER</v>
          </cell>
          <cell r="C303" t="str">
            <v>N/A</v>
          </cell>
          <cell r="D303" t="str">
            <v>N/A</v>
          </cell>
          <cell r="E303" t="str">
            <v>ZB78952</v>
          </cell>
          <cell r="F303" t="str">
            <v xml:space="preserve">MANAGING DIRECTOR 
</v>
          </cell>
        </row>
        <row r="304">
          <cell r="A304" t="str">
            <v>BS80437</v>
          </cell>
          <cell r="B304" t="str">
            <v>VICE PRESIDENT</v>
          </cell>
          <cell r="C304" t="str">
            <v>Equity Middle Office [L9]</v>
          </cell>
          <cell r="D304" t="str">
            <v>Equity Cash Middle Office [L10</v>
          </cell>
          <cell r="E304" t="str">
            <v xml:space="preserve">EC95104 </v>
          </cell>
          <cell r="F304" t="str">
            <v xml:space="preserve">DIRECTOR </v>
          </cell>
        </row>
        <row r="305">
          <cell r="A305" t="str">
            <v>BS97544</v>
          </cell>
          <cell r="B305" t="str">
            <v>N/A</v>
          </cell>
          <cell r="C305" t="str">
            <v>Planning Unit - Markets &amp; Secu</v>
          </cell>
          <cell r="D305" t="str">
            <v>Production Support - Markets &amp;</v>
          </cell>
          <cell r="E305" t="str">
            <v xml:space="preserve">IY40229 </v>
          </cell>
          <cell r="F305" t="str">
            <v xml:space="preserve">MANAGING DIRECTOR 
</v>
          </cell>
        </row>
        <row r="306">
          <cell r="A306" t="str">
            <v>BT21405</v>
          </cell>
          <cell r="B306" t="str">
            <v>VICE PRESIDENT</v>
          </cell>
          <cell r="C306" t="str">
            <v>EMEA GSM [L9]</v>
          </cell>
          <cell r="D306" t="str">
            <v>EMEA Residential [L10]</v>
          </cell>
          <cell r="E306" t="str">
            <v xml:space="preserve">GR91694 </v>
          </cell>
          <cell r="F306" t="str">
            <v xml:space="preserve">DIRECTOR </v>
          </cell>
        </row>
        <row r="307">
          <cell r="A307" t="str">
            <v>BT59018</v>
          </cell>
          <cell r="B307" t="str">
            <v>Manager</v>
          </cell>
          <cell r="C307" t="str">
            <v>CB - Financial Institutions [L</v>
          </cell>
          <cell r="D307" t="str">
            <v>CB - Banks &amp; Div Fin [L10]</v>
          </cell>
          <cell r="E307" t="str">
            <v>JE55243</v>
          </cell>
          <cell r="F307" t="str">
            <v xml:space="preserve">DIRECTOR </v>
          </cell>
        </row>
        <row r="308">
          <cell r="A308" t="str">
            <v>BT70522</v>
          </cell>
          <cell r="B308" t="str">
            <v>VICE PRESIDENT</v>
          </cell>
          <cell r="C308" t="str">
            <v>Commodity Sales [L9]</v>
          </cell>
          <cell r="D308" t="str">
            <v>Investor Sales [L10]</v>
          </cell>
          <cell r="E308" t="str">
            <v>BH15816</v>
          </cell>
          <cell r="F308" t="str">
            <v xml:space="preserve">MANAGING DIRECTOR 
</v>
          </cell>
        </row>
        <row r="309">
          <cell r="A309" t="str">
            <v>BV65854</v>
          </cell>
          <cell r="B309" t="str">
            <v>N/A</v>
          </cell>
          <cell r="C309" t="str">
            <v>Fixed Income Middle Office [L9</v>
          </cell>
          <cell r="D309" t="str">
            <v>Rates Middle Office [L10]</v>
          </cell>
          <cell r="E309" t="str">
            <v>BH09676/SM15141</v>
          </cell>
          <cell r="F309" t="str">
            <v xml:space="preserve">MANAGING DIRECTOR 
</v>
          </cell>
        </row>
        <row r="310">
          <cell r="A310" t="str">
            <v>BW12758</v>
          </cell>
          <cell r="B310" t="str">
            <v>Assistant Manager</v>
          </cell>
          <cell r="C310" t="str">
            <v>Long Funds [L9]</v>
          </cell>
          <cell r="D310" t="str">
            <v>Long Funds [L10]</v>
          </cell>
          <cell r="E310" t="str">
            <v xml:space="preserve">CD07258 </v>
          </cell>
          <cell r="F310" t="str">
            <v xml:space="preserve">MANAGING DIRECTOR 
</v>
          </cell>
        </row>
        <row r="311">
          <cell r="A311" t="str">
            <v>BW19328</v>
          </cell>
          <cell r="B311" t="str">
            <v>OFFICER</v>
          </cell>
          <cell r="C311" t="str">
            <v>IB - Client Coverage [L9]</v>
          </cell>
          <cell r="D311" t="str">
            <v>IB - Chicago [L10]</v>
          </cell>
          <cell r="E311" t="str">
            <v xml:space="preserve">CK86854 </v>
          </cell>
          <cell r="F311" t="str">
            <v xml:space="preserve">MANAGING DIRECTOR 
</v>
          </cell>
        </row>
        <row r="312">
          <cell r="A312" t="str">
            <v>BW22336</v>
          </cell>
          <cell r="B312" t="str">
            <v>DIRECTOR</v>
          </cell>
          <cell r="C312" t="str">
            <v>Markets Quantitative Analysis</v>
          </cell>
          <cell r="D312" t="str">
            <v>Markets Quants Analysis [L10]</v>
          </cell>
          <cell r="E312" t="str">
            <v xml:space="preserve">RV81728 </v>
          </cell>
          <cell r="F312" t="str">
            <v xml:space="preserve">MANAGING DIRECTOR 
</v>
          </cell>
        </row>
        <row r="313">
          <cell r="A313" t="str">
            <v>BW35064</v>
          </cell>
          <cell r="B313" t="str">
            <v>Assistant Manager</v>
          </cell>
          <cell r="C313" t="str">
            <v>Planning Unit - Markets &amp; Secu</v>
          </cell>
          <cell r="D313" t="str">
            <v>Credit - Markets &amp; Securities</v>
          </cell>
          <cell r="E313" t="str">
            <v xml:space="preserve">RR54459 </v>
          </cell>
          <cell r="F313" t="str">
            <v xml:space="preserve">MANAGING DIRECTOR 
</v>
          </cell>
        </row>
        <row r="314">
          <cell r="A314" t="str">
            <v>BW39396</v>
          </cell>
          <cell r="B314" t="str">
            <v>NO CORPORATE TITLE</v>
          </cell>
          <cell r="C314" t="str">
            <v>Warrants [L9]</v>
          </cell>
          <cell r="D314" t="str">
            <v>Warrants [L10]</v>
          </cell>
          <cell r="E314" t="str">
            <v xml:space="preserve">AS33929 </v>
          </cell>
          <cell r="F314" t="str">
            <v xml:space="preserve">MANAGING DIRECTOR 
</v>
          </cell>
        </row>
        <row r="315">
          <cell r="A315" t="str">
            <v>BY27626</v>
          </cell>
          <cell r="B315" t="str">
            <v>N/A</v>
          </cell>
          <cell r="C315" t="str">
            <v>Planning Unit - Markets &amp; Secu</v>
          </cell>
          <cell r="D315" t="str">
            <v>Credit - Markets &amp; Securities</v>
          </cell>
          <cell r="E315" t="str">
            <v xml:space="preserve">TV65541 </v>
          </cell>
          <cell r="F315" t="str">
            <v xml:space="preserve">MANAGING DIRECTOR 
</v>
          </cell>
        </row>
        <row r="316">
          <cell r="A316" t="str">
            <v>BY41623</v>
          </cell>
          <cell r="B316" t="str">
            <v>Assistant Manager</v>
          </cell>
          <cell r="C316" t="str">
            <v>Long Funds [L9]</v>
          </cell>
          <cell r="D316" t="str">
            <v>Long Funds [L10]</v>
          </cell>
          <cell r="E316" t="str">
            <v xml:space="preserve">CD07258 </v>
          </cell>
          <cell r="F316" t="str">
            <v xml:space="preserve">MANAGING DIRECTOR 
</v>
          </cell>
        </row>
        <row r="317">
          <cell r="A317" t="str">
            <v>CA15417</v>
          </cell>
          <cell r="B317" t="str">
            <v>NO CORPORATE TITLE</v>
          </cell>
          <cell r="C317" t="str">
            <v>Planning Unit - Markets &amp; Secu</v>
          </cell>
          <cell r="D317" t="str">
            <v>Production Support - Markets &amp;</v>
          </cell>
          <cell r="E317" t="str">
            <v xml:space="preserve">IY40229 </v>
          </cell>
          <cell r="F317" t="str">
            <v xml:space="preserve">MANAGING DIRECTOR 
</v>
          </cell>
        </row>
        <row r="318">
          <cell r="A318" t="str">
            <v>CA51421</v>
          </cell>
          <cell r="B318" t="str">
            <v>VICE PRESIDENT</v>
          </cell>
          <cell r="C318" t="str">
            <v>Prime Finance Middle Office [L</v>
          </cell>
          <cell r="D318" t="str">
            <v>Prime Finance Ops / Middle Off</v>
          </cell>
          <cell r="E318" t="str">
            <v>RG44670</v>
          </cell>
          <cell r="F318" t="str">
            <v xml:space="preserve">MANAGING DIRECTOR 
</v>
          </cell>
        </row>
        <row r="319">
          <cell r="A319" t="str">
            <v>CA78440</v>
          </cell>
          <cell r="B319" t="str">
            <v>OFFICER</v>
          </cell>
          <cell r="C319" t="str">
            <v>Information Services Group Tec</v>
          </cell>
          <cell r="D319" t="str">
            <v>N/A</v>
          </cell>
          <cell r="E319" t="str">
            <v xml:space="preserve">ED70412 </v>
          </cell>
          <cell r="F319" t="str">
            <v xml:space="preserve">MANAGING DIRECTOR 
</v>
          </cell>
        </row>
        <row r="320">
          <cell r="A320" t="str">
            <v>CB12291</v>
          </cell>
          <cell r="B320" t="str">
            <v>ASSISTANT VICE PRESIDENT</v>
          </cell>
          <cell r="C320" t="str">
            <v>Planning Unit - Markets &amp; Secu</v>
          </cell>
          <cell r="D320" t="str">
            <v>Production Support - Markets &amp;</v>
          </cell>
          <cell r="E320" t="str">
            <v xml:space="preserve">IY40229 </v>
          </cell>
          <cell r="F320" t="str">
            <v xml:space="preserve">MANAGING DIRECTOR 
</v>
          </cell>
        </row>
        <row r="321">
          <cell r="A321" t="str">
            <v>CB37038</v>
          </cell>
          <cell r="B321" t="str">
            <v>NON-OFFICER</v>
          </cell>
          <cell r="C321" t="str">
            <v>Margin Operations [L9]</v>
          </cell>
          <cell r="D321" t="str">
            <v>Margin Operations [L10]</v>
          </cell>
          <cell r="E321" t="str">
            <v xml:space="preserve">JG90830 </v>
          </cell>
          <cell r="F321" t="str">
            <v xml:space="preserve">MANAGING DIRECTOR 
</v>
          </cell>
        </row>
        <row r="322">
          <cell r="A322" t="str">
            <v>CB47433</v>
          </cell>
          <cell r="B322" t="str">
            <v>NO CORPORATE TITLE</v>
          </cell>
          <cell r="C322" t="str">
            <v>Markets Quantitative Analysis</v>
          </cell>
          <cell r="D322" t="str">
            <v>Markets Quants Analysis [L10]</v>
          </cell>
          <cell r="E322" t="str">
            <v>PH88183</v>
          </cell>
          <cell r="F322" t="str">
            <v xml:space="preserve">MANAGING DIRECTOR 
</v>
          </cell>
        </row>
        <row r="323">
          <cell r="A323" t="str">
            <v>CB49724</v>
          </cell>
          <cell r="B323" t="str">
            <v>OFFICER</v>
          </cell>
          <cell r="C323" t="str">
            <v>Operations Regulatory Control</v>
          </cell>
          <cell r="D323" t="str">
            <v>Ops Regulatory Control [L10]</v>
          </cell>
          <cell r="E323" t="str">
            <v xml:space="preserve">KM86744 </v>
          </cell>
          <cell r="F323" t="str">
            <v xml:space="preserve">MANAGING DIRECTOR 
</v>
          </cell>
        </row>
        <row r="324">
          <cell r="A324" t="str">
            <v>CB68829</v>
          </cell>
          <cell r="B324" t="str">
            <v>NON-OFFICER</v>
          </cell>
          <cell r="C324" t="str">
            <v>Cash Securities Operations [L9</v>
          </cell>
          <cell r="D324" t="str">
            <v>Equity Settlements [L10]</v>
          </cell>
          <cell r="E324" t="str">
            <v xml:space="preserve">JH93271 </v>
          </cell>
          <cell r="F324" t="str">
            <v xml:space="preserve">DIRECTOR </v>
          </cell>
        </row>
        <row r="325">
          <cell r="A325" t="str">
            <v>CB74655</v>
          </cell>
          <cell r="B325" t="str">
            <v>OFFICER</v>
          </cell>
          <cell r="C325" t="str">
            <v>N/A</v>
          </cell>
          <cell r="D325" t="str">
            <v>N/A</v>
          </cell>
          <cell r="E325" t="str">
            <v xml:space="preserve">MN31414 </v>
          </cell>
          <cell r="F325" t="str">
            <v xml:space="preserve">MANAGING DIRECTOR 
</v>
          </cell>
        </row>
        <row r="326">
          <cell r="A326" t="str">
            <v>CB84131</v>
          </cell>
          <cell r="B326" t="str">
            <v>ASSISTANT VICE PRESIDENT</v>
          </cell>
          <cell r="C326" t="str">
            <v>Planning Unit - Markets &amp; Secu</v>
          </cell>
          <cell r="D326" t="str">
            <v>Operations - Markets &amp; Securit</v>
          </cell>
          <cell r="E326" t="str">
            <v xml:space="preserve">AS22565 </v>
          </cell>
          <cell r="F326" t="str">
            <v xml:space="preserve">MANAGING DIRECTOR 
</v>
          </cell>
        </row>
        <row r="327">
          <cell r="A327" t="str">
            <v>CC10632</v>
          </cell>
          <cell r="B327" t="str">
            <v>Assistant Manager</v>
          </cell>
          <cell r="C327" t="str">
            <v>Instl Portfolio Svc [L9]</v>
          </cell>
          <cell r="D327" t="str">
            <v>Instl Portfolio Service [L10]</v>
          </cell>
          <cell r="E327" t="str">
            <v xml:space="preserve">CD07258 </v>
          </cell>
          <cell r="F327" t="str">
            <v xml:space="preserve">MANAGING DIRECTOR 
</v>
          </cell>
        </row>
        <row r="328">
          <cell r="A328" t="str">
            <v>CC12324</v>
          </cell>
          <cell r="B328" t="str">
            <v>ASSISTANT VICE PRESIDENT</v>
          </cell>
          <cell r="C328" t="str">
            <v>Asset Servicing [L9]</v>
          </cell>
          <cell r="D328" t="str">
            <v>Corp Actions [L10]</v>
          </cell>
          <cell r="E328" t="str">
            <v xml:space="preserve">WW17622 </v>
          </cell>
          <cell r="F328" t="str">
            <v xml:space="preserve">MANAGING DIRECTOR 
</v>
          </cell>
        </row>
        <row r="329">
          <cell r="A329" t="str">
            <v>CC25540</v>
          </cell>
          <cell r="B329" t="str">
            <v>Assistant Manager</v>
          </cell>
          <cell r="C329" t="str">
            <v>Global Custody Ops [L9]</v>
          </cell>
          <cell r="D329" t="str">
            <v>Global Custody Ops [L10]</v>
          </cell>
          <cell r="E329" t="str">
            <v>CD07258</v>
          </cell>
          <cell r="F329" t="str">
            <v xml:space="preserve">MANAGING DIRECTOR 
</v>
          </cell>
        </row>
        <row r="330">
          <cell r="A330" t="str">
            <v>CC26605</v>
          </cell>
          <cell r="B330" t="str">
            <v>VICE PRESIDENT</v>
          </cell>
          <cell r="C330" t="str">
            <v>N/A</v>
          </cell>
          <cell r="D330" t="str">
            <v>N/A</v>
          </cell>
          <cell r="E330" t="str">
            <v xml:space="preserve">JS83625  
</v>
          </cell>
          <cell r="F330" t="str">
            <v xml:space="preserve">MANAGING DIRECTOR 
</v>
          </cell>
        </row>
        <row r="331">
          <cell r="A331" t="str">
            <v>CC29387</v>
          </cell>
          <cell r="B331" t="str">
            <v>N/A</v>
          </cell>
          <cell r="C331" t="str">
            <v>N/A</v>
          </cell>
          <cell r="D331" t="str">
            <v>N/A</v>
          </cell>
          <cell r="E331" t="str">
            <v xml:space="preserve">JC49774 </v>
          </cell>
          <cell r="F331" t="str">
            <v xml:space="preserve">MANAGING DIRECTOR 
</v>
          </cell>
        </row>
        <row r="332">
          <cell r="A332" t="str">
            <v>CC37113</v>
          </cell>
          <cell r="B332" t="str">
            <v>NON-OFFICER</v>
          </cell>
          <cell r="C332" t="str">
            <v>Direct Custody and Clearing Op</v>
          </cell>
          <cell r="D332" t="str">
            <v>Direct Custody &amp; Clearing [L10</v>
          </cell>
          <cell r="E332" t="str">
            <v xml:space="preserve">FX63166 </v>
          </cell>
          <cell r="F332" t="str">
            <v xml:space="preserve">DIRECTOR </v>
          </cell>
        </row>
        <row r="333">
          <cell r="A333" t="str">
            <v>CC38651</v>
          </cell>
          <cell r="B333" t="str">
            <v>N/A</v>
          </cell>
          <cell r="C333" t="str">
            <v>Global Custody Ops [L9]</v>
          </cell>
          <cell r="D333" t="str">
            <v>Global Custody Ops [L10]</v>
          </cell>
          <cell r="E333" t="str">
            <v xml:space="preserve">KS75908 </v>
          </cell>
          <cell r="F333" t="str">
            <v xml:space="preserve">MANAGING DIRECTOR 
</v>
          </cell>
        </row>
        <row r="334">
          <cell r="A334" t="str">
            <v>CC42519</v>
          </cell>
          <cell r="B334" t="str">
            <v>VICE PRESIDENT</v>
          </cell>
          <cell r="C334" t="str">
            <v>Planning Unit - Markets &amp; Secu</v>
          </cell>
          <cell r="D334" t="str">
            <v>Production Support - Markets &amp;</v>
          </cell>
          <cell r="E334" t="str">
            <v xml:space="preserve">IY40229 </v>
          </cell>
          <cell r="F334" t="str">
            <v xml:space="preserve">MANAGING DIRECTOR 
</v>
          </cell>
        </row>
        <row r="335">
          <cell r="A335" t="str">
            <v>CC43443</v>
          </cell>
          <cell r="B335" t="str">
            <v>Assistant Manager</v>
          </cell>
          <cell r="C335" t="str">
            <v>FX/Treasury/Claims Utility [L9</v>
          </cell>
          <cell r="D335" t="str">
            <v>Foreign Exchange Operations [L</v>
          </cell>
          <cell r="E335" t="str">
            <v>WW17622</v>
          </cell>
          <cell r="F335" t="str">
            <v xml:space="preserve">MANAGING DIRECTOR 
</v>
          </cell>
        </row>
        <row r="336">
          <cell r="A336" t="str">
            <v>CC50156</v>
          </cell>
          <cell r="B336" t="str">
            <v>Manager</v>
          </cell>
          <cell r="C336" t="str">
            <v>Equity Middle Office [L9]</v>
          </cell>
          <cell r="D336" t="str">
            <v>Equity Cash Middle Office [L10</v>
          </cell>
          <cell r="E336" t="str">
            <v>KM68067</v>
          </cell>
          <cell r="F336" t="str">
            <v xml:space="preserve">DIRECTOR </v>
          </cell>
        </row>
        <row r="337">
          <cell r="A337" t="str">
            <v>CC63322</v>
          </cell>
          <cell r="B337" t="str">
            <v>NON-OFFICER</v>
          </cell>
          <cell r="C337" t="str">
            <v>FX/Treasury/Claims Utility [L9</v>
          </cell>
          <cell r="D337" t="str">
            <v>Foreign Exchange Operations [L</v>
          </cell>
          <cell r="E337" t="str">
            <v xml:space="preserve">JW53675 </v>
          </cell>
          <cell r="F337" t="str">
            <v xml:space="preserve">MANAGING DIRECTOR 
</v>
          </cell>
        </row>
        <row r="338">
          <cell r="A338" t="str">
            <v>CC73294</v>
          </cell>
          <cell r="B338" t="str">
            <v>VICE PRESIDENT</v>
          </cell>
          <cell r="C338" t="str">
            <v>Country Controller [L9]</v>
          </cell>
          <cell r="D338" t="str">
            <v>N/A</v>
          </cell>
          <cell r="E338" t="str">
            <v>BC83896</v>
          </cell>
          <cell r="F338" t="str">
            <v xml:space="preserve">DIRECTOR </v>
          </cell>
        </row>
        <row r="339">
          <cell r="A339" t="str">
            <v>CC79926</v>
          </cell>
          <cell r="B339" t="str">
            <v>Assistant Manager</v>
          </cell>
          <cell r="C339" t="str">
            <v>Instl Portfolio Svc [L9]</v>
          </cell>
          <cell r="D339" t="str">
            <v>Instl Portfolio Service [L10]</v>
          </cell>
          <cell r="E339" t="str">
            <v xml:space="preserve">CD07258 </v>
          </cell>
          <cell r="F339" t="str">
            <v xml:space="preserve">MANAGING DIRECTOR 
</v>
          </cell>
        </row>
        <row r="340">
          <cell r="A340" t="str">
            <v>CC82375</v>
          </cell>
          <cell r="B340" t="str">
            <v>Assistant Manager</v>
          </cell>
          <cell r="C340" t="str">
            <v>N/A</v>
          </cell>
          <cell r="D340" t="str">
            <v>N/A</v>
          </cell>
          <cell r="E340" t="str">
            <v>SM04326</v>
          </cell>
          <cell r="F340" t="str">
            <v xml:space="preserve">MANAGING DIRECTOR 
</v>
          </cell>
        </row>
        <row r="341">
          <cell r="A341" t="str">
            <v>CC87466</v>
          </cell>
          <cell r="B341" t="str">
            <v>NO CORPORATE TITLE</v>
          </cell>
          <cell r="C341" t="str">
            <v>Global Rates [L9]</v>
          </cell>
          <cell r="D341" t="str">
            <v>EMEA Linear Rates [L10]</v>
          </cell>
          <cell r="E341" t="str">
            <v xml:space="preserve">ZS81565 </v>
          </cell>
          <cell r="F341" t="str">
            <v xml:space="preserve">MANAGING DIRECTOR 
</v>
          </cell>
        </row>
        <row r="342">
          <cell r="A342" t="str">
            <v>CC96823</v>
          </cell>
          <cell r="B342" t="str">
            <v>Assistant Manager</v>
          </cell>
          <cell r="C342" t="str">
            <v>FX/Treasury/Claims Utility [L9</v>
          </cell>
          <cell r="D342" t="str">
            <v>Foreign Exchange Operations [L</v>
          </cell>
          <cell r="E342" t="str">
            <v xml:space="preserve">JW53675 </v>
          </cell>
          <cell r="F342" t="str">
            <v xml:space="preserve">MANAGING DIRECTOR 
</v>
          </cell>
        </row>
        <row r="343">
          <cell r="A343" t="str">
            <v>CC99394</v>
          </cell>
          <cell r="B343" t="str">
            <v>Assistant Manager</v>
          </cell>
          <cell r="C343" t="str">
            <v>Global Custody Ops [L9]</v>
          </cell>
          <cell r="D343" t="str">
            <v>Global Custody Ops [L10]</v>
          </cell>
          <cell r="E343" t="str">
            <v xml:space="preserve">KS75908 </v>
          </cell>
          <cell r="F343" t="str">
            <v xml:space="preserve">MANAGING DIRECTOR 
</v>
          </cell>
        </row>
        <row r="344">
          <cell r="A344" t="str">
            <v>CD51953</v>
          </cell>
          <cell r="B344" t="str">
            <v>Manager</v>
          </cell>
          <cell r="C344" t="str">
            <v>Direct Custody and Clearing Op</v>
          </cell>
          <cell r="D344" t="str">
            <v>Direct Custody &amp; Clearing [L10</v>
          </cell>
          <cell r="E344" t="str">
            <v xml:space="preserve">CD07258 </v>
          </cell>
          <cell r="F344" t="str">
            <v xml:space="preserve">MANAGING DIRECTOR 
</v>
          </cell>
        </row>
        <row r="345">
          <cell r="A345" t="str">
            <v>CD61678</v>
          </cell>
          <cell r="B345" t="str">
            <v>NON-OFFICER</v>
          </cell>
          <cell r="C345" t="str">
            <v>Asset Servicing [L9]</v>
          </cell>
          <cell r="D345" t="str">
            <v>Income Processing [L10]</v>
          </cell>
          <cell r="E345" t="str">
            <v>LG82502</v>
          </cell>
          <cell r="F345" t="str">
            <v xml:space="preserve">MANAGING DIRECTOR 
</v>
          </cell>
        </row>
        <row r="346">
          <cell r="A346" t="str">
            <v>CD63397</v>
          </cell>
          <cell r="B346" t="str">
            <v>SR VICE PRESIDENT</v>
          </cell>
          <cell r="C346" t="str">
            <v>Fixed Income Middle Office [L9</v>
          </cell>
          <cell r="D346" t="str">
            <v>Credit Middle Office [L10]</v>
          </cell>
          <cell r="E346" t="str">
            <v>BH09676/SM15141</v>
          </cell>
          <cell r="F346" t="str">
            <v xml:space="preserve">MANAGING DIRECTOR 
</v>
          </cell>
        </row>
        <row r="347">
          <cell r="A347" t="str">
            <v>CD65634</v>
          </cell>
          <cell r="B347" t="str">
            <v>VICE PRESIDENT</v>
          </cell>
          <cell r="C347" t="str">
            <v>Global Investor Sale [L9]</v>
          </cell>
          <cell r="D347" t="str">
            <v>Private Client Solutions [L10]</v>
          </cell>
          <cell r="E347" t="str">
            <v xml:space="preserve">JC25364 </v>
          </cell>
          <cell r="F347" t="str">
            <v xml:space="preserve">MANAGING DIRECTOR 
</v>
          </cell>
        </row>
        <row r="348">
          <cell r="A348" t="str">
            <v>CD77955</v>
          </cell>
          <cell r="B348" t="str">
            <v>N/A</v>
          </cell>
          <cell r="C348" t="str">
            <v>Private Bank Tech Cash [L9]</v>
          </cell>
          <cell r="D348" t="str">
            <v>GWM Client [L10]</v>
          </cell>
          <cell r="E348" t="str">
            <v>PP13119</v>
          </cell>
          <cell r="F348" t="str">
            <v xml:space="preserve">MANAGING DIRECTOR 
</v>
          </cell>
        </row>
        <row r="349">
          <cell r="A349" t="str">
            <v>cd97601</v>
          </cell>
          <cell r="B349" t="str">
            <v>NON-OFFICER</v>
          </cell>
          <cell r="C349" t="str">
            <v>Cash Securities Operations [L9</v>
          </cell>
          <cell r="D349" t="str">
            <v>Equity Settlements [L10]</v>
          </cell>
          <cell r="E349" t="str">
            <v xml:space="preserve">JH93271 </v>
          </cell>
          <cell r="F349" t="str">
            <v xml:space="preserve">DIRECTOR </v>
          </cell>
        </row>
        <row r="350">
          <cell r="A350" t="str">
            <v>CE39895</v>
          </cell>
          <cell r="B350" t="str">
            <v>NON-OFFICER</v>
          </cell>
          <cell r="C350" t="str">
            <v>Cash Securities Operations [L9</v>
          </cell>
          <cell r="D350" t="str">
            <v>Equity Settlements [L10]</v>
          </cell>
          <cell r="E350" t="str">
            <v xml:space="preserve">JH93271 </v>
          </cell>
          <cell r="F350" t="str">
            <v xml:space="preserve">DIRECTOR </v>
          </cell>
        </row>
        <row r="351">
          <cell r="A351" t="str">
            <v>CF14848</v>
          </cell>
          <cell r="B351" t="str">
            <v>NON-OFFICER</v>
          </cell>
          <cell r="C351" t="str">
            <v>Prime Finance Middle Office [L</v>
          </cell>
          <cell r="D351" t="str">
            <v>Prime Finance Ops / Middle Off</v>
          </cell>
          <cell r="E351" t="str">
            <v>RG44670</v>
          </cell>
          <cell r="F351" t="str">
            <v xml:space="preserve">MANAGING DIRECTOR 
</v>
          </cell>
        </row>
        <row r="352">
          <cell r="A352" t="str">
            <v>CF15130</v>
          </cell>
          <cell r="B352" t="str">
            <v>N/A</v>
          </cell>
          <cell r="C352" t="str">
            <v>Global Rates [L9]</v>
          </cell>
          <cell r="D352" t="str">
            <v>NA Rates [L10]</v>
          </cell>
          <cell r="E352" t="str">
            <v>JP28279</v>
          </cell>
          <cell r="F352" t="str">
            <v xml:space="preserve">MANAGING DIRECTOR 
</v>
          </cell>
        </row>
        <row r="353">
          <cell r="A353" t="str">
            <v>CF27799</v>
          </cell>
          <cell r="B353" t="str">
            <v>NON-OFFICER</v>
          </cell>
          <cell r="C353" t="str">
            <v>Information Services Group Acc</v>
          </cell>
          <cell r="D353" t="str">
            <v>N/A</v>
          </cell>
          <cell r="E353" t="str">
            <v>JC35745</v>
          </cell>
          <cell r="F353" t="str">
            <v xml:space="preserve">MANAGING DIRECTOR 
</v>
          </cell>
        </row>
        <row r="354">
          <cell r="A354" t="str">
            <v>CF50979</v>
          </cell>
          <cell r="B354" t="str">
            <v>Assistant Manager</v>
          </cell>
          <cell r="C354" t="str">
            <v>Global Custody Ops [L9]</v>
          </cell>
          <cell r="D354" t="str">
            <v>Global Custody Ops [L10]</v>
          </cell>
          <cell r="E354" t="str">
            <v>CD07258</v>
          </cell>
          <cell r="F354" t="str">
            <v xml:space="preserve">MANAGING DIRECTOR 
</v>
          </cell>
        </row>
        <row r="355">
          <cell r="A355" t="str">
            <v>CF91056</v>
          </cell>
          <cell r="B355" t="str">
            <v>ASSISTANT VICE PRESIDENT</v>
          </cell>
          <cell r="C355" t="str">
            <v>Planning Unit - Markets &amp; Secu</v>
          </cell>
          <cell r="D355" t="str">
            <v>Production Support - Markets &amp;</v>
          </cell>
          <cell r="E355" t="str">
            <v xml:space="preserve">IY40229 </v>
          </cell>
          <cell r="F355" t="str">
            <v xml:space="preserve">MANAGING DIRECTOR 
</v>
          </cell>
        </row>
        <row r="356">
          <cell r="A356" t="str">
            <v>CG10975</v>
          </cell>
          <cell r="B356" t="str">
            <v>OFFICER</v>
          </cell>
          <cell r="C356" t="str">
            <v>Operations Regulatory Control</v>
          </cell>
          <cell r="D356" t="str">
            <v>Ops Regulatory Control [L10]</v>
          </cell>
          <cell r="E356" t="str">
            <v xml:space="preserve">KM86744 </v>
          </cell>
          <cell r="F356" t="str">
            <v xml:space="preserve">MANAGING DIRECTOR 
</v>
          </cell>
        </row>
        <row r="357">
          <cell r="A357" t="str">
            <v>cg19741</v>
          </cell>
          <cell r="B357" t="str">
            <v>NON-OFFICER</v>
          </cell>
          <cell r="C357" t="str">
            <v>ISG Data [L9]</v>
          </cell>
          <cell r="D357" t="str">
            <v>N/A</v>
          </cell>
          <cell r="E357" t="str">
            <v>JC35745</v>
          </cell>
          <cell r="F357" t="str">
            <v xml:space="preserve">MANAGING DIRECTOR 
</v>
          </cell>
        </row>
        <row r="358">
          <cell r="A358" t="str">
            <v>CG23953</v>
          </cell>
          <cell r="B358" t="str">
            <v>ASSISTANT VICE PRESIDENT</v>
          </cell>
          <cell r="C358" t="str">
            <v>Global Operating Functions [L9</v>
          </cell>
          <cell r="D358" t="str">
            <v>GCB Core Operations [L10]</v>
          </cell>
          <cell r="E358" t="str">
            <v xml:space="preserve">SK59400 </v>
          </cell>
          <cell r="F358" t="str">
            <v xml:space="preserve">MANAGING DIRECTOR 
</v>
          </cell>
        </row>
        <row r="359">
          <cell r="A359" t="str">
            <v>CG30169</v>
          </cell>
          <cell r="B359" t="str">
            <v>Assistant Manager</v>
          </cell>
          <cell r="C359" t="str">
            <v>Long Funds [L9]</v>
          </cell>
          <cell r="D359" t="str">
            <v>Long Funds [L10]</v>
          </cell>
          <cell r="E359" t="str">
            <v xml:space="preserve">CD07258 </v>
          </cell>
          <cell r="F359" t="str">
            <v xml:space="preserve">MANAGING DIRECTOR 
</v>
          </cell>
        </row>
        <row r="360">
          <cell r="A360" t="str">
            <v>CG55542</v>
          </cell>
          <cell r="B360" t="str">
            <v>DIRECTOR</v>
          </cell>
          <cell r="C360" t="str">
            <v>N/A</v>
          </cell>
          <cell r="D360" t="str">
            <v>N/A</v>
          </cell>
          <cell r="E360" t="str">
            <v xml:space="preserve">FE66198 </v>
          </cell>
          <cell r="F360" t="str">
            <v xml:space="preserve">MANAGING DIRECTOR 
</v>
          </cell>
        </row>
        <row r="361">
          <cell r="A361" t="str">
            <v>CG58682</v>
          </cell>
          <cell r="B361" t="str">
            <v>ASSISTANT VICE PRESIDENT</v>
          </cell>
          <cell r="C361" t="str">
            <v>Global CRMS [L9]</v>
          </cell>
          <cell r="D361" t="str">
            <v>Global Credit Risk Mgt Service</v>
          </cell>
          <cell r="E361" t="str">
            <v xml:space="preserve">MM83724 </v>
          </cell>
          <cell r="F361" t="str">
            <v xml:space="preserve">MANAGING DIRECTOR 
</v>
          </cell>
        </row>
        <row r="362">
          <cell r="A362" t="str">
            <v>CG90184</v>
          </cell>
          <cell r="B362" t="str">
            <v>VICE PRESIDENT</v>
          </cell>
          <cell r="C362" t="str">
            <v>Country Controller [L9]</v>
          </cell>
          <cell r="D362" t="str">
            <v>N/A</v>
          </cell>
          <cell r="E362" t="str">
            <v>GL95391</v>
          </cell>
          <cell r="F362" t="str">
            <v xml:space="preserve">DIRECTOR </v>
          </cell>
        </row>
        <row r="363">
          <cell r="A363" t="str">
            <v>CG97238</v>
          </cell>
          <cell r="B363" t="str">
            <v>NO CORPORATE TITLE</v>
          </cell>
          <cell r="C363" t="str">
            <v>Global Investor Sale [L9]</v>
          </cell>
          <cell r="D363" t="str">
            <v>Generalist Sales [L10]</v>
          </cell>
          <cell r="E363" t="str">
            <v>JM15887</v>
          </cell>
          <cell r="F363" t="str">
            <v xml:space="preserve">MANAGING DIRECTOR 
</v>
          </cell>
        </row>
        <row r="364">
          <cell r="A364" t="str">
            <v>CH04181</v>
          </cell>
          <cell r="B364" t="str">
            <v>Assistant Manager</v>
          </cell>
          <cell r="C364" t="str">
            <v>FX/Treasury/Claims Utility [L9</v>
          </cell>
          <cell r="D364" t="str">
            <v>Foreign Exchange Operations [L</v>
          </cell>
          <cell r="E364" t="str">
            <v xml:space="preserve">SB12955 </v>
          </cell>
          <cell r="F364" t="str">
            <v xml:space="preserve">MANAGING DIRECTOR 
</v>
          </cell>
        </row>
        <row r="365">
          <cell r="A365" t="str">
            <v>CH11178</v>
          </cell>
          <cell r="B365" t="str">
            <v>NO CORPORATE TITLE</v>
          </cell>
          <cell r="C365" t="str">
            <v>Planning Unit - Markets &amp; Secu</v>
          </cell>
          <cell r="D365" t="str">
            <v>Production Support - Markets &amp;</v>
          </cell>
          <cell r="E365" t="str">
            <v xml:space="preserve">IY40229 </v>
          </cell>
          <cell r="F365" t="str">
            <v xml:space="preserve">MANAGING DIRECTOR 
</v>
          </cell>
        </row>
        <row r="366">
          <cell r="A366" t="str">
            <v>CH16069</v>
          </cell>
          <cell r="B366" t="str">
            <v>NON-OFFICER</v>
          </cell>
          <cell r="C366" t="str">
            <v>FX/Treasury/Claims Utility [L9</v>
          </cell>
          <cell r="D366" t="str">
            <v>Treasury Operations [L10]</v>
          </cell>
          <cell r="E366" t="str">
            <v>LM14529</v>
          </cell>
          <cell r="F366" t="str">
            <v xml:space="preserve">MANAGING DIRECTOR 
</v>
          </cell>
        </row>
        <row r="367">
          <cell r="A367" t="str">
            <v>CH16792</v>
          </cell>
          <cell r="B367" t="str">
            <v>NON-OFFICER</v>
          </cell>
          <cell r="C367" t="str">
            <v>Prime Finance Middle Office [L</v>
          </cell>
          <cell r="D367" t="str">
            <v>Prime Finance Ops / Middle Off</v>
          </cell>
          <cell r="E367" t="str">
            <v>RG44670</v>
          </cell>
          <cell r="F367" t="str">
            <v xml:space="preserve">MANAGING DIRECTOR 
</v>
          </cell>
        </row>
        <row r="368">
          <cell r="A368" t="str">
            <v>CH28179</v>
          </cell>
          <cell r="B368" t="str">
            <v>SR VICE PRESIDENT</v>
          </cell>
          <cell r="C368" t="str">
            <v>N/A</v>
          </cell>
          <cell r="D368" t="str">
            <v>N/A</v>
          </cell>
          <cell r="E368" t="str">
            <v xml:space="preserve">KM63459 </v>
          </cell>
          <cell r="F368" t="str">
            <v xml:space="preserve">MANAGING DIRECTOR 
</v>
          </cell>
        </row>
        <row r="369">
          <cell r="A369" t="str">
            <v>CH62727</v>
          </cell>
          <cell r="B369" t="str">
            <v>ASSISTANT VICE PRESIDENT</v>
          </cell>
          <cell r="C369" t="str">
            <v>Information Services Group Tec</v>
          </cell>
          <cell r="D369" t="str">
            <v>N/A</v>
          </cell>
          <cell r="E369" t="str">
            <v xml:space="preserve">ED70412 </v>
          </cell>
          <cell r="F369" t="str">
            <v xml:space="preserve">MANAGING DIRECTOR 
</v>
          </cell>
        </row>
        <row r="370">
          <cell r="A370" t="str">
            <v>CH76035</v>
          </cell>
          <cell r="B370" t="str">
            <v>ASSISTANT VICE PRESIDENT</v>
          </cell>
          <cell r="C370" t="str">
            <v>Cash Securities Operations [L9</v>
          </cell>
          <cell r="D370" t="str">
            <v>DTC Settlements [L10]</v>
          </cell>
          <cell r="E370" t="str">
            <v xml:space="preserve">AV49966
</v>
          </cell>
          <cell r="F370" t="str">
            <v xml:space="preserve">DIRECTOR </v>
          </cell>
        </row>
        <row r="371">
          <cell r="A371" t="str">
            <v>CH76106</v>
          </cell>
          <cell r="B371" t="str">
            <v>OFFICER</v>
          </cell>
          <cell r="C371" t="str">
            <v>Markets Ops Admin [L9]</v>
          </cell>
          <cell r="D371" t="str">
            <v>Global Markets Admin Operation</v>
          </cell>
          <cell r="E371" t="str">
            <v xml:space="preserve">ST18588 </v>
          </cell>
          <cell r="F371" t="str">
            <v xml:space="preserve">MANAGING DIRECTOR 
</v>
          </cell>
        </row>
        <row r="372">
          <cell r="A372" t="str">
            <v>CH88882</v>
          </cell>
          <cell r="B372" t="str">
            <v>NON-OFFICER</v>
          </cell>
          <cell r="C372" t="str">
            <v>Tax Information Reporting [L9]</v>
          </cell>
          <cell r="D372" t="str">
            <v>N/A</v>
          </cell>
          <cell r="E372" t="str">
            <v>UP33100</v>
          </cell>
          <cell r="F372" t="str">
            <v xml:space="preserve">MANAGING DIRECTOR 
</v>
          </cell>
        </row>
        <row r="373">
          <cell r="A373" t="str">
            <v>CJ27096</v>
          </cell>
          <cell r="B373" t="str">
            <v>ASSISTANT VICE PRESIDENT</v>
          </cell>
          <cell r="C373" t="str">
            <v>Systems Operations Core [L9]</v>
          </cell>
          <cell r="D373" t="str">
            <v>N/A</v>
          </cell>
          <cell r="E373" t="str">
            <v xml:space="preserve">MR48768 </v>
          </cell>
          <cell r="F373" t="str">
            <v xml:space="preserve">MANAGING DIRECTOR 
</v>
          </cell>
        </row>
        <row r="374">
          <cell r="A374" t="str">
            <v>CJ69600</v>
          </cell>
          <cell r="B374" t="str">
            <v>NON-OFFICER</v>
          </cell>
          <cell r="C374" t="str">
            <v>Prime Finance Middle Office [L</v>
          </cell>
          <cell r="D374" t="str">
            <v>Prime Finance Ops / Middle Off</v>
          </cell>
          <cell r="E374" t="str">
            <v>RG44670</v>
          </cell>
          <cell r="F374" t="str">
            <v xml:space="preserve">MANAGING DIRECTOR 
</v>
          </cell>
        </row>
        <row r="375">
          <cell r="A375" t="str">
            <v>CK09311</v>
          </cell>
          <cell r="B375" t="str">
            <v>OFFICER</v>
          </cell>
          <cell r="C375" t="str">
            <v>Global Custody Ops [L9]</v>
          </cell>
          <cell r="D375" t="str">
            <v>Global Custody Ops [L10]</v>
          </cell>
          <cell r="E375" t="str">
            <v>CD07258</v>
          </cell>
          <cell r="F375" t="str">
            <v xml:space="preserve">MANAGING DIRECTOR 
</v>
          </cell>
        </row>
        <row r="376">
          <cell r="A376" t="str">
            <v>CK11487</v>
          </cell>
          <cell r="B376" t="str">
            <v>VICE PRESIDENT</v>
          </cell>
          <cell r="C376" t="str">
            <v>Credit Sales [L9]</v>
          </cell>
          <cell r="D376" t="str">
            <v>Eur Credit Sales [L10]</v>
          </cell>
          <cell r="E376" t="str">
            <v xml:space="preserve">AK72128 </v>
          </cell>
          <cell r="F376" t="str">
            <v xml:space="preserve">DIRECTOR </v>
          </cell>
        </row>
        <row r="377">
          <cell r="A377" t="str">
            <v>CK17511</v>
          </cell>
          <cell r="B377" t="str">
            <v>Manager</v>
          </cell>
          <cell r="C377" t="str">
            <v>N/A</v>
          </cell>
          <cell r="D377" t="str">
            <v>N/A</v>
          </cell>
          <cell r="E377" t="str">
            <v>SG71547</v>
          </cell>
          <cell r="F377" t="str">
            <v xml:space="preserve">MANAGING DIRECTOR 
</v>
          </cell>
        </row>
        <row r="378">
          <cell r="A378" t="str">
            <v>CK21918</v>
          </cell>
          <cell r="B378" t="str">
            <v>NON-OFFICER</v>
          </cell>
          <cell r="C378" t="str">
            <v>Asset Servicing [L9]</v>
          </cell>
          <cell r="D378" t="str">
            <v>Income Processing [L10]</v>
          </cell>
          <cell r="E378" t="str">
            <v xml:space="preserve">LG82502 </v>
          </cell>
          <cell r="F378" t="str">
            <v xml:space="preserve">MANAGING DIRECTOR 
</v>
          </cell>
        </row>
        <row r="379">
          <cell r="A379" t="str">
            <v>CK26796</v>
          </cell>
          <cell r="B379" t="str">
            <v>ASSISTANT VICE PRESIDENT</v>
          </cell>
          <cell r="C379" t="str">
            <v>Fixed Income Middle Office [L9</v>
          </cell>
          <cell r="D379" t="str">
            <v>Rates Middle Office [L10]</v>
          </cell>
          <cell r="E379" t="str">
            <v>BH09676/SM15141</v>
          </cell>
          <cell r="F379" t="str">
            <v xml:space="preserve">MANAGING DIRECTOR 
</v>
          </cell>
        </row>
        <row r="380">
          <cell r="A380" t="str">
            <v>CK27293</v>
          </cell>
          <cell r="B380" t="str">
            <v>ASSISTANT VICE PRESIDENT</v>
          </cell>
          <cell r="C380" t="str">
            <v>Equity Middle Office [L9]</v>
          </cell>
          <cell r="D380" t="str">
            <v>Equity Derivs / Multi-Asset Gr</v>
          </cell>
          <cell r="E380" t="str">
            <v>KM68067</v>
          </cell>
          <cell r="F380" t="str">
            <v xml:space="preserve">DIRECTOR </v>
          </cell>
        </row>
        <row r="381">
          <cell r="A381" t="str">
            <v>CK51970</v>
          </cell>
          <cell r="B381" t="str">
            <v>Assistant Manager</v>
          </cell>
          <cell r="C381" t="str">
            <v>Direct Custody and Clearing Op</v>
          </cell>
          <cell r="D381" t="str">
            <v>Direct Custody &amp; Clearing [L10</v>
          </cell>
          <cell r="E381" t="str">
            <v xml:space="preserve">CD07258 </v>
          </cell>
          <cell r="F381" t="str">
            <v xml:space="preserve">MANAGING DIRECTOR 
</v>
          </cell>
        </row>
        <row r="382">
          <cell r="A382" t="str">
            <v>CK66523</v>
          </cell>
          <cell r="B382" t="str">
            <v>OFFICER</v>
          </cell>
          <cell r="C382" t="str">
            <v>N/A</v>
          </cell>
          <cell r="D382" t="str">
            <v>N/A</v>
          </cell>
          <cell r="E382" t="str">
            <v>MY66950</v>
          </cell>
          <cell r="F382" t="str">
            <v xml:space="preserve">MANAGING DIRECTOR 
</v>
          </cell>
        </row>
        <row r="383">
          <cell r="A383" t="str">
            <v>CK81172</v>
          </cell>
          <cell r="B383" t="str">
            <v>VICE PRESIDENT</v>
          </cell>
          <cell r="C383" t="str">
            <v>Fixed Income Middle Office [L9</v>
          </cell>
          <cell r="D383" t="str">
            <v>Cross Asset Group [L10]</v>
          </cell>
          <cell r="E383" t="str">
            <v>BH09676/SM15141</v>
          </cell>
          <cell r="F383" t="str">
            <v xml:space="preserve">MANAGING DIRECTOR 
</v>
          </cell>
        </row>
        <row r="384">
          <cell r="A384" t="str">
            <v>CL02715</v>
          </cell>
          <cell r="B384" t="str">
            <v>ASSISTANT VICE PRESIDENT</v>
          </cell>
          <cell r="C384" t="str">
            <v>Basel [L9]</v>
          </cell>
          <cell r="D384" t="str">
            <v>N/A</v>
          </cell>
          <cell r="E384" t="str">
            <v xml:space="preserve">AC04337/NG12505 </v>
          </cell>
          <cell r="F384" t="str">
            <v xml:space="preserve">MANAGING DIRECTOR 
</v>
          </cell>
        </row>
        <row r="385">
          <cell r="A385" t="str">
            <v>CL03659</v>
          </cell>
          <cell r="B385" t="str">
            <v>Manager</v>
          </cell>
          <cell r="C385" t="str">
            <v>Global Custody Ops [L9]</v>
          </cell>
          <cell r="D385" t="str">
            <v>Global Custody Ops [L10]</v>
          </cell>
          <cell r="E385" t="str">
            <v xml:space="preserve">KS75908 </v>
          </cell>
          <cell r="F385" t="str">
            <v xml:space="preserve">MANAGING DIRECTOR 
</v>
          </cell>
        </row>
        <row r="386">
          <cell r="A386" t="str">
            <v>CL16304</v>
          </cell>
          <cell r="B386" t="str">
            <v>Assistant Manager</v>
          </cell>
          <cell r="C386" t="str">
            <v>Long Funds [L9]</v>
          </cell>
          <cell r="D386" t="str">
            <v>Long Funds [L10]</v>
          </cell>
          <cell r="E386" t="str">
            <v xml:space="preserve">CD07258 </v>
          </cell>
          <cell r="F386" t="str">
            <v xml:space="preserve">MANAGING DIRECTOR 
</v>
          </cell>
        </row>
        <row r="387">
          <cell r="A387" t="str">
            <v>CL16883</v>
          </cell>
          <cell r="B387" t="str">
            <v>NON-OFFICER</v>
          </cell>
          <cell r="C387" t="str">
            <v>ICG - Product Control [L9]</v>
          </cell>
          <cell r="D387" t="str">
            <v>N/A</v>
          </cell>
          <cell r="E387" t="str">
            <v xml:space="preserve">JE52915 </v>
          </cell>
          <cell r="F387" t="str">
            <v xml:space="preserve">DIRECTOR </v>
          </cell>
        </row>
        <row r="388">
          <cell r="A388" t="str">
            <v>CL18301</v>
          </cell>
          <cell r="B388" t="str">
            <v>Assistant Manager</v>
          </cell>
          <cell r="C388" t="str">
            <v>Long Funds [L9]</v>
          </cell>
          <cell r="D388" t="str">
            <v>Long Funds [L10]</v>
          </cell>
          <cell r="E388" t="str">
            <v xml:space="preserve">CD07258 </v>
          </cell>
          <cell r="F388" t="str">
            <v xml:space="preserve">MANAGING DIRECTOR 
</v>
          </cell>
        </row>
        <row r="389">
          <cell r="A389" t="str">
            <v>CL22535</v>
          </cell>
          <cell r="B389" t="str">
            <v>N/A</v>
          </cell>
          <cell r="C389" t="str">
            <v>Asset Servicing [L9]</v>
          </cell>
          <cell r="D389" t="str">
            <v>Corp Actions [L10]</v>
          </cell>
          <cell r="E389" t="str">
            <v xml:space="preserve">WW17622 </v>
          </cell>
          <cell r="F389" t="str">
            <v xml:space="preserve">MANAGING DIRECTOR 
</v>
          </cell>
        </row>
        <row r="390">
          <cell r="A390" t="str">
            <v>CL24547</v>
          </cell>
          <cell r="B390" t="str">
            <v>N/A</v>
          </cell>
          <cell r="C390" t="str">
            <v>Investments [L9]</v>
          </cell>
          <cell r="D390" t="str">
            <v>Investments Management / Other</v>
          </cell>
          <cell r="E390" t="str">
            <v>MA20619</v>
          </cell>
          <cell r="F390" t="str">
            <v xml:space="preserve">MANAGING DIRECTOR 
</v>
          </cell>
        </row>
        <row r="391">
          <cell r="A391" t="str">
            <v>CL37766</v>
          </cell>
          <cell r="B391" t="str">
            <v>VICE PRESIDENT</v>
          </cell>
          <cell r="C391" t="str">
            <v>N/A</v>
          </cell>
          <cell r="D391" t="str">
            <v>N/A</v>
          </cell>
          <cell r="E391" t="str">
            <v xml:space="preserve">JA04682 </v>
          </cell>
          <cell r="F391" t="str">
            <v xml:space="preserve">MANAGING DIRECTOR 
</v>
          </cell>
        </row>
        <row r="392">
          <cell r="A392" t="str">
            <v>CL41760</v>
          </cell>
          <cell r="B392" t="str">
            <v>ASSISTANT VICE PRESIDENT</v>
          </cell>
          <cell r="C392" t="str">
            <v>Global Custody Ops [L9]</v>
          </cell>
          <cell r="D392" t="str">
            <v>Global Custody Ops [L10]</v>
          </cell>
          <cell r="E392" t="str">
            <v xml:space="preserve">KS75908 </v>
          </cell>
          <cell r="F392" t="str">
            <v xml:space="preserve">MANAGING DIRECTOR 
</v>
          </cell>
        </row>
        <row r="393">
          <cell r="A393" t="str">
            <v>CL46957</v>
          </cell>
          <cell r="B393" t="str">
            <v>ASSISTANT VICE PRESIDENT</v>
          </cell>
          <cell r="C393" t="str">
            <v>Fixed Income Middle Office [L9</v>
          </cell>
          <cell r="D393" t="str">
            <v>Credit Middle Office [L10]</v>
          </cell>
          <cell r="E393" t="str">
            <v>BH09676/SM15141</v>
          </cell>
          <cell r="F393" t="str">
            <v xml:space="preserve">MANAGING DIRECTOR 
</v>
          </cell>
        </row>
        <row r="394">
          <cell r="A394" t="str">
            <v>CL53506</v>
          </cell>
          <cell r="B394" t="str">
            <v>OFFICER</v>
          </cell>
          <cell r="C394" t="str">
            <v>Trade Portfolio Management [L9</v>
          </cell>
          <cell r="D394" t="str">
            <v>N/A</v>
          </cell>
          <cell r="E394" t="str">
            <v xml:space="preserve">JA12464 </v>
          </cell>
          <cell r="F394" t="str">
            <v xml:space="preserve">MANAGING DIRECTOR 
</v>
          </cell>
        </row>
        <row r="395">
          <cell r="A395" t="str">
            <v>CL55340</v>
          </cell>
          <cell r="B395" t="str">
            <v>ASSISTANT VICE PRESIDENT</v>
          </cell>
          <cell r="C395" t="str">
            <v>Equity Middle Office [L9]</v>
          </cell>
          <cell r="D395" t="str">
            <v>Equity Derivs / Multi-Asset Gr</v>
          </cell>
          <cell r="E395" t="str">
            <v xml:space="preserve">PR73943 </v>
          </cell>
          <cell r="F395" t="str">
            <v xml:space="preserve">DIRECTOR </v>
          </cell>
        </row>
        <row r="396">
          <cell r="A396" t="str">
            <v>CL56002</v>
          </cell>
          <cell r="B396" t="str">
            <v>Assistant Manager</v>
          </cell>
          <cell r="C396" t="str">
            <v>Global Custody Ops [L9]</v>
          </cell>
          <cell r="D396" t="str">
            <v>Global Custody Ops [L10]</v>
          </cell>
          <cell r="E396" t="str">
            <v xml:space="preserve">KS75908 </v>
          </cell>
          <cell r="F396" t="str">
            <v xml:space="preserve">MANAGING DIRECTOR 
</v>
          </cell>
        </row>
        <row r="397">
          <cell r="A397" t="str">
            <v>CL70295</v>
          </cell>
          <cell r="B397" t="str">
            <v>ASSISTANT VICE PRESIDENT</v>
          </cell>
          <cell r="C397" t="str">
            <v>Fixed Income Middle Office [L9</v>
          </cell>
          <cell r="D397" t="str">
            <v>Credit Middle Office [L10]</v>
          </cell>
          <cell r="E397" t="str">
            <v>BH09676/SM15141</v>
          </cell>
          <cell r="F397" t="str">
            <v xml:space="preserve">MANAGING DIRECTOR 
</v>
          </cell>
        </row>
        <row r="398">
          <cell r="A398" t="str">
            <v>CL84839</v>
          </cell>
          <cell r="B398" t="str">
            <v>Manager</v>
          </cell>
          <cell r="C398" t="str">
            <v>Global Custody Ops [L9]</v>
          </cell>
          <cell r="D398" t="str">
            <v>Global Custody Ops [L10]</v>
          </cell>
          <cell r="E398" t="str">
            <v>KS75908</v>
          </cell>
          <cell r="F398" t="str">
            <v xml:space="preserve">MANAGING DIRECTOR 
</v>
          </cell>
        </row>
        <row r="399">
          <cell r="A399" t="str">
            <v>CL95282</v>
          </cell>
          <cell r="B399" t="str">
            <v>VICE PRESIDENT</v>
          </cell>
          <cell r="C399" t="str">
            <v>Fixed Income Middle Office [L9</v>
          </cell>
          <cell r="D399" t="str">
            <v>Fixed Income Sales Middle Offi</v>
          </cell>
          <cell r="E399" t="str">
            <v>BH09676/SM15141</v>
          </cell>
          <cell r="F399" t="str">
            <v xml:space="preserve">MANAGING DIRECTOR 
</v>
          </cell>
        </row>
        <row r="400">
          <cell r="A400" t="str">
            <v>CM01862</v>
          </cell>
          <cell r="B400" t="str">
            <v>VICE PRESIDENT</v>
          </cell>
          <cell r="C400" t="str">
            <v>Global Rates [L9]</v>
          </cell>
          <cell r="D400" t="str">
            <v>AP Rates [L10]</v>
          </cell>
          <cell r="E400" t="str">
            <v xml:space="preserve">IT54681 </v>
          </cell>
          <cell r="F400" t="str">
            <v xml:space="preserve">MANAGING DIRECTOR 
</v>
          </cell>
        </row>
        <row r="401">
          <cell r="A401" t="str">
            <v>CM05519</v>
          </cell>
          <cell r="B401" t="str">
            <v>N/A</v>
          </cell>
          <cell r="C401" t="str">
            <v>Prime Finance Middle Office [L</v>
          </cell>
          <cell r="D401" t="str">
            <v>Prime Finance Ops / Middle Off</v>
          </cell>
          <cell r="E401" t="str">
            <v>RG44670</v>
          </cell>
          <cell r="F401" t="str">
            <v xml:space="preserve">MANAGING DIRECTOR 
</v>
          </cell>
        </row>
        <row r="402">
          <cell r="A402" t="str">
            <v>CM13901</v>
          </cell>
          <cell r="B402" t="str">
            <v>OFFICER</v>
          </cell>
          <cell r="C402" t="str">
            <v>N/A</v>
          </cell>
          <cell r="D402" t="str">
            <v>N/A</v>
          </cell>
          <cell r="E402" t="str">
            <v>ZB78952</v>
          </cell>
          <cell r="F402" t="str">
            <v xml:space="preserve">MANAGING DIRECTOR 
</v>
          </cell>
        </row>
        <row r="403">
          <cell r="A403" t="str">
            <v>CM16243</v>
          </cell>
          <cell r="B403" t="str">
            <v>NO CORPORATE TITLE</v>
          </cell>
          <cell r="C403" t="str">
            <v>Equity Middle Office [L9]</v>
          </cell>
          <cell r="D403" t="str">
            <v>Equity Derivs / Multi-Asset Gr</v>
          </cell>
          <cell r="E403" t="str">
            <v>JC72245</v>
          </cell>
          <cell r="F403" t="str">
            <v xml:space="preserve">DIRECTOR </v>
          </cell>
        </row>
        <row r="404">
          <cell r="A404" t="str">
            <v>CM16347</v>
          </cell>
          <cell r="B404" t="str">
            <v>DIRECTOR</v>
          </cell>
          <cell r="C404" t="str">
            <v>N/A</v>
          </cell>
          <cell r="D404" t="str">
            <v>N/A</v>
          </cell>
          <cell r="E404" t="str">
            <v>MM39629</v>
          </cell>
          <cell r="F404" t="str">
            <v xml:space="preserve">DIRECTOR </v>
          </cell>
        </row>
        <row r="405">
          <cell r="A405" t="str">
            <v>CM19026</v>
          </cell>
          <cell r="B405" t="str">
            <v>Manager</v>
          </cell>
          <cell r="C405" t="str">
            <v>N/A</v>
          </cell>
          <cell r="D405" t="str">
            <v>N/A</v>
          </cell>
          <cell r="E405" t="str">
            <v xml:space="preserve">AK79360 </v>
          </cell>
          <cell r="F405" t="str">
            <v xml:space="preserve">MANAGING DIRECTOR 
</v>
          </cell>
        </row>
        <row r="406">
          <cell r="A406" t="str">
            <v>CM21978</v>
          </cell>
          <cell r="B406" t="str">
            <v>NON-OFFICER</v>
          </cell>
          <cell r="C406" t="str">
            <v>Fixed Income Middle Office [L9</v>
          </cell>
          <cell r="D406" t="str">
            <v>Fixed Income Sales Middle Offi</v>
          </cell>
          <cell r="E406" t="str">
            <v>BH09676/SM15141</v>
          </cell>
          <cell r="F406" t="str">
            <v xml:space="preserve">MANAGING DIRECTOR 
</v>
          </cell>
        </row>
        <row r="407">
          <cell r="A407" t="str">
            <v>CM23063</v>
          </cell>
          <cell r="B407" t="str">
            <v>ASSISTANT VICE PRESIDENT</v>
          </cell>
          <cell r="C407" t="str">
            <v>Operations Regulatory Control</v>
          </cell>
          <cell r="D407" t="str">
            <v>Ops Regulatory Control [L10]</v>
          </cell>
          <cell r="E407" t="str">
            <v xml:space="preserve">KM86744 </v>
          </cell>
          <cell r="F407" t="str">
            <v xml:space="preserve">MANAGING DIRECTOR 
</v>
          </cell>
        </row>
        <row r="408">
          <cell r="A408" t="str">
            <v>CM28552</v>
          </cell>
          <cell r="B408" t="str">
            <v>NON-OFFICER</v>
          </cell>
          <cell r="C408" t="str">
            <v>Cash Securities Operations [L9</v>
          </cell>
          <cell r="D408" t="str">
            <v>Equity Settlements [L10]</v>
          </cell>
          <cell r="E408" t="str">
            <v xml:space="preserve">JH93271 </v>
          </cell>
          <cell r="F408" t="str">
            <v xml:space="preserve">DIRECTOR </v>
          </cell>
        </row>
        <row r="409">
          <cell r="A409" t="str">
            <v>CM40876</v>
          </cell>
          <cell r="B409" t="str">
            <v>ASSISTANT VICE PRESIDENT</v>
          </cell>
          <cell r="C409" t="str">
            <v>Information Services Group Ope</v>
          </cell>
          <cell r="D409" t="str">
            <v>N/A</v>
          </cell>
          <cell r="E409" t="str">
            <v>ED70412</v>
          </cell>
          <cell r="F409" t="str">
            <v xml:space="preserve">MANAGING DIRECTOR 
</v>
          </cell>
        </row>
        <row r="410">
          <cell r="A410" t="str">
            <v>CM57846</v>
          </cell>
          <cell r="B410" t="str">
            <v>Assistant Manager</v>
          </cell>
          <cell r="C410" t="str">
            <v>Direct Custody and Clearing Op</v>
          </cell>
          <cell r="D410" t="str">
            <v>Direct Custody &amp; Clearing [L10</v>
          </cell>
          <cell r="E410" t="str">
            <v xml:space="preserve">CD07258 </v>
          </cell>
          <cell r="F410" t="str">
            <v xml:space="preserve">MANAGING DIRECTOR 
</v>
          </cell>
        </row>
        <row r="411">
          <cell r="A411" t="str">
            <v>CM58252</v>
          </cell>
          <cell r="B411" t="str">
            <v>NO CORPORATE TITLE</v>
          </cell>
          <cell r="C411" t="str">
            <v>Equity Middle Office [L9]</v>
          </cell>
          <cell r="D411" t="str">
            <v>Equity Cash Middle Office [L10</v>
          </cell>
          <cell r="E411" t="str">
            <v xml:space="preserve">PR73943 </v>
          </cell>
          <cell r="F411" t="str">
            <v xml:space="preserve">DIRECTOR </v>
          </cell>
        </row>
        <row r="412">
          <cell r="A412" t="str">
            <v>CM68894</v>
          </cell>
          <cell r="B412" t="str">
            <v>OFFICER</v>
          </cell>
          <cell r="C412" t="str">
            <v>Cash Securities Operations [L9</v>
          </cell>
          <cell r="D412" t="str">
            <v>Equity Settlements [L10]</v>
          </cell>
          <cell r="E412" t="str">
            <v xml:space="preserve">JH93271 </v>
          </cell>
          <cell r="F412" t="str">
            <v xml:space="preserve">DIRECTOR </v>
          </cell>
        </row>
        <row r="413">
          <cell r="A413" t="str">
            <v>CM68989</v>
          </cell>
          <cell r="B413" t="str">
            <v>VICE PRESIDENT</v>
          </cell>
          <cell r="C413" t="str">
            <v>FICC EM [L9]</v>
          </cell>
          <cell r="D413" t="str">
            <v>Trading [L10]</v>
          </cell>
          <cell r="E413" t="str">
            <v>MS34588</v>
          </cell>
          <cell r="F413" t="str">
            <v xml:space="preserve">MANAGING DIRECTOR 
</v>
          </cell>
        </row>
        <row r="414">
          <cell r="A414" t="str">
            <v>CM81362</v>
          </cell>
          <cell r="B414" t="str">
            <v>VICE PRESIDENT</v>
          </cell>
          <cell r="C414" t="str">
            <v>Control Group and Research Cle</v>
          </cell>
          <cell r="D414" t="str">
            <v>N/A</v>
          </cell>
          <cell r="E414" t="str">
            <v xml:space="preserve">SK11583 </v>
          </cell>
          <cell r="F414" t="str">
            <v xml:space="preserve">MANAGING DIRECTOR 
</v>
          </cell>
        </row>
        <row r="415">
          <cell r="A415" t="str">
            <v>cm86588</v>
          </cell>
          <cell r="B415" t="str">
            <v>ASSISTANT VICE PRESIDENT</v>
          </cell>
          <cell r="C415" t="str">
            <v>Information Services Group Tec</v>
          </cell>
          <cell r="D415" t="str">
            <v>N/A</v>
          </cell>
          <cell r="E415" t="str">
            <v xml:space="preserve">ED70412 </v>
          </cell>
          <cell r="F415" t="str">
            <v xml:space="preserve">MANAGING DIRECTOR 
</v>
          </cell>
        </row>
        <row r="416">
          <cell r="A416" t="str">
            <v>CM98154</v>
          </cell>
          <cell r="B416" t="str">
            <v>VICE PRESIDENT</v>
          </cell>
          <cell r="C416" t="str">
            <v>Planning Unit - Markets &amp; Secu</v>
          </cell>
          <cell r="D416" t="str">
            <v>Production Support - Markets &amp;</v>
          </cell>
          <cell r="E416" t="str">
            <v xml:space="preserve">IY40229 </v>
          </cell>
          <cell r="F416" t="str">
            <v xml:space="preserve">MANAGING DIRECTOR 
</v>
          </cell>
        </row>
        <row r="417">
          <cell r="A417" t="str">
            <v>CN22219</v>
          </cell>
          <cell r="B417" t="str">
            <v>OFFICER</v>
          </cell>
          <cell r="C417" t="str">
            <v>Instl Portfolio Svc [L9]</v>
          </cell>
          <cell r="D417" t="str">
            <v>Instl Portfolio Service [L10]</v>
          </cell>
          <cell r="E417" t="str">
            <v xml:space="preserve">CD07258 </v>
          </cell>
          <cell r="F417" t="str">
            <v xml:space="preserve">MANAGING DIRECTOR 
</v>
          </cell>
        </row>
        <row r="418">
          <cell r="A418" t="str">
            <v>cn34262</v>
          </cell>
          <cell r="B418" t="str">
            <v>N/A</v>
          </cell>
          <cell r="C418" t="str">
            <v>Global Custody Ops [L9]</v>
          </cell>
          <cell r="D418" t="str">
            <v>Global Custody Ops [L10]</v>
          </cell>
          <cell r="E418" t="str">
            <v xml:space="preserve">KS75908 </v>
          </cell>
          <cell r="F418" t="str">
            <v xml:space="preserve">MANAGING DIRECTOR 
</v>
          </cell>
        </row>
        <row r="419">
          <cell r="A419" t="str">
            <v>CN47672</v>
          </cell>
          <cell r="B419" t="str">
            <v>Assistant Manager</v>
          </cell>
          <cell r="C419" t="str">
            <v>Long Funds [L9]</v>
          </cell>
          <cell r="D419" t="str">
            <v>Long Funds [L10]</v>
          </cell>
          <cell r="E419" t="str">
            <v>SB12955</v>
          </cell>
          <cell r="F419" t="str">
            <v xml:space="preserve">MANAGING DIRECTOR 
</v>
          </cell>
        </row>
        <row r="420">
          <cell r="A420" t="str">
            <v>CP03085</v>
          </cell>
          <cell r="B420" t="str">
            <v>OFFICER</v>
          </cell>
          <cell r="C420" t="str">
            <v>Asset Servicing [L9]</v>
          </cell>
          <cell r="D420" t="str">
            <v>Income Processing [L10]</v>
          </cell>
          <cell r="E420" t="str">
            <v>LG82502</v>
          </cell>
          <cell r="F420" t="str">
            <v xml:space="preserve">MANAGING DIRECTOR 
</v>
          </cell>
        </row>
        <row r="421">
          <cell r="A421" t="str">
            <v>CP20318</v>
          </cell>
          <cell r="B421" t="str">
            <v>ASSISTANT VICE PRESIDENT</v>
          </cell>
          <cell r="C421" t="str">
            <v>Planning Unit - Markets &amp; Secu</v>
          </cell>
          <cell r="D421" t="str">
            <v>Market &amp; Securities Services T</v>
          </cell>
          <cell r="E421" t="str">
            <v xml:space="preserve">LM72090 </v>
          </cell>
          <cell r="F421" t="str">
            <v xml:space="preserve">MANAGING DIRECTOR 
</v>
          </cell>
        </row>
        <row r="422">
          <cell r="A422" t="str">
            <v>CP23485</v>
          </cell>
          <cell r="B422" t="str">
            <v>NON-OFFICER</v>
          </cell>
          <cell r="C422" t="str">
            <v>Cash Securities Operations [L9</v>
          </cell>
          <cell r="D422" t="str">
            <v>Equity Settlements [L10]</v>
          </cell>
          <cell r="E422" t="str">
            <v xml:space="preserve">JH93271 </v>
          </cell>
          <cell r="F422" t="str">
            <v xml:space="preserve">DIRECTOR </v>
          </cell>
        </row>
        <row r="423">
          <cell r="A423" t="str">
            <v>CP24557</v>
          </cell>
          <cell r="B423" t="str">
            <v>N/A</v>
          </cell>
          <cell r="C423" t="str">
            <v>Asset Servicing [L9]</v>
          </cell>
          <cell r="D423" t="str">
            <v>Income Processing [L10]</v>
          </cell>
          <cell r="E423" t="str">
            <v xml:space="preserve">WW17622 </v>
          </cell>
          <cell r="F423" t="str">
            <v xml:space="preserve">MANAGING DIRECTOR 
</v>
          </cell>
        </row>
        <row r="424">
          <cell r="A424" t="str">
            <v>CP27969</v>
          </cell>
          <cell r="B424" t="str">
            <v>VICE PRESIDENT</v>
          </cell>
          <cell r="C424" t="str">
            <v>N/A</v>
          </cell>
          <cell r="D424" t="str">
            <v>N/A</v>
          </cell>
          <cell r="E424" t="str">
            <v>EC89707</v>
          </cell>
          <cell r="F424" t="str">
            <v xml:space="preserve">MANAGING DIRECTOR 
</v>
          </cell>
        </row>
        <row r="425">
          <cell r="A425" t="str">
            <v>CP29213</v>
          </cell>
          <cell r="B425" t="str">
            <v>VICE PRESIDENT</v>
          </cell>
          <cell r="C425" t="str">
            <v>Prime Finance [L9]</v>
          </cell>
          <cell r="D425" t="str">
            <v>Prime Finance [L10]</v>
          </cell>
          <cell r="E425" t="str">
            <v xml:space="preserve">RN73918 </v>
          </cell>
          <cell r="F425" t="str">
            <v xml:space="preserve">MANAGING DIRECTOR 
</v>
          </cell>
        </row>
        <row r="426">
          <cell r="A426" t="str">
            <v>CP37530</v>
          </cell>
          <cell r="B426" t="str">
            <v>N/A</v>
          </cell>
          <cell r="C426" t="str">
            <v>Direct Custody and Clearing Op</v>
          </cell>
          <cell r="D426" t="str">
            <v>Direct Custody &amp; Clearing [L10</v>
          </cell>
          <cell r="E426" t="str">
            <v xml:space="preserve">CD07258 </v>
          </cell>
          <cell r="F426" t="str">
            <v xml:space="preserve">MANAGING DIRECTOR 
</v>
          </cell>
        </row>
        <row r="427">
          <cell r="A427" t="str">
            <v>CP69571</v>
          </cell>
          <cell r="B427" t="str">
            <v>NON-OFFICER</v>
          </cell>
          <cell r="C427" t="str">
            <v>Asset Servicing [L9]</v>
          </cell>
          <cell r="D427" t="str">
            <v>Income Processing [L10]</v>
          </cell>
          <cell r="E427" t="str">
            <v>LG82502</v>
          </cell>
          <cell r="F427" t="str">
            <v xml:space="preserve">MANAGING DIRECTOR 
</v>
          </cell>
        </row>
        <row r="428">
          <cell r="A428" t="str">
            <v>CQ58040</v>
          </cell>
          <cell r="B428" t="str">
            <v>OFFICER</v>
          </cell>
          <cell r="C428" t="str">
            <v>N/A</v>
          </cell>
          <cell r="D428" t="str">
            <v>N/A</v>
          </cell>
          <cell r="E428" t="str">
            <v>BG11602</v>
          </cell>
          <cell r="F428" t="str">
            <v xml:space="preserve">MANAGING DIRECTOR 
</v>
          </cell>
        </row>
        <row r="429">
          <cell r="A429" t="str">
            <v>CR32084</v>
          </cell>
          <cell r="B429" t="str">
            <v>Assistant Manager</v>
          </cell>
          <cell r="C429" t="str">
            <v>Direct Custody and Clearing Op</v>
          </cell>
          <cell r="D429" t="str">
            <v>Direct Custody &amp; Clearing [L10</v>
          </cell>
          <cell r="E429" t="str">
            <v xml:space="preserve">SP30680 </v>
          </cell>
          <cell r="F429" t="str">
            <v xml:space="preserve">DIRECTOR </v>
          </cell>
        </row>
        <row r="430">
          <cell r="A430" t="str">
            <v>CR49747</v>
          </cell>
          <cell r="B430" t="str">
            <v>N/A</v>
          </cell>
          <cell r="C430" t="str">
            <v>Planning Unit - Markets &amp; Secu</v>
          </cell>
          <cell r="D430" t="str">
            <v>Production Support - Markets &amp;</v>
          </cell>
          <cell r="E430" t="str">
            <v xml:space="preserve">IY40229 </v>
          </cell>
          <cell r="F430" t="str">
            <v xml:space="preserve">MANAGING DIRECTOR 
</v>
          </cell>
        </row>
        <row r="431">
          <cell r="A431" t="str">
            <v>CR67824</v>
          </cell>
          <cell r="B431" t="str">
            <v>DIRECTOR</v>
          </cell>
          <cell r="C431" t="str">
            <v>Multi Asset Group [L9]</v>
          </cell>
          <cell r="D431" t="str">
            <v>Multi Asset Group [L10]</v>
          </cell>
          <cell r="E431" t="str">
            <v xml:space="preserve">AG65424 </v>
          </cell>
          <cell r="F431" t="str">
            <v xml:space="preserve">DIRECTOR </v>
          </cell>
        </row>
        <row r="432">
          <cell r="A432" t="str">
            <v>CR69133</v>
          </cell>
          <cell r="B432" t="str">
            <v>SR VICE PRESIDENT</v>
          </cell>
          <cell r="C432" t="str">
            <v>ICG - Product Control [L9]</v>
          </cell>
          <cell r="D432" t="str">
            <v>N/A</v>
          </cell>
          <cell r="E432" t="str">
            <v>MB67519</v>
          </cell>
          <cell r="F432" t="str">
            <v xml:space="preserve">MANAGING DIRECTOR 
</v>
          </cell>
        </row>
        <row r="433">
          <cell r="A433" t="str">
            <v>CR85991</v>
          </cell>
          <cell r="B433" t="str">
            <v>VICE PRESIDENT</v>
          </cell>
          <cell r="C433" t="str">
            <v>Planning Unit - Markets &amp; Secu</v>
          </cell>
          <cell r="D433" t="str">
            <v>Investor Services Tech - Marke</v>
          </cell>
          <cell r="E433" t="str">
            <v>DR58915</v>
          </cell>
          <cell r="F433" t="str">
            <v xml:space="preserve">MANAGING DIRECTOR 
</v>
          </cell>
        </row>
        <row r="434">
          <cell r="A434" t="str">
            <v>CS05307</v>
          </cell>
          <cell r="B434" t="str">
            <v>NON-OFFICER</v>
          </cell>
          <cell r="C434" t="str">
            <v>Fixed Income Middle Office [L9</v>
          </cell>
          <cell r="D434" t="str">
            <v>Fixed Income Sales Middle Offi</v>
          </cell>
          <cell r="E434" t="str">
            <v>BH09676/SM15141</v>
          </cell>
          <cell r="F434" t="str">
            <v xml:space="preserve">MANAGING DIRECTOR 
</v>
          </cell>
        </row>
        <row r="435">
          <cell r="A435" t="str">
            <v>CS10064</v>
          </cell>
          <cell r="B435" t="str">
            <v>ASSISTANT VICE PRESIDENT</v>
          </cell>
          <cell r="C435" t="str">
            <v>Commodities Product Control [L</v>
          </cell>
          <cell r="D435" t="str">
            <v>N/A</v>
          </cell>
          <cell r="E435" t="str">
            <v>NT97196</v>
          </cell>
          <cell r="F435" t="str">
            <v xml:space="preserve">DIRECTOR </v>
          </cell>
        </row>
        <row r="436">
          <cell r="A436" t="str">
            <v>CS12286</v>
          </cell>
          <cell r="B436" t="str">
            <v>OFFICER</v>
          </cell>
          <cell r="C436" t="str">
            <v>Cash Securities Operations [L9</v>
          </cell>
          <cell r="D436" t="str">
            <v>Fixed Income Settlements [L10]</v>
          </cell>
          <cell r="E436" t="str">
            <v xml:space="preserve">JH93271 </v>
          </cell>
          <cell r="F436" t="str">
            <v xml:space="preserve">DIRECTOR </v>
          </cell>
        </row>
        <row r="437">
          <cell r="A437" t="str">
            <v>CS38333</v>
          </cell>
          <cell r="B437" t="str">
            <v>ASSISTANT VICE PRESIDENT</v>
          </cell>
          <cell r="C437" t="str">
            <v>Asset Servicing [L9]</v>
          </cell>
          <cell r="D437" t="str">
            <v>Corp Actions [L10]</v>
          </cell>
          <cell r="E437" t="str">
            <v xml:space="preserve">LG82502 </v>
          </cell>
          <cell r="F437" t="str">
            <v xml:space="preserve">MANAGING DIRECTOR 
</v>
          </cell>
        </row>
        <row r="438">
          <cell r="A438" t="str">
            <v>CS52618</v>
          </cell>
          <cell r="B438" t="str">
            <v>N/A</v>
          </cell>
          <cell r="C438" t="str">
            <v>Asset Servicing [L9]</v>
          </cell>
          <cell r="D438" t="str">
            <v>Income Processing [L10]</v>
          </cell>
          <cell r="E438" t="str">
            <v>LG82502</v>
          </cell>
          <cell r="F438" t="str">
            <v xml:space="preserve">MANAGING DIRECTOR 
</v>
          </cell>
        </row>
        <row r="439">
          <cell r="A439" t="str">
            <v>CS60393</v>
          </cell>
          <cell r="B439" t="str">
            <v>NON-OFFICER</v>
          </cell>
          <cell r="C439" t="str">
            <v>Fixed Income Middle Office [L9</v>
          </cell>
          <cell r="D439" t="str">
            <v>Credit Middle Office [L10]</v>
          </cell>
          <cell r="E439" t="str">
            <v>BH09676/SM15141</v>
          </cell>
          <cell r="F439" t="str">
            <v xml:space="preserve">MANAGING DIRECTOR 
</v>
          </cell>
        </row>
        <row r="440">
          <cell r="A440" t="str">
            <v>CS72488</v>
          </cell>
          <cell r="B440" t="str">
            <v>OFFICER</v>
          </cell>
          <cell r="C440" t="str">
            <v>Regulatory Reporting Operation</v>
          </cell>
          <cell r="D440" t="str">
            <v>N/A</v>
          </cell>
          <cell r="E440" t="str">
            <v xml:space="preserve">MR48768  </v>
          </cell>
          <cell r="F440" t="str">
            <v xml:space="preserve">MANAGING DIRECTOR 
</v>
          </cell>
        </row>
        <row r="441">
          <cell r="A441" t="str">
            <v>CS89782</v>
          </cell>
          <cell r="B441" t="str">
            <v>N/A</v>
          </cell>
          <cell r="C441" t="str">
            <v>Planning Unit - Markets &amp; Secu</v>
          </cell>
          <cell r="D441" t="str">
            <v>Production Support - Markets &amp;</v>
          </cell>
          <cell r="E441" t="str">
            <v xml:space="preserve">IY40229 </v>
          </cell>
          <cell r="F441" t="str">
            <v xml:space="preserve">MANAGING DIRECTOR 
</v>
          </cell>
        </row>
        <row r="442">
          <cell r="A442" t="str">
            <v>CS94976</v>
          </cell>
          <cell r="B442" t="str">
            <v>NON-OFFICER</v>
          </cell>
          <cell r="C442" t="str">
            <v>Delta 1 Sales [L9]</v>
          </cell>
          <cell r="D442" t="str">
            <v>Delta 1 Sales [L10]</v>
          </cell>
          <cell r="E442" t="str">
            <v>PC07993</v>
          </cell>
          <cell r="F442" t="str">
            <v xml:space="preserve">MANAGING DIRECTOR 
</v>
          </cell>
        </row>
        <row r="443">
          <cell r="A443" t="str">
            <v>CT06821</v>
          </cell>
          <cell r="B443" t="str">
            <v>SR VICE PRESIDENT</v>
          </cell>
          <cell r="C443" t="str">
            <v>Derivatives Operations [L9]</v>
          </cell>
          <cell r="D443" t="str">
            <v>Derivatives Settlements [L10]</v>
          </cell>
          <cell r="E443" t="str">
            <v xml:space="preserve">WF25450 </v>
          </cell>
          <cell r="F443" t="str">
            <v xml:space="preserve">DIRECTOR </v>
          </cell>
        </row>
        <row r="444">
          <cell r="A444" t="str">
            <v>CT07122</v>
          </cell>
          <cell r="B444" t="str">
            <v>NO CORPORATE TITLE</v>
          </cell>
          <cell r="C444" t="str">
            <v>Planning Unit - Markets &amp; Secu</v>
          </cell>
          <cell r="D444" t="str">
            <v>Production Support - Markets &amp;</v>
          </cell>
          <cell r="E444" t="str">
            <v xml:space="preserve">IY40229 </v>
          </cell>
          <cell r="F444" t="str">
            <v xml:space="preserve">MANAGING DIRECTOR 
</v>
          </cell>
        </row>
        <row r="445">
          <cell r="A445" t="str">
            <v>CT07457</v>
          </cell>
          <cell r="B445" t="str">
            <v>NON-OFFICER</v>
          </cell>
          <cell r="C445" t="str">
            <v>Information Services Group Ope</v>
          </cell>
          <cell r="D445" t="str">
            <v>N/A</v>
          </cell>
          <cell r="E445" t="str">
            <v>ED70412</v>
          </cell>
          <cell r="F445" t="str">
            <v xml:space="preserve">MANAGING DIRECTOR 
</v>
          </cell>
        </row>
        <row r="446">
          <cell r="A446" t="str">
            <v>CT10957</v>
          </cell>
          <cell r="B446" t="str">
            <v>VICE PRESIDENT</v>
          </cell>
          <cell r="C446" t="str">
            <v>Credit Sales [L9]</v>
          </cell>
          <cell r="D446" t="str">
            <v>Short Term Sales [L10]</v>
          </cell>
          <cell r="E446" t="str">
            <v>DH89393</v>
          </cell>
          <cell r="F446" t="str">
            <v xml:space="preserve">DIRECTOR </v>
          </cell>
        </row>
        <row r="447">
          <cell r="A447" t="str">
            <v>CT15761</v>
          </cell>
          <cell r="B447" t="str">
            <v>Assistant Manager</v>
          </cell>
          <cell r="C447" t="str">
            <v>Long Funds [L9]</v>
          </cell>
          <cell r="D447" t="str">
            <v>Long Funds [L10]</v>
          </cell>
          <cell r="E447" t="str">
            <v xml:space="preserve">CD07258 </v>
          </cell>
          <cell r="F447" t="str">
            <v xml:space="preserve">MANAGING DIRECTOR 
</v>
          </cell>
        </row>
        <row r="448">
          <cell r="A448" t="str">
            <v>CT34433</v>
          </cell>
          <cell r="B448" t="str">
            <v>Assistant Manager</v>
          </cell>
          <cell r="C448" t="str">
            <v>Instl Portfolio Svc [L9]</v>
          </cell>
          <cell r="D448" t="str">
            <v>Instl Portfolio Service [L10]</v>
          </cell>
          <cell r="E448" t="str">
            <v xml:space="preserve">CD07258 </v>
          </cell>
          <cell r="F448" t="str">
            <v xml:space="preserve">MANAGING DIRECTOR 
</v>
          </cell>
        </row>
        <row r="449">
          <cell r="A449" t="str">
            <v>CT38878</v>
          </cell>
          <cell r="B449" t="str">
            <v>N/A</v>
          </cell>
          <cell r="C449" t="str">
            <v>Global Custody Ops [L9]</v>
          </cell>
          <cell r="D449" t="str">
            <v>Global Custody Ops [L10]</v>
          </cell>
          <cell r="E449" t="str">
            <v xml:space="preserve">KS75908 </v>
          </cell>
          <cell r="F449" t="str">
            <v xml:space="preserve">MANAGING DIRECTOR 
</v>
          </cell>
        </row>
        <row r="450">
          <cell r="A450" t="str">
            <v>CT40696</v>
          </cell>
          <cell r="B450" t="str">
            <v>NON-OFFICER</v>
          </cell>
          <cell r="C450" t="str">
            <v>Asset Servicing [L9]</v>
          </cell>
          <cell r="D450" t="str">
            <v>Income Processing [L10]</v>
          </cell>
          <cell r="E450" t="str">
            <v>LG82502</v>
          </cell>
          <cell r="F450" t="str">
            <v xml:space="preserve">MANAGING DIRECTOR 
</v>
          </cell>
        </row>
        <row r="451">
          <cell r="A451" t="str">
            <v>CT54696</v>
          </cell>
          <cell r="B451" t="str">
            <v>Assistant Manager</v>
          </cell>
          <cell r="C451" t="str">
            <v>Long Funds [L9]</v>
          </cell>
          <cell r="D451" t="str">
            <v>Long Funds [L10]</v>
          </cell>
          <cell r="E451" t="str">
            <v xml:space="preserve">CD07258 </v>
          </cell>
          <cell r="F451" t="str">
            <v xml:space="preserve">MANAGING DIRECTOR 
</v>
          </cell>
        </row>
        <row r="452">
          <cell r="A452" t="str">
            <v>CT92556</v>
          </cell>
          <cell r="B452" t="str">
            <v>ASSISTANT VICE PRESIDENT</v>
          </cell>
          <cell r="C452" t="str">
            <v>Global Custody Ops [L9]</v>
          </cell>
          <cell r="D452" t="str">
            <v>Global Custody Ops [L10]</v>
          </cell>
          <cell r="E452" t="str">
            <v>CD07258</v>
          </cell>
          <cell r="F452" t="str">
            <v xml:space="preserve">MANAGING DIRECTOR 
</v>
          </cell>
        </row>
        <row r="453">
          <cell r="A453" t="str">
            <v>CV15562</v>
          </cell>
          <cell r="B453" t="str">
            <v>Manager</v>
          </cell>
          <cell r="C453" t="str">
            <v>FICC EM [L9]</v>
          </cell>
          <cell r="D453" t="str">
            <v>Trading [L10]</v>
          </cell>
          <cell r="E453" t="str">
            <v xml:space="preserve">KK98149
</v>
          </cell>
          <cell r="F453" t="str">
            <v xml:space="preserve">MANAGING DIRECTOR 
</v>
          </cell>
        </row>
        <row r="454">
          <cell r="A454" t="str">
            <v>CW02633</v>
          </cell>
          <cell r="B454" t="str">
            <v>VICE PRESIDENT</v>
          </cell>
          <cell r="C454" t="str">
            <v>Equity Middle Office [L9]</v>
          </cell>
          <cell r="D454" t="str">
            <v>Equity Derivs / Multi-Asset Gr</v>
          </cell>
          <cell r="E454" t="str">
            <v>KM68067</v>
          </cell>
          <cell r="F454" t="str">
            <v xml:space="preserve">DIRECTOR </v>
          </cell>
        </row>
        <row r="455">
          <cell r="A455" t="str">
            <v>cw06906</v>
          </cell>
          <cell r="B455" t="str">
            <v>Assistant Manager</v>
          </cell>
          <cell r="C455" t="str">
            <v>Direct Custody and Clearing Op</v>
          </cell>
          <cell r="D455" t="str">
            <v>Direct Custody &amp; Clearing [L10</v>
          </cell>
          <cell r="E455" t="str">
            <v xml:space="preserve">CD07258 </v>
          </cell>
          <cell r="F455" t="str">
            <v xml:space="preserve">MANAGING DIRECTOR 
</v>
          </cell>
        </row>
        <row r="456">
          <cell r="A456" t="str">
            <v>CW10549</v>
          </cell>
          <cell r="B456" t="str">
            <v>Manager</v>
          </cell>
          <cell r="C456" t="str">
            <v>Long Funds [L9]</v>
          </cell>
          <cell r="D456" t="str">
            <v>Long Funds [L10]</v>
          </cell>
          <cell r="E456" t="str">
            <v xml:space="preserve">CD07258 </v>
          </cell>
          <cell r="F456" t="str">
            <v xml:space="preserve">MANAGING DIRECTOR 
</v>
          </cell>
        </row>
        <row r="457">
          <cell r="A457" t="str">
            <v>CW11714</v>
          </cell>
          <cell r="B457" t="str">
            <v>NON-OFFICER</v>
          </cell>
          <cell r="C457" t="str">
            <v>Cash Securities Operations [L9</v>
          </cell>
          <cell r="D457" t="str">
            <v>Fixed Income Settlements [L10]</v>
          </cell>
          <cell r="E457" t="str">
            <v xml:space="preserve">AV49966
</v>
          </cell>
          <cell r="F457" t="str">
            <v xml:space="preserve">DIRECTOR </v>
          </cell>
        </row>
        <row r="458">
          <cell r="A458" t="str">
            <v>CW25317</v>
          </cell>
          <cell r="B458" t="str">
            <v>ASSISTANT VICE PRESIDENT</v>
          </cell>
          <cell r="C458" t="str">
            <v>N/A</v>
          </cell>
          <cell r="D458" t="str">
            <v>N/A</v>
          </cell>
          <cell r="E458" t="str">
            <v xml:space="preserve">NC90431 </v>
          </cell>
          <cell r="F458" t="str">
            <v xml:space="preserve">MANAGING DIRECTOR 
</v>
          </cell>
        </row>
        <row r="459">
          <cell r="A459" t="str">
            <v>CW48175</v>
          </cell>
          <cell r="B459" t="str">
            <v>NON-OFFICER</v>
          </cell>
          <cell r="C459" t="str">
            <v>Asset Servicing [L9]</v>
          </cell>
          <cell r="D459" t="str">
            <v>Income Processing [L10]</v>
          </cell>
          <cell r="E459" t="str">
            <v>LG82502</v>
          </cell>
          <cell r="F459" t="str">
            <v xml:space="preserve">MANAGING DIRECTOR 
</v>
          </cell>
        </row>
        <row r="460">
          <cell r="A460" t="str">
            <v>CW52217</v>
          </cell>
          <cell r="B460" t="str">
            <v>OFFICER</v>
          </cell>
          <cell r="C460" t="str">
            <v>N/A</v>
          </cell>
          <cell r="D460" t="str">
            <v>N/A</v>
          </cell>
          <cell r="E460" t="str">
            <v xml:space="preserve">NC90431 </v>
          </cell>
          <cell r="F460" t="str">
            <v xml:space="preserve">MANAGING DIRECTOR 
</v>
          </cell>
        </row>
        <row r="461">
          <cell r="A461" t="str">
            <v>CW56906</v>
          </cell>
          <cell r="B461" t="str">
            <v>OFFICER</v>
          </cell>
          <cell r="C461" t="str">
            <v>N/A</v>
          </cell>
          <cell r="D461" t="str">
            <v>N/A</v>
          </cell>
          <cell r="E461" t="str">
            <v xml:space="preserve">NC90431 </v>
          </cell>
          <cell r="F461" t="str">
            <v xml:space="preserve">MANAGING DIRECTOR 
</v>
          </cell>
        </row>
        <row r="462">
          <cell r="A462" t="str">
            <v>CW75428</v>
          </cell>
          <cell r="B462" t="str">
            <v>OFFICER</v>
          </cell>
          <cell r="C462" t="str">
            <v>N/A</v>
          </cell>
          <cell r="D462" t="str">
            <v>N/A</v>
          </cell>
          <cell r="E462" t="str">
            <v xml:space="preserve">MN31414 </v>
          </cell>
          <cell r="F462" t="str">
            <v xml:space="preserve">MANAGING DIRECTOR 
</v>
          </cell>
        </row>
        <row r="463">
          <cell r="A463" t="str">
            <v>CW78456</v>
          </cell>
          <cell r="B463" t="str">
            <v>VICE PRESIDENT</v>
          </cell>
          <cell r="C463" t="str">
            <v>Sales &amp; Client [L9]</v>
          </cell>
          <cell r="D463" t="str">
            <v>IS Client Executive [L10]</v>
          </cell>
          <cell r="E463" t="str">
            <v xml:space="preserve">IM17736 
</v>
          </cell>
          <cell r="F463" t="str">
            <v xml:space="preserve">MANAGING DIRECTOR 
</v>
          </cell>
        </row>
        <row r="464">
          <cell r="A464" t="str">
            <v>CY45806</v>
          </cell>
          <cell r="B464" t="str">
            <v>NON-OFFICER</v>
          </cell>
          <cell r="C464" t="str">
            <v>Long Funds [L9]</v>
          </cell>
          <cell r="D464" t="str">
            <v>Long Funds [L10]</v>
          </cell>
          <cell r="E464" t="str">
            <v xml:space="preserve">CD07258 </v>
          </cell>
          <cell r="F464" t="str">
            <v xml:space="preserve">MANAGING DIRECTOR 
</v>
          </cell>
        </row>
        <row r="465">
          <cell r="A465" t="str">
            <v>CY46943</v>
          </cell>
          <cell r="B465" t="str">
            <v>Assistant Manager</v>
          </cell>
          <cell r="C465" t="str">
            <v>Long Funds [L9]</v>
          </cell>
          <cell r="D465" t="str">
            <v>Long Funds [L10]</v>
          </cell>
          <cell r="E465" t="str">
            <v xml:space="preserve">CD07258 </v>
          </cell>
          <cell r="F465" t="str">
            <v xml:space="preserve">MANAGING DIRECTOR 
</v>
          </cell>
        </row>
        <row r="466">
          <cell r="A466" t="str">
            <v>CY99958</v>
          </cell>
          <cell r="B466" t="str">
            <v>N/A</v>
          </cell>
          <cell r="C466" t="str">
            <v>Asset Servicing [L9]</v>
          </cell>
          <cell r="D466" t="str">
            <v>Income Processing [L10]</v>
          </cell>
          <cell r="E466" t="str">
            <v xml:space="preserve">WW17622 </v>
          </cell>
          <cell r="F466" t="str">
            <v xml:space="preserve">MANAGING DIRECTOR 
</v>
          </cell>
        </row>
        <row r="467">
          <cell r="A467" t="str">
            <v>CZ02792</v>
          </cell>
          <cell r="B467" t="str">
            <v>ASSISTANT VICE PRESIDENT</v>
          </cell>
          <cell r="C467" t="str">
            <v>ICG - Product Control [L9]</v>
          </cell>
          <cell r="D467" t="str">
            <v>N/A</v>
          </cell>
          <cell r="E467" t="str">
            <v>MB67519</v>
          </cell>
          <cell r="F467" t="str">
            <v xml:space="preserve">MANAGING DIRECTOR 
</v>
          </cell>
        </row>
        <row r="468">
          <cell r="A468" t="str">
            <v>CZ46254</v>
          </cell>
          <cell r="B468" t="str">
            <v>VICE PRESIDENT</v>
          </cell>
          <cell r="C468" t="str">
            <v>Fixed Income Middle Office [L9</v>
          </cell>
          <cell r="D468" t="str">
            <v>Fixed Income Middle Office [L1</v>
          </cell>
          <cell r="E468" t="str">
            <v>BH09676/SM15141</v>
          </cell>
          <cell r="F468" t="str">
            <v xml:space="preserve">MANAGING DIRECTOR 
</v>
          </cell>
        </row>
        <row r="469">
          <cell r="A469" t="str">
            <v>DA19494</v>
          </cell>
          <cell r="B469" t="str">
            <v>Assistant Manager</v>
          </cell>
          <cell r="C469" t="str">
            <v>Direct Custody and Clearing Op</v>
          </cell>
          <cell r="D469" t="str">
            <v>Direct Custody &amp; Clearing [L10</v>
          </cell>
          <cell r="E469" t="str">
            <v xml:space="preserve">CH08414 </v>
          </cell>
          <cell r="F469" t="str">
            <v xml:space="preserve">DIRECTOR </v>
          </cell>
        </row>
        <row r="470">
          <cell r="A470" t="str">
            <v>DA21032</v>
          </cell>
          <cell r="B470" t="str">
            <v>NON-OFFICER</v>
          </cell>
          <cell r="C470" t="str">
            <v>Asset Servicing [L9]</v>
          </cell>
          <cell r="D470" t="str">
            <v>Corp Actions [L10]</v>
          </cell>
          <cell r="E470" t="str">
            <v xml:space="preserve">LG82502 </v>
          </cell>
          <cell r="F470" t="str">
            <v xml:space="preserve">MANAGING DIRECTOR 
</v>
          </cell>
        </row>
        <row r="471">
          <cell r="A471" t="str">
            <v>DA27712</v>
          </cell>
          <cell r="B471" t="str">
            <v>NO CORPORATE TITLE</v>
          </cell>
          <cell r="C471" t="str">
            <v>Index [L9]</v>
          </cell>
          <cell r="D471" t="str">
            <v>Sector Swaps [L10]</v>
          </cell>
          <cell r="E471" t="str">
            <v>MB85192</v>
          </cell>
          <cell r="F471" t="str">
            <v xml:space="preserve">MANAGING DIRECTOR 
</v>
          </cell>
        </row>
        <row r="472">
          <cell r="A472" t="str">
            <v>DA43643</v>
          </cell>
          <cell r="B472" t="str">
            <v>N/A</v>
          </cell>
          <cell r="C472" t="str">
            <v>Cross Product Utilities [L9]</v>
          </cell>
          <cell r="D472" t="str">
            <v>Cross Product Utilities [L10]</v>
          </cell>
          <cell r="E472" t="str">
            <v>AT91528</v>
          </cell>
          <cell r="F472" t="str">
            <v xml:space="preserve">MANAGING DIRECTOR 
</v>
          </cell>
        </row>
        <row r="473">
          <cell r="A473" t="str">
            <v>DA78478</v>
          </cell>
          <cell r="B473" t="str">
            <v>NON-OFFICER</v>
          </cell>
          <cell r="C473" t="str">
            <v>Fixed Income Middle Office [L9</v>
          </cell>
          <cell r="D473" t="str">
            <v>Fixed Income Sales Middle Offi</v>
          </cell>
          <cell r="E473" t="str">
            <v>BH09676/SM15141</v>
          </cell>
          <cell r="F473" t="str">
            <v xml:space="preserve">MANAGING DIRECTOR 
</v>
          </cell>
        </row>
        <row r="474">
          <cell r="A474" t="str">
            <v>DA86502</v>
          </cell>
          <cell r="B474" t="str">
            <v>VICE PRESIDENT</v>
          </cell>
          <cell r="C474" t="str">
            <v>N/A</v>
          </cell>
          <cell r="D474" t="str">
            <v>N/A</v>
          </cell>
          <cell r="E474" t="str">
            <v>LD92380</v>
          </cell>
          <cell r="F474" t="str">
            <v xml:space="preserve">MANAGING DIRECTOR 
</v>
          </cell>
        </row>
        <row r="475">
          <cell r="A475" t="str">
            <v>DA88177</v>
          </cell>
          <cell r="B475" t="str">
            <v>NON-OFFICER</v>
          </cell>
          <cell r="C475" t="str">
            <v>Asset Servicing [L9]</v>
          </cell>
          <cell r="D475" t="str">
            <v>Income Processing [L10]</v>
          </cell>
          <cell r="E475" t="str">
            <v>LG82502</v>
          </cell>
          <cell r="F475" t="str">
            <v xml:space="preserve">MANAGING DIRECTOR 
</v>
          </cell>
        </row>
        <row r="476">
          <cell r="A476" t="str">
            <v>DB02826</v>
          </cell>
          <cell r="B476" t="str">
            <v>ASSISTANT VICE PRESIDENT</v>
          </cell>
          <cell r="C476" t="str">
            <v>Cash Securities Operations [L9</v>
          </cell>
          <cell r="D476" t="str">
            <v>Equity Settlements [L10]</v>
          </cell>
          <cell r="E476" t="str">
            <v xml:space="preserve">MD52445 </v>
          </cell>
          <cell r="F476" t="str">
            <v xml:space="preserve">DIRECTOR </v>
          </cell>
        </row>
        <row r="477">
          <cell r="A477" t="str">
            <v>DB17787</v>
          </cell>
          <cell r="B477" t="str">
            <v>NON-OFFICER</v>
          </cell>
          <cell r="C477" t="str">
            <v>N/A</v>
          </cell>
          <cell r="D477" t="str">
            <v>N/A</v>
          </cell>
          <cell r="E477" t="str">
            <v>MY66950</v>
          </cell>
          <cell r="F477" t="str">
            <v xml:space="preserve">MANAGING DIRECTOR 
</v>
          </cell>
        </row>
        <row r="478">
          <cell r="A478" t="str">
            <v>DB50358</v>
          </cell>
          <cell r="B478" t="str">
            <v>N/A</v>
          </cell>
          <cell r="C478" t="str">
            <v>Planning Unit - Markets &amp; Secu</v>
          </cell>
          <cell r="D478" t="str">
            <v>Investor Services Tech - Marke</v>
          </cell>
          <cell r="E478" t="str">
            <v>LA91060</v>
          </cell>
          <cell r="F478" t="str">
            <v xml:space="preserve">MANAGING DIRECTOR 
</v>
          </cell>
        </row>
        <row r="479">
          <cell r="A479" t="str">
            <v>DB59417</v>
          </cell>
          <cell r="B479" t="str">
            <v>ASSISTANT VICE PRESIDENT</v>
          </cell>
          <cell r="C479" t="str">
            <v>N/A</v>
          </cell>
          <cell r="D479" t="str">
            <v>N/A</v>
          </cell>
          <cell r="E479" t="str">
            <v xml:space="preserve">JT49670 </v>
          </cell>
          <cell r="F479" t="str">
            <v xml:space="preserve">MANAGING DIRECTOR 
</v>
          </cell>
        </row>
        <row r="480">
          <cell r="A480" t="str">
            <v>DB64853</v>
          </cell>
          <cell r="B480" t="str">
            <v>VICE PRESIDENT</v>
          </cell>
          <cell r="C480" t="str">
            <v>Sales &amp; Client [L9]</v>
          </cell>
          <cell r="D480" t="str">
            <v>IS Client Executive [L10]</v>
          </cell>
          <cell r="E480" t="str">
            <v xml:space="preserve">MP82894 </v>
          </cell>
          <cell r="F480" t="str">
            <v xml:space="preserve">MANAGING DIRECTOR 
</v>
          </cell>
        </row>
        <row r="481">
          <cell r="A481" t="str">
            <v>DB70777</v>
          </cell>
          <cell r="B481" t="str">
            <v>VICE PRESIDENT</v>
          </cell>
          <cell r="C481" t="str">
            <v>Information Services Group Ope</v>
          </cell>
          <cell r="D481" t="str">
            <v>N/A</v>
          </cell>
          <cell r="E481" t="str">
            <v>JC35745</v>
          </cell>
          <cell r="F481" t="str">
            <v xml:space="preserve">MANAGING DIRECTOR 
</v>
          </cell>
        </row>
        <row r="482">
          <cell r="A482" t="str">
            <v>DB78583</v>
          </cell>
          <cell r="B482" t="str">
            <v>ASSISTANT VICE PRESIDENT</v>
          </cell>
          <cell r="C482" t="str">
            <v>FICC EM [L9]</v>
          </cell>
          <cell r="D482" t="str">
            <v>Trading [L10]</v>
          </cell>
          <cell r="E482" t="str">
            <v xml:space="preserve">SM38695 </v>
          </cell>
          <cell r="F482" t="str">
            <v xml:space="preserve">MANAGING DIRECTOR 
</v>
          </cell>
        </row>
        <row r="483">
          <cell r="A483" t="str">
            <v>DB79078</v>
          </cell>
          <cell r="B483" t="str">
            <v>VICE PRESIDENT</v>
          </cell>
          <cell r="C483" t="str">
            <v>Product Control Technology [L9</v>
          </cell>
          <cell r="D483" t="str">
            <v>N/A</v>
          </cell>
          <cell r="E483" t="str">
            <v xml:space="preserve">PC54736 </v>
          </cell>
          <cell r="F483" t="str">
            <v xml:space="preserve">DIRECTOR </v>
          </cell>
        </row>
        <row r="484">
          <cell r="A484" t="str">
            <v>DB88502</v>
          </cell>
          <cell r="B484" t="str">
            <v>ASSISTANT VICE PRESIDENT</v>
          </cell>
          <cell r="C484" t="str">
            <v>Information Services Group Pro</v>
          </cell>
          <cell r="D484" t="str">
            <v>N/A</v>
          </cell>
          <cell r="E484" t="str">
            <v xml:space="preserve">ED70412 </v>
          </cell>
          <cell r="F484" t="str">
            <v xml:space="preserve">MANAGING DIRECTOR 
</v>
          </cell>
        </row>
        <row r="485">
          <cell r="A485" t="str">
            <v>DB90059</v>
          </cell>
          <cell r="B485" t="str">
            <v>OFFICER</v>
          </cell>
          <cell r="C485" t="str">
            <v>ICG Franchise Controllers [L9]</v>
          </cell>
          <cell r="D485" t="str">
            <v>N/A</v>
          </cell>
          <cell r="E485" t="str">
            <v xml:space="preserve">LV05303 </v>
          </cell>
          <cell r="F485" t="str">
            <v xml:space="preserve">MANAGING DIRECTOR 
</v>
          </cell>
        </row>
        <row r="486">
          <cell r="A486" t="str">
            <v>DB91536</v>
          </cell>
          <cell r="B486" t="str">
            <v>ASSISTANT VICE PRESIDENT</v>
          </cell>
          <cell r="C486" t="str">
            <v>N/A</v>
          </cell>
          <cell r="D486" t="str">
            <v>N/A</v>
          </cell>
          <cell r="E486" t="str">
            <v>LD62307</v>
          </cell>
          <cell r="F486" t="str">
            <v xml:space="preserve">MANAGING DIRECTOR 
</v>
          </cell>
        </row>
        <row r="487">
          <cell r="A487" t="str">
            <v>DB92795</v>
          </cell>
          <cell r="B487" t="str">
            <v>Assistant Manager</v>
          </cell>
          <cell r="C487" t="str">
            <v>Long Funds [L9]</v>
          </cell>
          <cell r="D487" t="str">
            <v>Long Funds [L10]</v>
          </cell>
          <cell r="E487" t="str">
            <v xml:space="preserve">CD07258 </v>
          </cell>
          <cell r="F487" t="str">
            <v xml:space="preserve">MANAGING DIRECTOR 
</v>
          </cell>
        </row>
        <row r="488">
          <cell r="A488" t="str">
            <v>DB95390</v>
          </cell>
          <cell r="B488" t="str">
            <v>NON-OFFICER</v>
          </cell>
          <cell r="C488" t="str">
            <v>Cash Securities Operations [L9</v>
          </cell>
          <cell r="D488" t="str">
            <v>Fixed Income Settlements [L10]</v>
          </cell>
          <cell r="E488" t="str">
            <v xml:space="preserve">AV49966
</v>
          </cell>
          <cell r="F488" t="str">
            <v xml:space="preserve">DIRECTOR </v>
          </cell>
        </row>
        <row r="489">
          <cell r="A489" t="str">
            <v>DC08125</v>
          </cell>
          <cell r="B489" t="str">
            <v>VICE PRESIDENT</v>
          </cell>
          <cell r="C489" t="str">
            <v>Citi Mkts Mgmt [L9]</v>
          </cell>
          <cell r="D489" t="str">
            <v>CM Risk + Control [L10]</v>
          </cell>
          <cell r="E489" t="str">
            <v>BS34620</v>
          </cell>
          <cell r="F489" t="str">
            <v xml:space="preserve">DIRECTOR </v>
          </cell>
        </row>
        <row r="490">
          <cell r="A490" t="str">
            <v>DC13412</v>
          </cell>
          <cell r="B490" t="str">
            <v>ASSISTANT VICE PRESIDENT</v>
          </cell>
          <cell r="C490" t="str">
            <v>Financial Regulatory Reporting</v>
          </cell>
          <cell r="D490" t="str">
            <v>N/A</v>
          </cell>
          <cell r="E490" t="str">
            <v>JW92338</v>
          </cell>
          <cell r="F490" t="str">
            <v xml:space="preserve">MANAGING DIRECTOR 
</v>
          </cell>
        </row>
        <row r="491">
          <cell r="A491" t="str">
            <v>DC15090</v>
          </cell>
          <cell r="B491" t="str">
            <v>Manager</v>
          </cell>
          <cell r="C491" t="str">
            <v>Private Equity [L9]</v>
          </cell>
          <cell r="D491" t="str">
            <v>Private Equity [L10]</v>
          </cell>
          <cell r="E491" t="str">
            <v>CD07258</v>
          </cell>
          <cell r="F491" t="str">
            <v xml:space="preserve">MANAGING DIRECTOR 
</v>
          </cell>
        </row>
        <row r="492">
          <cell r="A492" t="str">
            <v>DC24023</v>
          </cell>
          <cell r="B492" t="str">
            <v>ASSISTANT VICE PRESIDENT</v>
          </cell>
          <cell r="C492" t="str">
            <v>Planning Unit - Markets &amp; Secu</v>
          </cell>
          <cell r="D492" t="str">
            <v>Production Support - Markets &amp;</v>
          </cell>
          <cell r="E492" t="str">
            <v xml:space="preserve">IY40229 </v>
          </cell>
          <cell r="F492" t="str">
            <v xml:space="preserve">MANAGING DIRECTOR 
</v>
          </cell>
        </row>
        <row r="493">
          <cell r="A493" t="str">
            <v>DC44927</v>
          </cell>
          <cell r="B493" t="str">
            <v>ASSISTANT VICE PRESIDENT</v>
          </cell>
          <cell r="C493" t="str">
            <v>Global Reconciliation Utility</v>
          </cell>
          <cell r="D493" t="str">
            <v>Global Reconciliations Utility</v>
          </cell>
          <cell r="E493" t="str">
            <v xml:space="preserve">AM70969 </v>
          </cell>
          <cell r="F493" t="str">
            <v xml:space="preserve">DIRECTOR </v>
          </cell>
        </row>
        <row r="494">
          <cell r="A494" t="str">
            <v>DC68597</v>
          </cell>
          <cell r="B494" t="str">
            <v>OFFICER</v>
          </cell>
          <cell r="C494" t="str">
            <v>Fixed Income Middle Office [L9</v>
          </cell>
          <cell r="D494" t="str">
            <v>Credit Middle Office [L10]</v>
          </cell>
          <cell r="E494" t="str">
            <v>BH09676/SM15141</v>
          </cell>
          <cell r="F494" t="str">
            <v xml:space="preserve">MANAGING DIRECTOR 
</v>
          </cell>
        </row>
        <row r="495">
          <cell r="A495" t="str">
            <v>DC70417</v>
          </cell>
          <cell r="B495" t="str">
            <v>NO CORPORATE TITLE</v>
          </cell>
          <cell r="C495" t="str">
            <v>Global Custody Ops [L9]</v>
          </cell>
          <cell r="D495" t="str">
            <v>Global Custody Ops [L10]</v>
          </cell>
          <cell r="E495" t="str">
            <v>DK29910</v>
          </cell>
          <cell r="F495" t="str">
            <v xml:space="preserve">DIRECTOR </v>
          </cell>
        </row>
        <row r="496">
          <cell r="A496" t="str">
            <v>DC75777</v>
          </cell>
          <cell r="B496" t="str">
            <v>VICE PRESIDENT</v>
          </cell>
          <cell r="C496" t="str">
            <v>FICC EM [L9]</v>
          </cell>
          <cell r="D496" t="str">
            <v>Trading [L10]</v>
          </cell>
          <cell r="E496" t="str">
            <v>JY54699</v>
          </cell>
          <cell r="F496" t="str">
            <v xml:space="preserve">MANAGING DIRECTOR 
</v>
          </cell>
        </row>
        <row r="497">
          <cell r="A497" t="str">
            <v>DD03814</v>
          </cell>
          <cell r="B497" t="str">
            <v>ASSISTANT VICE PRESIDENT</v>
          </cell>
          <cell r="C497" t="str">
            <v>N/A</v>
          </cell>
          <cell r="D497" t="str">
            <v>N/A</v>
          </cell>
          <cell r="E497" t="str">
            <v>MY66950</v>
          </cell>
          <cell r="F497" t="str">
            <v xml:space="preserve">MANAGING DIRECTOR 
</v>
          </cell>
        </row>
        <row r="498">
          <cell r="A498" t="str">
            <v>DD18279</v>
          </cell>
          <cell r="B498" t="str">
            <v>ASSISTANT VICE PRESIDENT</v>
          </cell>
          <cell r="C498" t="str">
            <v>Planning Unit - Markets &amp; Secu</v>
          </cell>
          <cell r="D498" t="str">
            <v>Production Support - Markets &amp;</v>
          </cell>
          <cell r="E498" t="str">
            <v xml:space="preserve">IY40229 </v>
          </cell>
          <cell r="F498" t="str">
            <v xml:space="preserve">MANAGING DIRECTOR 
</v>
          </cell>
        </row>
        <row r="499">
          <cell r="A499" t="str">
            <v>DD47843</v>
          </cell>
          <cell r="B499" t="str">
            <v>OFFICER</v>
          </cell>
          <cell r="C499" t="str">
            <v>Equity Middle Office [L9]</v>
          </cell>
          <cell r="D499" t="str">
            <v>Equity Cash Middle Office [L10</v>
          </cell>
          <cell r="E499" t="str">
            <v>JC72245</v>
          </cell>
          <cell r="F499" t="str">
            <v xml:space="preserve">DIRECTOR </v>
          </cell>
        </row>
        <row r="500">
          <cell r="A500" t="str">
            <v>DD56617</v>
          </cell>
          <cell r="B500" t="str">
            <v>ASSOCIATE</v>
          </cell>
          <cell r="C500" t="str">
            <v>N/A</v>
          </cell>
          <cell r="D500" t="str">
            <v>N/A</v>
          </cell>
          <cell r="E500" t="str">
            <v xml:space="preserve">PB21338 </v>
          </cell>
          <cell r="F500" t="str">
            <v xml:space="preserve">MANAGING DIRECTOR 
</v>
          </cell>
        </row>
        <row r="501">
          <cell r="A501" t="str">
            <v>DD56830</v>
          </cell>
          <cell r="B501" t="str">
            <v>NON-OFFICER</v>
          </cell>
          <cell r="C501" t="str">
            <v>Planning Unit - Markets &amp; Secu</v>
          </cell>
          <cell r="D501" t="str">
            <v>Operations - Markets &amp; Securit</v>
          </cell>
          <cell r="E501" t="str">
            <v xml:space="preserve">AS22565 </v>
          </cell>
          <cell r="F501" t="str">
            <v xml:space="preserve">MANAGING DIRECTOR 
</v>
          </cell>
        </row>
        <row r="502">
          <cell r="A502" t="str">
            <v>DD69490</v>
          </cell>
          <cell r="B502" t="str">
            <v>NON-OFFICER</v>
          </cell>
          <cell r="C502" t="str">
            <v>Cash Securities Operations [L9</v>
          </cell>
          <cell r="D502" t="str">
            <v>Equity Settlements [L10]</v>
          </cell>
          <cell r="E502" t="str">
            <v xml:space="preserve">JH93271 </v>
          </cell>
          <cell r="F502" t="str">
            <v xml:space="preserve">DIRECTOR </v>
          </cell>
        </row>
        <row r="503">
          <cell r="A503" t="str">
            <v>DD71017</v>
          </cell>
          <cell r="B503" t="str">
            <v>SR VICE PRESIDENT</v>
          </cell>
          <cell r="C503" t="str">
            <v>Planning Unit - Markets &amp; Secu</v>
          </cell>
          <cell r="D503" t="str">
            <v>Rates Trade Positioning System</v>
          </cell>
          <cell r="E503" t="str">
            <v>MS22887</v>
          </cell>
          <cell r="F503" t="str">
            <v xml:space="preserve">MANAGING DIRECTOR 
</v>
          </cell>
        </row>
        <row r="504">
          <cell r="A504" t="str">
            <v>DD87367</v>
          </cell>
          <cell r="B504" t="str">
            <v>DIRECTOR</v>
          </cell>
          <cell r="C504" t="str">
            <v>Global Finance Produ [L9]</v>
          </cell>
          <cell r="D504" t="str">
            <v>NAM Matched Book [L10]</v>
          </cell>
          <cell r="E504" t="str">
            <v>SR11516</v>
          </cell>
          <cell r="F504" t="str">
            <v xml:space="preserve">MANAGING DIRECTOR 
</v>
          </cell>
        </row>
        <row r="505">
          <cell r="A505" t="str">
            <v>DE34611</v>
          </cell>
          <cell r="B505" t="str">
            <v>NO CORPORATE TITLE</v>
          </cell>
          <cell r="C505" t="str">
            <v>Equity Middle Office [L9]</v>
          </cell>
          <cell r="D505" t="str">
            <v>Delta 1 and Prime Finance Swap</v>
          </cell>
          <cell r="E505" t="str">
            <v xml:space="preserve">PR73943 </v>
          </cell>
          <cell r="F505" t="str">
            <v xml:space="preserve">DIRECTOR </v>
          </cell>
        </row>
        <row r="506">
          <cell r="A506" t="str">
            <v>DF23512</v>
          </cell>
          <cell r="B506" t="str">
            <v>VICE PRESIDENT</v>
          </cell>
          <cell r="C506" t="str">
            <v>Sales &amp; Client [L9]</v>
          </cell>
          <cell r="D506" t="str">
            <v>IS Client Executive [L10]</v>
          </cell>
          <cell r="E506" t="str">
            <v xml:space="preserve">IM17736 
</v>
          </cell>
          <cell r="F506" t="str">
            <v xml:space="preserve">MANAGING DIRECTOR 
</v>
          </cell>
        </row>
        <row r="507">
          <cell r="A507" t="str">
            <v>DG09345</v>
          </cell>
          <cell r="B507" t="str">
            <v>DIRECTOR</v>
          </cell>
          <cell r="C507" t="str">
            <v>Global Investor Sale [L9]</v>
          </cell>
          <cell r="D507" t="str">
            <v>Private Client Solutions [L10]</v>
          </cell>
          <cell r="E507" t="str">
            <v>KG09416</v>
          </cell>
          <cell r="F507" t="str">
            <v xml:space="preserve">DIRECTOR </v>
          </cell>
        </row>
        <row r="508">
          <cell r="A508" t="str">
            <v>DG09567</v>
          </cell>
          <cell r="B508" t="str">
            <v>NON-OFFICER</v>
          </cell>
          <cell r="C508" t="str">
            <v>Cash Securities Operations [L9</v>
          </cell>
          <cell r="D508" t="str">
            <v>DTC Settlements [L10]</v>
          </cell>
          <cell r="E508" t="str">
            <v xml:space="preserve">GT90983 </v>
          </cell>
          <cell r="F508" t="str">
            <v xml:space="preserve">DIRECTOR </v>
          </cell>
        </row>
        <row r="509">
          <cell r="A509" t="str">
            <v>DG18323</v>
          </cell>
          <cell r="B509" t="str">
            <v>NON-OFFICER</v>
          </cell>
          <cell r="C509" t="str">
            <v>Fixed Income Middle Office [L9</v>
          </cell>
          <cell r="D509" t="str">
            <v>Credit Middle Office [L10]</v>
          </cell>
          <cell r="E509" t="str">
            <v>BH09676/SM15141</v>
          </cell>
          <cell r="F509" t="str">
            <v xml:space="preserve">MANAGING DIRECTOR 
</v>
          </cell>
        </row>
        <row r="510">
          <cell r="A510" t="str">
            <v>DG45606</v>
          </cell>
          <cell r="B510" t="str">
            <v>N/A</v>
          </cell>
          <cell r="C510" t="str">
            <v>Planning Unit - Markets &amp; Secu</v>
          </cell>
          <cell r="D510" t="str">
            <v>Production Support - Markets &amp;</v>
          </cell>
          <cell r="E510" t="str">
            <v xml:space="preserve">IY40229 </v>
          </cell>
          <cell r="F510" t="str">
            <v xml:space="preserve">MANAGING DIRECTOR 
</v>
          </cell>
        </row>
        <row r="511">
          <cell r="A511" t="str">
            <v>DG53100</v>
          </cell>
          <cell r="B511" t="str">
            <v>OFFICER</v>
          </cell>
          <cell r="C511" t="str">
            <v>Global Operating Functions [L9</v>
          </cell>
          <cell r="D511" t="str">
            <v>GCB Core Operations [L10]</v>
          </cell>
          <cell r="E511" t="str">
            <v xml:space="preserve">WZ55307 </v>
          </cell>
          <cell r="F511" t="str">
            <v xml:space="preserve">MANAGING DIRECTOR 
</v>
          </cell>
        </row>
        <row r="512">
          <cell r="A512" t="str">
            <v>DG57754</v>
          </cell>
          <cell r="B512" t="str">
            <v>ASSISTANT VICE PRESIDENT</v>
          </cell>
          <cell r="C512" t="str">
            <v>Cash Securities Operations [L9</v>
          </cell>
          <cell r="D512" t="str">
            <v>Fixed Income Settlements [L10]</v>
          </cell>
          <cell r="E512" t="str">
            <v xml:space="preserve">AV49966
</v>
          </cell>
          <cell r="F512" t="str">
            <v xml:space="preserve">DIRECTOR </v>
          </cell>
        </row>
        <row r="513">
          <cell r="A513" t="str">
            <v>DG63033</v>
          </cell>
          <cell r="B513" t="str">
            <v>ASSISTANT VICE PRESIDENT</v>
          </cell>
          <cell r="C513" t="str">
            <v>N/A</v>
          </cell>
          <cell r="D513" t="str">
            <v>N/A</v>
          </cell>
          <cell r="E513" t="str">
            <v xml:space="preserve">ZB78952 </v>
          </cell>
          <cell r="F513" t="str">
            <v xml:space="preserve">MANAGING DIRECTOR 
</v>
          </cell>
        </row>
        <row r="514">
          <cell r="A514" t="str">
            <v>DH31100</v>
          </cell>
          <cell r="B514" t="str">
            <v>VICE PRESIDENT</v>
          </cell>
          <cell r="C514" t="str">
            <v>Planning Unit - Markets &amp; Secu</v>
          </cell>
          <cell r="D514" t="str">
            <v>Rates Trade Positioning System</v>
          </cell>
          <cell r="E514" t="str">
            <v xml:space="preserve">JL83550 </v>
          </cell>
          <cell r="F514" t="str">
            <v xml:space="preserve">MANAGING DIRECTOR 
</v>
          </cell>
        </row>
        <row r="515">
          <cell r="A515" t="str">
            <v>DH32672</v>
          </cell>
          <cell r="B515" t="str">
            <v>OFFICER</v>
          </cell>
          <cell r="C515" t="str">
            <v>Continuity &amp; Crisis Management</v>
          </cell>
          <cell r="D515" t="str">
            <v>Continuity &amp; Crisis Management</v>
          </cell>
          <cell r="E515" t="str">
            <v>AL42233</v>
          </cell>
          <cell r="F515" t="str">
            <v xml:space="preserve">DIRECTOR </v>
          </cell>
        </row>
        <row r="516">
          <cell r="A516" t="str">
            <v>DH40277</v>
          </cell>
          <cell r="B516" t="str">
            <v>NON-OFFICER</v>
          </cell>
          <cell r="C516" t="str">
            <v>Global Loans [L9]</v>
          </cell>
          <cell r="D516" t="str">
            <v>Loans [L10]</v>
          </cell>
          <cell r="E516" t="str">
            <v xml:space="preserve">MM83724 </v>
          </cell>
          <cell r="F516" t="str">
            <v xml:space="preserve">MANAGING DIRECTOR 
</v>
          </cell>
        </row>
        <row r="517">
          <cell r="A517" t="str">
            <v>DH46784</v>
          </cell>
          <cell r="B517" t="str">
            <v>VICE PRESIDENT</v>
          </cell>
          <cell r="C517" t="str">
            <v>Planning Unit - Markets &amp; Secu</v>
          </cell>
          <cell r="D517" t="str">
            <v>Equities Middle Office &amp; Multi</v>
          </cell>
          <cell r="E517" t="str">
            <v>SB94446</v>
          </cell>
          <cell r="F517" t="str">
            <v xml:space="preserve">MANAGING DIRECTOR 
</v>
          </cell>
        </row>
        <row r="518">
          <cell r="A518" t="str">
            <v>DH57369</v>
          </cell>
          <cell r="B518" t="str">
            <v>NO CORPORATE TITLE</v>
          </cell>
          <cell r="C518" t="str">
            <v>Asset Servicing [L9]</v>
          </cell>
          <cell r="D518" t="str">
            <v>Income Processing [L10]</v>
          </cell>
          <cell r="E518" t="str">
            <v>LG82502</v>
          </cell>
          <cell r="F518" t="str">
            <v xml:space="preserve">MANAGING DIRECTOR 
</v>
          </cell>
        </row>
        <row r="519">
          <cell r="A519" t="str">
            <v>DJ41045</v>
          </cell>
          <cell r="B519" t="str">
            <v>ASSISTANT VICE PRESIDENT</v>
          </cell>
          <cell r="C519" t="str">
            <v>Financial Regulatory Reporting</v>
          </cell>
          <cell r="D519" t="str">
            <v>N/A</v>
          </cell>
          <cell r="E519" t="str">
            <v xml:space="preserve">CW36461 </v>
          </cell>
          <cell r="F519" t="str">
            <v xml:space="preserve">DIRECTOR </v>
          </cell>
        </row>
        <row r="520">
          <cell r="A520" t="str">
            <v>DJ67116</v>
          </cell>
          <cell r="B520" t="str">
            <v>VICE PRESIDENT</v>
          </cell>
          <cell r="C520" t="str">
            <v>Information Services Group Ope</v>
          </cell>
          <cell r="D520" t="str">
            <v>N/A</v>
          </cell>
          <cell r="E520" t="str">
            <v>ED70412</v>
          </cell>
          <cell r="F520" t="str">
            <v xml:space="preserve">MANAGING DIRECTOR 
</v>
          </cell>
        </row>
        <row r="521">
          <cell r="A521" t="str">
            <v>DK14446</v>
          </cell>
          <cell r="B521" t="str">
            <v>ASSISTANT VICE PRESIDENT</v>
          </cell>
          <cell r="C521" t="str">
            <v>Admin Business Management Offi</v>
          </cell>
          <cell r="D521" t="str">
            <v>Business Management Office [L1</v>
          </cell>
          <cell r="E521" t="str">
            <v xml:space="preserve">ST18588 </v>
          </cell>
          <cell r="F521" t="str">
            <v xml:space="preserve">MANAGING DIRECTOR 
</v>
          </cell>
        </row>
        <row r="522">
          <cell r="A522" t="str">
            <v>DK41940</v>
          </cell>
          <cell r="B522" t="str">
            <v>ASSISTANT VICE PRESIDENT</v>
          </cell>
          <cell r="C522" t="str">
            <v>N/A</v>
          </cell>
          <cell r="D522" t="str">
            <v>N/A</v>
          </cell>
          <cell r="E522" t="str">
            <v xml:space="preserve">WZ55307 </v>
          </cell>
          <cell r="F522" t="str">
            <v xml:space="preserve">MANAGING DIRECTOR 
</v>
          </cell>
        </row>
        <row r="523">
          <cell r="A523" t="str">
            <v>DK50681</v>
          </cell>
          <cell r="B523" t="str">
            <v>ASSISTANT VICE PRESIDENT</v>
          </cell>
          <cell r="C523" t="str">
            <v>N/A</v>
          </cell>
          <cell r="D523" t="str">
            <v>N/A</v>
          </cell>
          <cell r="E523" t="str">
            <v xml:space="preserve">GT13873 </v>
          </cell>
          <cell r="F523" t="str">
            <v xml:space="preserve">MANAGING DIRECTOR 
</v>
          </cell>
        </row>
        <row r="524">
          <cell r="A524" t="str">
            <v>DK53195</v>
          </cell>
          <cell r="B524" t="str">
            <v>NON-OFFICER</v>
          </cell>
          <cell r="C524" t="str">
            <v>Cash Securities Operations [L9</v>
          </cell>
          <cell r="D524" t="str">
            <v>Broadridge [L10]</v>
          </cell>
          <cell r="E524" t="str">
            <v>MS32782</v>
          </cell>
          <cell r="F524" t="str">
            <v xml:space="preserve">MANAGING DIRECTOR 
</v>
          </cell>
        </row>
        <row r="525">
          <cell r="A525" t="str">
            <v>DK68883</v>
          </cell>
          <cell r="B525" t="str">
            <v>OFFICER</v>
          </cell>
          <cell r="C525" t="str">
            <v>Margin Operations [L9]</v>
          </cell>
          <cell r="D525" t="str">
            <v>Margin Operations [L10]</v>
          </cell>
          <cell r="E525" t="str">
            <v xml:space="preserve">JG90830 </v>
          </cell>
          <cell r="F525" t="str">
            <v xml:space="preserve">MANAGING DIRECTOR 
</v>
          </cell>
        </row>
        <row r="526">
          <cell r="A526" t="str">
            <v>DL08213</v>
          </cell>
          <cell r="B526" t="str">
            <v>ASSISTANT VICE PRESIDENT</v>
          </cell>
          <cell r="C526" t="str">
            <v>Asset Servicing [L9]</v>
          </cell>
          <cell r="D526" t="str">
            <v>Corp Actions [L10]</v>
          </cell>
          <cell r="E526" t="str">
            <v>LG82502</v>
          </cell>
          <cell r="F526" t="str">
            <v xml:space="preserve">MANAGING DIRECTOR 
</v>
          </cell>
        </row>
        <row r="527">
          <cell r="A527" t="str">
            <v>DL13702</v>
          </cell>
          <cell r="B527" t="str">
            <v>Assistant Manager</v>
          </cell>
          <cell r="C527" t="str">
            <v>Long Funds [L9]</v>
          </cell>
          <cell r="D527" t="str">
            <v>Long Funds [L10]</v>
          </cell>
          <cell r="E527" t="str">
            <v xml:space="preserve">CD07258 </v>
          </cell>
          <cell r="F527" t="str">
            <v xml:space="preserve">MANAGING DIRECTOR 
</v>
          </cell>
        </row>
        <row r="528">
          <cell r="A528" t="str">
            <v>DL29007</v>
          </cell>
          <cell r="B528" t="str">
            <v>ASSISTANT VICE PRESIDENT</v>
          </cell>
          <cell r="C528" t="str">
            <v>Planning Unit - Markets &amp; Secu</v>
          </cell>
          <cell r="D528" t="str">
            <v>Production Support - Markets &amp;</v>
          </cell>
          <cell r="E528" t="str">
            <v xml:space="preserve">IY40229 </v>
          </cell>
          <cell r="F528" t="str">
            <v xml:space="preserve">MANAGING DIRECTOR 
</v>
          </cell>
        </row>
        <row r="529">
          <cell r="A529" t="str">
            <v>DL36064</v>
          </cell>
          <cell r="B529" t="str">
            <v>N/A</v>
          </cell>
          <cell r="C529" t="str">
            <v>Asset Servicing [L9]</v>
          </cell>
          <cell r="D529" t="str">
            <v>Income Processing [L10]</v>
          </cell>
          <cell r="E529" t="str">
            <v>GT90983</v>
          </cell>
          <cell r="F529" t="str">
            <v xml:space="preserve">DIRECTOR </v>
          </cell>
        </row>
        <row r="530">
          <cell r="A530" t="str">
            <v>DL36951</v>
          </cell>
          <cell r="B530" t="str">
            <v>VICE PRESIDENT</v>
          </cell>
          <cell r="C530" t="str">
            <v>Operations Regulatory Control</v>
          </cell>
          <cell r="D530" t="str">
            <v>Ops Regulatory Control [L10]</v>
          </cell>
          <cell r="E530" t="str">
            <v xml:space="preserve">KM86744 </v>
          </cell>
          <cell r="F530" t="str">
            <v xml:space="preserve">MANAGING DIRECTOR 
</v>
          </cell>
        </row>
        <row r="531">
          <cell r="A531" t="str">
            <v>DL46223</v>
          </cell>
          <cell r="B531" t="str">
            <v>N/A</v>
          </cell>
          <cell r="C531" t="str">
            <v>Sales &amp; Trading Program [L9]</v>
          </cell>
          <cell r="D531" t="str">
            <v>Sales &amp; Trading Program [L10]</v>
          </cell>
          <cell r="E531" t="str">
            <v>IT54681</v>
          </cell>
          <cell r="F531" t="str">
            <v xml:space="preserve">MANAGING DIRECTOR 
</v>
          </cell>
        </row>
        <row r="532">
          <cell r="A532" t="str">
            <v>DL48976</v>
          </cell>
          <cell r="B532" t="str">
            <v>N/A</v>
          </cell>
          <cell r="C532" t="str">
            <v>Sales &amp; Trading Program [L9]</v>
          </cell>
          <cell r="D532" t="str">
            <v>Sales &amp; Trading Program [L10]</v>
          </cell>
          <cell r="E532" t="str">
            <v>IT54681</v>
          </cell>
          <cell r="F532" t="str">
            <v xml:space="preserve">MANAGING DIRECTOR 
</v>
          </cell>
        </row>
        <row r="533">
          <cell r="A533" t="str">
            <v>DL53804</v>
          </cell>
          <cell r="B533" t="str">
            <v>NON-OFFICER</v>
          </cell>
          <cell r="C533" t="str">
            <v>Fixed Income Middle Office [L9</v>
          </cell>
          <cell r="D533" t="str">
            <v>Credit Middle Office [L10]</v>
          </cell>
          <cell r="E533" t="str">
            <v>BH09676/SM15141</v>
          </cell>
          <cell r="F533" t="str">
            <v xml:space="preserve">MANAGING DIRECTOR 
</v>
          </cell>
        </row>
        <row r="534">
          <cell r="A534" t="str">
            <v>DL59245</v>
          </cell>
          <cell r="B534" t="str">
            <v>VICE PRESIDENT</v>
          </cell>
          <cell r="C534" t="str">
            <v>Global Reconciliation Utility</v>
          </cell>
          <cell r="D534" t="str">
            <v>Global Reconciliations Utility</v>
          </cell>
          <cell r="E534" t="str">
            <v xml:space="preserve">AM70969 </v>
          </cell>
          <cell r="F534" t="str">
            <v xml:space="preserve">DIRECTOR </v>
          </cell>
        </row>
        <row r="535">
          <cell r="A535" t="str">
            <v>DL69093</v>
          </cell>
          <cell r="B535" t="str">
            <v>OFFICER</v>
          </cell>
          <cell r="C535" t="str">
            <v>N/A</v>
          </cell>
          <cell r="D535" t="str">
            <v>N/A</v>
          </cell>
          <cell r="E535" t="str">
            <v xml:space="preserve">CA57581 </v>
          </cell>
          <cell r="F535" t="str">
            <v xml:space="preserve">MANAGING DIRECTOR 
</v>
          </cell>
        </row>
        <row r="536">
          <cell r="A536" t="str">
            <v>DL75671</v>
          </cell>
          <cell r="B536" t="str">
            <v>ASSISTANT VICE PRESIDENT</v>
          </cell>
          <cell r="C536" t="str">
            <v>Cash Securities Operations [L9</v>
          </cell>
          <cell r="D536" t="str">
            <v>Equity Settlements [L10]</v>
          </cell>
          <cell r="E536" t="str">
            <v xml:space="preserve">GT90983 </v>
          </cell>
          <cell r="F536" t="str">
            <v xml:space="preserve">DIRECTOR </v>
          </cell>
        </row>
        <row r="537">
          <cell r="A537" t="str">
            <v>DL80633</v>
          </cell>
          <cell r="B537" t="str">
            <v>VICE PRESIDENT</v>
          </cell>
          <cell r="C537" t="str">
            <v>Sales &amp; Client [L9]</v>
          </cell>
          <cell r="D537" t="str">
            <v>IS Client Executive [L10]</v>
          </cell>
          <cell r="E537" t="str">
            <v xml:space="preserve">IM17736 
</v>
          </cell>
          <cell r="F537" t="str">
            <v xml:space="preserve">MANAGING DIRECTOR 
</v>
          </cell>
        </row>
        <row r="538">
          <cell r="A538" t="str">
            <v>DM11519</v>
          </cell>
          <cell r="B538" t="str">
            <v>OFFICER</v>
          </cell>
          <cell r="C538" t="str">
            <v>N/A</v>
          </cell>
          <cell r="D538" t="str">
            <v>N/A</v>
          </cell>
          <cell r="E538" t="str">
            <v>MY66950</v>
          </cell>
          <cell r="F538" t="str">
            <v xml:space="preserve">MANAGING DIRECTOR 
</v>
          </cell>
        </row>
        <row r="539">
          <cell r="A539" t="str">
            <v>DM12556</v>
          </cell>
          <cell r="B539" t="str">
            <v>NON-OFFICER</v>
          </cell>
          <cell r="C539" t="str">
            <v>Asset Servicing [L9]</v>
          </cell>
          <cell r="D539" t="str">
            <v>Corp Actions [L10]</v>
          </cell>
          <cell r="E539" t="str">
            <v xml:space="preserve">LG82502 </v>
          </cell>
          <cell r="F539" t="str">
            <v xml:space="preserve">MANAGING DIRECTOR 
</v>
          </cell>
        </row>
        <row r="540">
          <cell r="A540" t="str">
            <v>DM31071</v>
          </cell>
          <cell r="B540" t="str">
            <v>SR VICE PRESIDENT</v>
          </cell>
          <cell r="C540" t="str">
            <v>ICG Franchise Controllers [L9]</v>
          </cell>
          <cell r="D540" t="str">
            <v>N/A</v>
          </cell>
          <cell r="E540" t="str">
            <v xml:space="preserve">LV05303 </v>
          </cell>
          <cell r="F540" t="str">
            <v xml:space="preserve">MANAGING DIRECTOR 
</v>
          </cell>
        </row>
        <row r="541">
          <cell r="A541" t="str">
            <v>DM39955</v>
          </cell>
          <cell r="B541" t="str">
            <v>VICE PRESIDENT</v>
          </cell>
          <cell r="C541" t="str">
            <v>Global Rates [L9]</v>
          </cell>
          <cell r="D541" t="str">
            <v>Rates Sales [L10]</v>
          </cell>
          <cell r="E541" t="str">
            <v xml:space="preserve">DA88654 </v>
          </cell>
          <cell r="F541" t="str">
            <v xml:space="preserve">MANAGING DIRECTOR 
</v>
          </cell>
        </row>
        <row r="542">
          <cell r="A542" t="str">
            <v>DM40801</v>
          </cell>
          <cell r="B542" t="str">
            <v>NON-OFFICER</v>
          </cell>
          <cell r="C542" t="str">
            <v>Fixed Income Middle Office [L9</v>
          </cell>
          <cell r="D542" t="str">
            <v>Fixed Income Sales Middle Offi</v>
          </cell>
          <cell r="E542" t="str">
            <v>BH09676/SM15141</v>
          </cell>
          <cell r="F542" t="str">
            <v xml:space="preserve">MANAGING DIRECTOR 
</v>
          </cell>
        </row>
        <row r="543">
          <cell r="A543" t="str">
            <v>DM44651</v>
          </cell>
          <cell r="B543" t="str">
            <v>DIRECTOR</v>
          </cell>
          <cell r="C543" t="str">
            <v>Prime Finance [L9]</v>
          </cell>
          <cell r="D543" t="str">
            <v>Prime Finance [L10]</v>
          </cell>
          <cell r="E543" t="str">
            <v xml:space="preserve">BS87562 </v>
          </cell>
          <cell r="F543" t="str">
            <v xml:space="preserve">MANAGING DIRECTOR 
</v>
          </cell>
        </row>
        <row r="544">
          <cell r="A544" t="str">
            <v>DM60428</v>
          </cell>
          <cell r="B544" t="str">
            <v>NON-OFFICER</v>
          </cell>
          <cell r="C544" t="str">
            <v>Fixed Income Middle Office [L9</v>
          </cell>
          <cell r="D544" t="str">
            <v>Rates Middle Office [L10]</v>
          </cell>
          <cell r="E544" t="str">
            <v>BH09676/SM15141</v>
          </cell>
          <cell r="F544" t="str">
            <v xml:space="preserve">MANAGING DIRECTOR 
</v>
          </cell>
        </row>
        <row r="545">
          <cell r="A545" t="str">
            <v>DM65192</v>
          </cell>
          <cell r="B545" t="str">
            <v>NON-OFFICER</v>
          </cell>
          <cell r="C545" t="str">
            <v>Equity Middle Office [L9]</v>
          </cell>
          <cell r="D545" t="str">
            <v>Equity Cash Middle Office [L10</v>
          </cell>
          <cell r="E545" t="str">
            <v xml:space="preserve">PR73943 </v>
          </cell>
          <cell r="F545" t="str">
            <v xml:space="preserve">DIRECTOR </v>
          </cell>
        </row>
        <row r="546">
          <cell r="A546" t="str">
            <v>DM65800</v>
          </cell>
          <cell r="B546" t="str">
            <v>N/A</v>
          </cell>
          <cell r="C546" t="str">
            <v>N/A</v>
          </cell>
          <cell r="D546" t="str">
            <v>N/A</v>
          </cell>
          <cell r="E546" t="str">
            <v>NA70417</v>
          </cell>
          <cell r="F546" t="str">
            <v xml:space="preserve">DIRECTOR </v>
          </cell>
        </row>
        <row r="547">
          <cell r="A547" t="str">
            <v>DM71306</v>
          </cell>
          <cell r="B547" t="str">
            <v>ASSISTANT VICE PRESIDENT</v>
          </cell>
          <cell r="C547" t="str">
            <v>Fixed Income Middle Office [L9</v>
          </cell>
          <cell r="D547" t="str">
            <v>Fixed Income Sales Middle Offi</v>
          </cell>
          <cell r="E547" t="str">
            <v>BH09676/SM15141</v>
          </cell>
          <cell r="F547" t="str">
            <v xml:space="preserve">MANAGING DIRECTOR 
</v>
          </cell>
        </row>
        <row r="548">
          <cell r="A548" t="str">
            <v>DM72463</v>
          </cell>
          <cell r="B548" t="str">
            <v>DIRECTOR</v>
          </cell>
          <cell r="C548" t="str">
            <v>Markets Quantitative Analysis</v>
          </cell>
          <cell r="D548" t="str">
            <v>Markets Quants Analysis [L10]</v>
          </cell>
          <cell r="E548" t="str">
            <v xml:space="preserve">LS88149 </v>
          </cell>
          <cell r="F548" t="str">
            <v xml:space="preserve">MANAGING DIRECTOR 
</v>
          </cell>
        </row>
        <row r="549">
          <cell r="A549" t="str">
            <v>DM74528</v>
          </cell>
          <cell r="B549" t="str">
            <v>ASSISTANT VICE PRESIDENT</v>
          </cell>
          <cell r="C549" t="str">
            <v>Fixed Income Middle Office [L9</v>
          </cell>
          <cell r="D549" t="str">
            <v>Credit Middle Office [L10]</v>
          </cell>
          <cell r="E549" t="str">
            <v>BH09676/SM15141</v>
          </cell>
          <cell r="F549" t="str">
            <v xml:space="preserve">MANAGING DIRECTOR 
</v>
          </cell>
        </row>
        <row r="550">
          <cell r="A550" t="str">
            <v>DM80450</v>
          </cell>
          <cell r="B550" t="str">
            <v>ASSISTANT VICE PRESIDENT</v>
          </cell>
          <cell r="C550" t="str">
            <v>Information Services Group Ope</v>
          </cell>
          <cell r="D550" t="str">
            <v>N/A</v>
          </cell>
          <cell r="E550" t="str">
            <v>ED70412</v>
          </cell>
          <cell r="F550" t="str">
            <v xml:space="preserve">MANAGING DIRECTOR 
</v>
          </cell>
        </row>
        <row r="551">
          <cell r="A551" t="str">
            <v>DM92052</v>
          </cell>
          <cell r="B551" t="str">
            <v>VICE PRESIDENT</v>
          </cell>
          <cell r="C551" t="str">
            <v>N/A</v>
          </cell>
          <cell r="D551" t="str">
            <v>N/A</v>
          </cell>
          <cell r="E551" t="str">
            <v xml:space="preserve">MR34695 </v>
          </cell>
          <cell r="F551" t="str">
            <v xml:space="preserve">MANAGING DIRECTOR 
</v>
          </cell>
        </row>
        <row r="552">
          <cell r="A552" t="str">
            <v>DM96743</v>
          </cell>
          <cell r="B552" t="str">
            <v>NON-OFFICER</v>
          </cell>
          <cell r="C552" t="str">
            <v>ICG O&amp;T Management Team [L9]</v>
          </cell>
          <cell r="D552" t="str">
            <v>N/A</v>
          </cell>
          <cell r="E552" t="str">
            <v xml:space="preserve">NB53986 </v>
          </cell>
          <cell r="F552" t="str">
            <v xml:space="preserve">MANAGING DIRECTOR 
</v>
          </cell>
        </row>
        <row r="553">
          <cell r="A553" t="str">
            <v>DN16499</v>
          </cell>
          <cell r="B553" t="str">
            <v>NON-OFFICER</v>
          </cell>
          <cell r="C553" t="str">
            <v>Cash Securities Operations [L9</v>
          </cell>
          <cell r="D553" t="str">
            <v>Fixed Income Settlements [L10]</v>
          </cell>
          <cell r="E553" t="str">
            <v xml:space="preserve">AV49966
</v>
          </cell>
          <cell r="F553" t="str">
            <v xml:space="preserve">DIRECTOR </v>
          </cell>
        </row>
        <row r="554">
          <cell r="A554" t="str">
            <v>DN60867</v>
          </cell>
          <cell r="B554" t="str">
            <v>Manager</v>
          </cell>
          <cell r="C554" t="str">
            <v>Planning Unit - Markets &amp; Secu</v>
          </cell>
          <cell r="D554" t="str">
            <v>Credit - Markets &amp; Securities</v>
          </cell>
          <cell r="E554" t="str">
            <v>TV65541</v>
          </cell>
          <cell r="F554" t="str">
            <v xml:space="preserve">MANAGING DIRECTOR 
</v>
          </cell>
        </row>
        <row r="555">
          <cell r="A555" t="str">
            <v>DN69544</v>
          </cell>
          <cell r="B555" t="str">
            <v>ASSISTANT VICE PRESIDENT</v>
          </cell>
          <cell r="C555" t="str">
            <v>Planning Unit - Markets &amp; Secu</v>
          </cell>
          <cell r="D555" t="str">
            <v>Client Centric &amp; Sec Mkts - Ma</v>
          </cell>
          <cell r="E555" t="str">
            <v>DM40071</v>
          </cell>
          <cell r="F555" t="str">
            <v xml:space="preserve">MANAGING DIRECTOR 
</v>
          </cell>
        </row>
        <row r="556">
          <cell r="A556" t="str">
            <v>DN89351</v>
          </cell>
          <cell r="B556" t="str">
            <v>OFFICER</v>
          </cell>
          <cell r="C556" t="str">
            <v>N/A</v>
          </cell>
          <cell r="D556" t="str">
            <v>N/A</v>
          </cell>
          <cell r="E556" t="str">
            <v xml:space="preserve">DJ04238 </v>
          </cell>
          <cell r="F556" t="str">
            <v xml:space="preserve">MANAGING DIRECTOR 
</v>
          </cell>
        </row>
        <row r="557">
          <cell r="A557" t="str">
            <v>DP11726</v>
          </cell>
          <cell r="B557" t="str">
            <v>VICE PRESIDENT</v>
          </cell>
          <cell r="C557" t="str">
            <v>Prime Finance Middle Office [L</v>
          </cell>
          <cell r="D557" t="str">
            <v>Prime Finance Ops / Middle Off</v>
          </cell>
          <cell r="E557" t="str">
            <v>N/A</v>
          </cell>
          <cell r="F557" t="str">
            <v>N/A</v>
          </cell>
        </row>
        <row r="558">
          <cell r="A558" t="str">
            <v>DP15235</v>
          </cell>
          <cell r="B558" t="str">
            <v>N/A</v>
          </cell>
          <cell r="C558" t="str">
            <v>Information Services Group Ope</v>
          </cell>
          <cell r="D558" t="str">
            <v>N/A</v>
          </cell>
          <cell r="E558" t="str">
            <v xml:space="preserve">AM39859 </v>
          </cell>
          <cell r="F558" t="str">
            <v xml:space="preserve">DIRECTOR </v>
          </cell>
        </row>
        <row r="559">
          <cell r="A559" t="str">
            <v>DP16019</v>
          </cell>
          <cell r="B559" t="str">
            <v>NON-OFFICER</v>
          </cell>
          <cell r="C559" t="str">
            <v>Margin Operations [L9]</v>
          </cell>
          <cell r="D559" t="str">
            <v>Margin Operations [L10]</v>
          </cell>
          <cell r="E559" t="str">
            <v xml:space="preserve">JG90830 </v>
          </cell>
          <cell r="F559" t="str">
            <v xml:space="preserve">MANAGING DIRECTOR 
</v>
          </cell>
        </row>
        <row r="560">
          <cell r="A560" t="str">
            <v>DP16588</v>
          </cell>
          <cell r="B560" t="str">
            <v>VICE PRESIDENT</v>
          </cell>
          <cell r="C560" t="str">
            <v>ISG Control Oversight Monitori</v>
          </cell>
          <cell r="D560" t="str">
            <v>N/A</v>
          </cell>
          <cell r="E560" t="str">
            <v>NA70417</v>
          </cell>
          <cell r="F560" t="str">
            <v xml:space="preserve">DIRECTOR </v>
          </cell>
        </row>
        <row r="561">
          <cell r="A561" t="str">
            <v>DP17891</v>
          </cell>
          <cell r="B561" t="str">
            <v>VICE PRESIDENT</v>
          </cell>
          <cell r="C561" t="str">
            <v>Multi Asset Group [L9]</v>
          </cell>
          <cell r="D561" t="str">
            <v>Multi Asset Group [L10]</v>
          </cell>
          <cell r="E561" t="str">
            <v xml:space="preserve">RG97159 </v>
          </cell>
          <cell r="F561" t="str">
            <v xml:space="preserve">MANAGING DIRECTOR 
</v>
          </cell>
        </row>
        <row r="562">
          <cell r="A562" t="str">
            <v>dp18307</v>
          </cell>
          <cell r="B562" t="str">
            <v>N/A</v>
          </cell>
          <cell r="C562" t="str">
            <v>Fixed Income Middle Office [L9</v>
          </cell>
          <cell r="D562" t="str">
            <v>Fixed Income Middle Office Ops</v>
          </cell>
          <cell r="E562" t="str">
            <v>BH09676/SM15141</v>
          </cell>
          <cell r="F562" t="str">
            <v xml:space="preserve">MANAGING DIRECTOR 
</v>
          </cell>
        </row>
        <row r="563">
          <cell r="A563" t="str">
            <v>DP25908</v>
          </cell>
          <cell r="B563" t="str">
            <v>N/A</v>
          </cell>
          <cell r="C563" t="str">
            <v>Prime Finance Middle Office [L</v>
          </cell>
          <cell r="D563" t="str">
            <v>Prime Finance Middle Office Ad</v>
          </cell>
          <cell r="E563" t="str">
            <v>RG44670</v>
          </cell>
          <cell r="F563" t="str">
            <v xml:space="preserve">MANAGING DIRECTOR 
</v>
          </cell>
        </row>
        <row r="564">
          <cell r="A564" t="str">
            <v>DP31933</v>
          </cell>
          <cell r="B564" t="str">
            <v>N/A</v>
          </cell>
          <cell r="C564" t="str">
            <v>Cash Securities Operations [L9</v>
          </cell>
          <cell r="D564" t="str">
            <v>Fixed Income Settlements [L10]</v>
          </cell>
          <cell r="E564" t="str">
            <v xml:space="preserve">JH93271 </v>
          </cell>
          <cell r="F564" t="str">
            <v xml:space="preserve">DIRECTOR </v>
          </cell>
        </row>
        <row r="565">
          <cell r="A565" t="str">
            <v>DP32137</v>
          </cell>
          <cell r="B565" t="str">
            <v>SR VICE PRESIDENT</v>
          </cell>
          <cell r="C565" t="str">
            <v>N/A</v>
          </cell>
          <cell r="D565" t="str">
            <v>N/A</v>
          </cell>
          <cell r="E565" t="str">
            <v xml:space="preserve">PM20447 </v>
          </cell>
          <cell r="F565" t="str">
            <v xml:space="preserve">MANAGING DIRECTOR 
</v>
          </cell>
        </row>
        <row r="566">
          <cell r="A566" t="str">
            <v>DP35199</v>
          </cell>
          <cell r="B566" t="str">
            <v>N/A</v>
          </cell>
          <cell r="C566" t="str">
            <v>Planning Unit - Markets &amp; Secu</v>
          </cell>
          <cell r="D566" t="str">
            <v>Forex &amp; Loan Markets - Markets</v>
          </cell>
          <cell r="E566" t="str">
            <v>MS22887</v>
          </cell>
          <cell r="F566" t="str">
            <v xml:space="preserve">MANAGING DIRECTOR 
</v>
          </cell>
        </row>
        <row r="567">
          <cell r="A567" t="str">
            <v>DP38251</v>
          </cell>
          <cell r="B567" t="str">
            <v>N/A</v>
          </cell>
          <cell r="C567" t="str">
            <v>Residual Transferred Consumer</v>
          </cell>
          <cell r="D567" t="str">
            <v>N/A</v>
          </cell>
          <cell r="E567" t="str">
            <v xml:space="preserve">NO60358 </v>
          </cell>
          <cell r="F567" t="str">
            <v xml:space="preserve">MANAGING DIRECTOR 
</v>
          </cell>
        </row>
        <row r="568">
          <cell r="A568" t="str">
            <v>DP43550</v>
          </cell>
          <cell r="B568" t="str">
            <v>VICE PRESIDENT</v>
          </cell>
          <cell r="C568" t="str">
            <v>Control Group and Research Cle</v>
          </cell>
          <cell r="D568" t="str">
            <v>N/A</v>
          </cell>
          <cell r="E568" t="str">
            <v xml:space="preserve">SK11583 </v>
          </cell>
          <cell r="F568" t="str">
            <v xml:space="preserve">MANAGING DIRECTOR 
</v>
          </cell>
        </row>
        <row r="569">
          <cell r="A569" t="str">
            <v>dp74418</v>
          </cell>
          <cell r="B569" t="str">
            <v>OFFICER</v>
          </cell>
          <cell r="C569" t="str">
            <v>Planning Unit - Markets &amp; Secu</v>
          </cell>
          <cell r="D569" t="str">
            <v>Chief Operating Office Busines</v>
          </cell>
          <cell r="E569" t="str">
            <v xml:space="preserve">IY40229 </v>
          </cell>
          <cell r="F569" t="str">
            <v xml:space="preserve">MANAGING DIRECTOR 
</v>
          </cell>
        </row>
        <row r="570">
          <cell r="A570" t="str">
            <v>DQ24212</v>
          </cell>
          <cell r="B570" t="str">
            <v>OFFICER</v>
          </cell>
          <cell r="C570" t="str">
            <v>N/A</v>
          </cell>
          <cell r="D570" t="str">
            <v>N/A</v>
          </cell>
          <cell r="E570" t="str">
            <v>JC56747</v>
          </cell>
          <cell r="F570" t="str">
            <v xml:space="preserve">MANAGING DIRECTOR 
</v>
          </cell>
        </row>
        <row r="571">
          <cell r="A571" t="str">
            <v>DR05420</v>
          </cell>
          <cell r="B571" t="str">
            <v>OFFICER</v>
          </cell>
          <cell r="C571" t="str">
            <v>Equity Middle Office [L9]</v>
          </cell>
          <cell r="D571" t="str">
            <v>Equity Cash Middle Office [L10</v>
          </cell>
          <cell r="E571" t="str">
            <v xml:space="preserve">PR73943 </v>
          </cell>
          <cell r="F571" t="str">
            <v xml:space="preserve">DIRECTOR </v>
          </cell>
        </row>
        <row r="572">
          <cell r="A572" t="str">
            <v>DR14180</v>
          </cell>
          <cell r="B572" t="str">
            <v>ASSISTANT VICE PRESIDENT</v>
          </cell>
          <cell r="C572" t="str">
            <v>G10 Foreign Exchange [L9]</v>
          </cell>
          <cell r="D572" t="str">
            <v>Fgn Exchange Sales [L10]</v>
          </cell>
          <cell r="E572" t="str">
            <v>BS89348</v>
          </cell>
          <cell r="F572" t="str">
            <v xml:space="preserve">MANAGING DIRECTOR 
</v>
          </cell>
        </row>
        <row r="573">
          <cell r="A573" t="str">
            <v>DR17198</v>
          </cell>
          <cell r="B573" t="str">
            <v>NON-OFFICER</v>
          </cell>
          <cell r="C573" t="str">
            <v>Fixed Income Middle Office [L9</v>
          </cell>
          <cell r="D573" t="str">
            <v>Credit Middle Office [L10]</v>
          </cell>
          <cell r="E573" t="str">
            <v>BH09676/SM15141</v>
          </cell>
          <cell r="F573" t="str">
            <v xml:space="preserve">MANAGING DIRECTOR 
</v>
          </cell>
        </row>
        <row r="574">
          <cell r="A574" t="str">
            <v>DR22124</v>
          </cell>
          <cell r="B574" t="str">
            <v>ASSISTANT VICE PRESIDENT</v>
          </cell>
          <cell r="C574" t="str">
            <v>Trade Sales [L9]</v>
          </cell>
          <cell r="D574" t="str">
            <v>N/A</v>
          </cell>
          <cell r="E574" t="str">
            <v>SR93508</v>
          </cell>
          <cell r="F574" t="str">
            <v xml:space="preserve">MANAGING DIRECTOR 
</v>
          </cell>
        </row>
        <row r="575">
          <cell r="A575" t="str">
            <v>DR43137</v>
          </cell>
          <cell r="B575" t="str">
            <v>OFFICER</v>
          </cell>
          <cell r="C575" t="str">
            <v>N/A</v>
          </cell>
          <cell r="D575" t="str">
            <v>N/A</v>
          </cell>
          <cell r="E575" t="str">
            <v xml:space="preserve">TB35682 </v>
          </cell>
          <cell r="F575" t="str">
            <v xml:space="preserve">MANAGING DIRECTOR 
</v>
          </cell>
        </row>
        <row r="576">
          <cell r="A576" t="str">
            <v>DR58915</v>
          </cell>
          <cell r="B576" t="str">
            <v>MANAGING DIRECTOR</v>
          </cell>
          <cell r="C576" t="str">
            <v>Planning Unit - Markets &amp; Secu</v>
          </cell>
          <cell r="D576" t="str">
            <v>Investor Services Tech - Marke</v>
          </cell>
          <cell r="E576" t="str">
            <v>DR58915</v>
          </cell>
          <cell r="F576" t="str">
            <v xml:space="preserve">MANAGING DIRECTOR 
</v>
          </cell>
        </row>
        <row r="577">
          <cell r="A577" t="str">
            <v>DR65701</v>
          </cell>
          <cell r="B577" t="str">
            <v>NO CORPORATE TITLE</v>
          </cell>
          <cell r="C577" t="str">
            <v>FICC EM [L9]</v>
          </cell>
          <cell r="D577" t="str">
            <v>Local Markets Treasury [L10]</v>
          </cell>
          <cell r="E577" t="str">
            <v xml:space="preserve">MB34608 </v>
          </cell>
          <cell r="F577" t="str">
            <v xml:space="preserve">MANAGING DIRECTOR 
</v>
          </cell>
        </row>
        <row r="578">
          <cell r="A578" t="str">
            <v>DR92239</v>
          </cell>
          <cell r="B578" t="str">
            <v>NON-OFFICER</v>
          </cell>
          <cell r="C578" t="str">
            <v>Equity Middle Office [L9]</v>
          </cell>
          <cell r="D578" t="str">
            <v>Equity Derivs / Multi-Asset Gr</v>
          </cell>
          <cell r="E578" t="str">
            <v>JC72245</v>
          </cell>
          <cell r="F578" t="str">
            <v xml:space="preserve">DIRECTOR </v>
          </cell>
        </row>
        <row r="579">
          <cell r="A579" t="str">
            <v>DS08568</v>
          </cell>
          <cell r="B579" t="str">
            <v>NON-OFFICER</v>
          </cell>
          <cell r="C579" t="str">
            <v>Cash Securities Operations [L9</v>
          </cell>
          <cell r="D579" t="str">
            <v>International Processing &amp; Cli</v>
          </cell>
          <cell r="E579" t="str">
            <v xml:space="preserve">JH93271 </v>
          </cell>
          <cell r="F579" t="str">
            <v xml:space="preserve">DIRECTOR </v>
          </cell>
        </row>
        <row r="580">
          <cell r="A580" t="str">
            <v>DS13811</v>
          </cell>
          <cell r="B580" t="str">
            <v>N/A</v>
          </cell>
          <cell r="C580" t="str">
            <v>Information Services Group Pro</v>
          </cell>
          <cell r="D580" t="str">
            <v>N/A</v>
          </cell>
          <cell r="E580" t="str">
            <v xml:space="preserve">ED70412 </v>
          </cell>
          <cell r="F580" t="str">
            <v xml:space="preserve">MANAGING DIRECTOR 
</v>
          </cell>
        </row>
        <row r="581">
          <cell r="A581" t="str">
            <v>DS45441</v>
          </cell>
          <cell r="B581" t="str">
            <v>OFFICER</v>
          </cell>
          <cell r="C581" t="str">
            <v>Information Services Group Tec</v>
          </cell>
          <cell r="D581" t="str">
            <v>N/A</v>
          </cell>
          <cell r="E581" t="str">
            <v xml:space="preserve">ED70412 </v>
          </cell>
          <cell r="F581" t="str">
            <v xml:space="preserve">MANAGING DIRECTOR 
</v>
          </cell>
        </row>
        <row r="582">
          <cell r="A582" t="str">
            <v>DS65460</v>
          </cell>
          <cell r="B582" t="str">
            <v>ASSISTANT VICE PRESIDENT</v>
          </cell>
          <cell r="C582" t="str">
            <v>Fixed Income Middle Office [L9</v>
          </cell>
          <cell r="D582" t="str">
            <v>Fixed Income Sales Middle Offi</v>
          </cell>
          <cell r="E582" t="str">
            <v>BH09676/SM15141</v>
          </cell>
          <cell r="F582" t="str">
            <v xml:space="preserve">MANAGING DIRECTOR 
</v>
          </cell>
        </row>
        <row r="583">
          <cell r="A583" t="str">
            <v>DS75432</v>
          </cell>
          <cell r="B583" t="str">
            <v>VICE PRESIDENT</v>
          </cell>
          <cell r="C583" t="str">
            <v>Equity Middle Office [L9]</v>
          </cell>
          <cell r="D583" t="str">
            <v>Equity Derivs / Multi-Asset Gr</v>
          </cell>
          <cell r="E583" t="str">
            <v>JC72245</v>
          </cell>
          <cell r="F583" t="str">
            <v xml:space="preserve">DIRECTOR </v>
          </cell>
        </row>
        <row r="584">
          <cell r="A584" t="str">
            <v>ds82729</v>
          </cell>
          <cell r="B584" t="str">
            <v>NON-OFFICER</v>
          </cell>
          <cell r="C584" t="str">
            <v>Fixed Income Middle Office [L9</v>
          </cell>
          <cell r="D584" t="str">
            <v>Fixed Income Sales Middle Offi</v>
          </cell>
          <cell r="E584" t="str">
            <v>BH09676/SM15141</v>
          </cell>
          <cell r="F584" t="str">
            <v xml:space="preserve">MANAGING DIRECTOR 
</v>
          </cell>
        </row>
        <row r="585">
          <cell r="A585" t="str">
            <v>DT05688</v>
          </cell>
          <cell r="B585" t="str">
            <v>Assistant Manager</v>
          </cell>
          <cell r="C585" t="str">
            <v>Direct Custody and Clearing Op</v>
          </cell>
          <cell r="D585" t="str">
            <v>Direct Custody &amp; Clearing [L10</v>
          </cell>
          <cell r="E585" t="str">
            <v xml:space="preserve">CD07258 </v>
          </cell>
          <cell r="F585" t="str">
            <v xml:space="preserve">MANAGING DIRECTOR 
</v>
          </cell>
        </row>
        <row r="586">
          <cell r="A586" t="str">
            <v>DT14350</v>
          </cell>
          <cell r="B586" t="str">
            <v>VICE PRESIDENT</v>
          </cell>
          <cell r="C586" t="str">
            <v>Planning Unit - Markets &amp; Secu</v>
          </cell>
          <cell r="D586" t="str">
            <v>Production Support - Markets &amp;</v>
          </cell>
          <cell r="E586" t="str">
            <v xml:space="preserve">IY40229 </v>
          </cell>
          <cell r="F586" t="str">
            <v xml:space="preserve">MANAGING DIRECTOR 
</v>
          </cell>
        </row>
        <row r="587">
          <cell r="A587" t="str">
            <v>DT23838</v>
          </cell>
          <cell r="B587" t="str">
            <v>NON-OFFICER</v>
          </cell>
          <cell r="C587" t="str">
            <v>Information Services Group Ope</v>
          </cell>
          <cell r="D587" t="str">
            <v>N/A</v>
          </cell>
          <cell r="E587" t="str">
            <v>JC35745</v>
          </cell>
          <cell r="F587" t="str">
            <v xml:space="preserve">MANAGING DIRECTOR 
</v>
          </cell>
        </row>
        <row r="588">
          <cell r="A588" t="str">
            <v>DT60818</v>
          </cell>
          <cell r="B588" t="str">
            <v>VICE PRESIDENT</v>
          </cell>
          <cell r="C588" t="str">
            <v>Planning Unit - Markets &amp; Secu</v>
          </cell>
          <cell r="D588" t="str">
            <v>Equities Middle Office &amp; Multi</v>
          </cell>
          <cell r="E588" t="str">
            <v>N/A</v>
          </cell>
          <cell r="F588" t="str">
            <v>N/A</v>
          </cell>
        </row>
        <row r="589">
          <cell r="A589" t="str">
            <v>DT65557</v>
          </cell>
          <cell r="B589" t="str">
            <v>ASSOCIATE</v>
          </cell>
          <cell r="C589" t="str">
            <v>Instl Portfolio Svc [L9]</v>
          </cell>
          <cell r="D589" t="str">
            <v>Instl Portfolio Service [L10]</v>
          </cell>
          <cell r="E589" t="str">
            <v xml:space="preserve">CD07258 </v>
          </cell>
          <cell r="F589" t="str">
            <v xml:space="preserve">MANAGING DIRECTOR 
</v>
          </cell>
        </row>
        <row r="590">
          <cell r="A590" t="str">
            <v>dt75941</v>
          </cell>
          <cell r="B590" t="str">
            <v>Assistant Manager</v>
          </cell>
          <cell r="C590" t="str">
            <v>Global Custody Ops [L9]</v>
          </cell>
          <cell r="D590" t="str">
            <v>Global Custody Ops [L10]</v>
          </cell>
          <cell r="E590" t="str">
            <v>CD07258</v>
          </cell>
          <cell r="F590" t="str">
            <v xml:space="preserve">MANAGING DIRECTOR 
</v>
          </cell>
        </row>
        <row r="591">
          <cell r="A591" t="str">
            <v>DT90882</v>
          </cell>
          <cell r="B591" t="str">
            <v>N/A</v>
          </cell>
          <cell r="C591" t="str">
            <v>Global Fund Services [L9]</v>
          </cell>
          <cell r="D591" t="str">
            <v>Long Funds Asset Services [L10</v>
          </cell>
          <cell r="E591" t="str">
            <v xml:space="preserve">NA70417 </v>
          </cell>
          <cell r="F591" t="str">
            <v xml:space="preserve">DIRECTOR </v>
          </cell>
        </row>
        <row r="592">
          <cell r="A592" t="str">
            <v>DV27746</v>
          </cell>
          <cell r="B592" t="str">
            <v>Manager</v>
          </cell>
          <cell r="C592" t="str">
            <v>Sales Management [L9]</v>
          </cell>
          <cell r="D592" t="str">
            <v>Sales Management/Other [L10]</v>
          </cell>
          <cell r="E592" t="str">
            <v>CT19627</v>
          </cell>
          <cell r="F592" t="str">
            <v xml:space="preserve">MANAGING DIRECTOR 
</v>
          </cell>
        </row>
        <row r="593">
          <cell r="A593" t="str">
            <v>DV85807</v>
          </cell>
          <cell r="B593" t="str">
            <v>DIRECTOR</v>
          </cell>
          <cell r="C593" t="str">
            <v>Markets Quantitative Analysis</v>
          </cell>
          <cell r="D593" t="str">
            <v>Markets Quants Analysis [L10]</v>
          </cell>
          <cell r="E593" t="str">
            <v xml:space="preserve">DP00212  </v>
          </cell>
          <cell r="F593" t="str">
            <v xml:space="preserve">DIRECTOR </v>
          </cell>
        </row>
        <row r="594">
          <cell r="A594" t="str">
            <v>DW22429</v>
          </cell>
          <cell r="B594" t="str">
            <v>VICE PRESIDENT</v>
          </cell>
          <cell r="C594" t="str">
            <v>N/A</v>
          </cell>
          <cell r="D594" t="str">
            <v>N/A</v>
          </cell>
          <cell r="E594" t="str">
            <v>AM25389</v>
          </cell>
          <cell r="F594" t="str">
            <v xml:space="preserve">DIRECTOR </v>
          </cell>
        </row>
        <row r="595">
          <cell r="A595" t="str">
            <v>DW30343</v>
          </cell>
          <cell r="B595" t="str">
            <v>ASSISTANT VICE PRESIDENT</v>
          </cell>
          <cell r="C595" t="str">
            <v>Asset Servicing [L9]</v>
          </cell>
          <cell r="D595" t="str">
            <v>Income Processing [L10]</v>
          </cell>
          <cell r="E595" t="str">
            <v xml:space="preserve">LG82502 </v>
          </cell>
          <cell r="F595" t="str">
            <v xml:space="preserve">MANAGING DIRECTOR 
</v>
          </cell>
        </row>
        <row r="596">
          <cell r="A596" t="str">
            <v>DW30650</v>
          </cell>
          <cell r="B596" t="str">
            <v>ASSISTANT VICE PRESIDENT</v>
          </cell>
          <cell r="C596" t="str">
            <v>Equity Middle Office [L9]</v>
          </cell>
          <cell r="D596" t="str">
            <v>Delta 1 and Prime Finance Swap</v>
          </cell>
          <cell r="E596" t="str">
            <v>KM68067</v>
          </cell>
          <cell r="F596" t="str">
            <v xml:space="preserve">DIRECTOR </v>
          </cell>
        </row>
        <row r="597">
          <cell r="A597" t="str">
            <v>DW45123</v>
          </cell>
          <cell r="B597" t="str">
            <v>VICE PRESIDENT</v>
          </cell>
          <cell r="C597" t="str">
            <v>Futures Operations [L9]</v>
          </cell>
          <cell r="D597" t="str">
            <v>Futures Operations [L10]</v>
          </cell>
          <cell r="E597" t="str">
            <v>PT79084</v>
          </cell>
          <cell r="F597" t="str">
            <v xml:space="preserve">MANAGING DIRECTOR 
</v>
          </cell>
        </row>
        <row r="598">
          <cell r="A598" t="str">
            <v>DW68016</v>
          </cell>
          <cell r="B598" t="str">
            <v>ASSOCIATE</v>
          </cell>
          <cell r="C598" t="str">
            <v>Long Funds [L9]</v>
          </cell>
          <cell r="D598" t="str">
            <v>Long Funds [L10]</v>
          </cell>
          <cell r="E598" t="str">
            <v xml:space="preserve">CD07258 </v>
          </cell>
          <cell r="F598" t="str">
            <v xml:space="preserve">MANAGING DIRECTOR 
</v>
          </cell>
        </row>
        <row r="599">
          <cell r="A599" t="str">
            <v>DW77086</v>
          </cell>
          <cell r="B599" t="str">
            <v>ASSISTANT VICE PRESIDENT</v>
          </cell>
          <cell r="C599" t="str">
            <v>Global Reconciliation Utility</v>
          </cell>
          <cell r="D599" t="str">
            <v>Global Reconciliations Utility</v>
          </cell>
          <cell r="E599" t="str">
            <v xml:space="preserve">AM70969 </v>
          </cell>
          <cell r="F599" t="str">
            <v xml:space="preserve">DIRECTOR </v>
          </cell>
        </row>
        <row r="600">
          <cell r="A600" t="str">
            <v>DY30469</v>
          </cell>
          <cell r="B600" t="str">
            <v>ASSISTANT VICE PRESIDENT</v>
          </cell>
          <cell r="C600" t="str">
            <v>Equity Middle Office [L9]</v>
          </cell>
          <cell r="D600" t="str">
            <v>Equity Derivs / Multi-Asset Gr</v>
          </cell>
          <cell r="E600" t="str">
            <v>KM68067</v>
          </cell>
          <cell r="F600" t="str">
            <v xml:space="preserve">DIRECTOR </v>
          </cell>
        </row>
        <row r="601">
          <cell r="A601" t="str">
            <v>DY70682</v>
          </cell>
          <cell r="B601" t="str">
            <v>ASSISTANT VICE PRESIDENT</v>
          </cell>
          <cell r="C601" t="str">
            <v>Tax Information Reporting [L9]</v>
          </cell>
          <cell r="D601" t="str">
            <v>N/A</v>
          </cell>
          <cell r="E601" t="str">
            <v>UP33100</v>
          </cell>
          <cell r="F601" t="str">
            <v xml:space="preserve">MANAGING DIRECTOR 
</v>
          </cell>
        </row>
        <row r="602">
          <cell r="A602" t="str">
            <v>dy72239</v>
          </cell>
          <cell r="B602" t="str">
            <v>Assistant Manager</v>
          </cell>
          <cell r="C602" t="str">
            <v>Global Custody Ops [L9]</v>
          </cell>
          <cell r="D602" t="str">
            <v>Global Custody Ops [L10]</v>
          </cell>
          <cell r="E602" t="str">
            <v>CD07258</v>
          </cell>
          <cell r="F602" t="str">
            <v xml:space="preserve">MANAGING DIRECTOR 
</v>
          </cell>
        </row>
        <row r="603">
          <cell r="A603" t="str">
            <v>DZ16520</v>
          </cell>
          <cell r="B603" t="str">
            <v>ASSISTANT VICE PRESIDENT</v>
          </cell>
          <cell r="C603" t="str">
            <v>Credit Risk Reporting-ICG [L9]</v>
          </cell>
          <cell r="D603" t="str">
            <v>N/A</v>
          </cell>
          <cell r="E603" t="str">
            <v xml:space="preserve">MS02030 </v>
          </cell>
          <cell r="F603" t="str">
            <v xml:space="preserve">DIRECTOR </v>
          </cell>
        </row>
        <row r="604">
          <cell r="A604" t="str">
            <v>DZ33210</v>
          </cell>
          <cell r="B604" t="str">
            <v>ASSISTANT VICE PRESIDENT</v>
          </cell>
          <cell r="C604" t="str">
            <v>ICG - Product Control [L9]</v>
          </cell>
          <cell r="D604" t="str">
            <v>N/A</v>
          </cell>
          <cell r="E604" t="str">
            <v>TB35682</v>
          </cell>
          <cell r="F604" t="str">
            <v xml:space="preserve">MANAGING DIRECTOR 
</v>
          </cell>
        </row>
        <row r="605">
          <cell r="A605" t="str">
            <v>DZ50017</v>
          </cell>
          <cell r="B605" t="str">
            <v>NON-OFFICER</v>
          </cell>
          <cell r="C605" t="str">
            <v>Fixed Income Middle Office [L9</v>
          </cell>
          <cell r="D605" t="str">
            <v>GSM &amp; Controls Middle Office [</v>
          </cell>
          <cell r="E605" t="str">
            <v>BH09676/SM15141</v>
          </cell>
          <cell r="F605" t="str">
            <v xml:space="preserve">MANAGING DIRECTOR 
</v>
          </cell>
        </row>
        <row r="606">
          <cell r="A606" t="str">
            <v>DZ73566</v>
          </cell>
          <cell r="B606" t="str">
            <v>OFFICER</v>
          </cell>
          <cell r="C606" t="str">
            <v>N/A</v>
          </cell>
          <cell r="D606" t="str">
            <v>N/A</v>
          </cell>
          <cell r="E606" t="str">
            <v xml:space="preserve">ZB78952 </v>
          </cell>
          <cell r="F606" t="str">
            <v xml:space="preserve">MANAGING DIRECTOR 
</v>
          </cell>
        </row>
        <row r="607">
          <cell r="A607" t="str">
            <v>EA45965</v>
          </cell>
          <cell r="B607" t="str">
            <v>ASSISTANT VICE PRESIDENT</v>
          </cell>
          <cell r="C607" t="str">
            <v>Global Custody Ops [L9]</v>
          </cell>
          <cell r="D607" t="str">
            <v>Global Custody Ops [L10]</v>
          </cell>
          <cell r="E607" t="str">
            <v>AB91618</v>
          </cell>
          <cell r="F607" t="str">
            <v xml:space="preserve">MANAGING DIRECTOR 
</v>
          </cell>
        </row>
        <row r="608">
          <cell r="A608" t="str">
            <v>EA53281</v>
          </cell>
          <cell r="B608" t="str">
            <v>ASSISTANT VICE PRESIDENT</v>
          </cell>
          <cell r="C608" t="str">
            <v>Futures Operations [L9]</v>
          </cell>
          <cell r="D608" t="str">
            <v>Futures Operations [L10]</v>
          </cell>
          <cell r="E608" t="str">
            <v>PT79084</v>
          </cell>
          <cell r="F608" t="str">
            <v xml:space="preserve">MANAGING DIRECTOR 
</v>
          </cell>
        </row>
        <row r="609">
          <cell r="A609" t="str">
            <v>EB07983</v>
          </cell>
          <cell r="B609" t="str">
            <v>NON-OFFICER</v>
          </cell>
          <cell r="C609" t="str">
            <v>Equity Middle Office [L9]</v>
          </cell>
          <cell r="D609" t="str">
            <v>Equity Derivs / Multi-Asset Gr</v>
          </cell>
          <cell r="E609" t="str">
            <v xml:space="preserve">PR73943 </v>
          </cell>
          <cell r="F609" t="str">
            <v xml:space="preserve">DIRECTOR </v>
          </cell>
        </row>
        <row r="610">
          <cell r="A610" t="str">
            <v>EB27337</v>
          </cell>
          <cell r="B610" t="str">
            <v>ASSISTANT VICE PRESIDENT</v>
          </cell>
          <cell r="C610" t="str">
            <v>ICG - Product Control [L9]</v>
          </cell>
          <cell r="D610" t="str">
            <v>N/A</v>
          </cell>
          <cell r="E610" t="str">
            <v xml:space="preserve">LM00738 </v>
          </cell>
          <cell r="F610" t="str">
            <v xml:space="preserve">DIRECTOR </v>
          </cell>
        </row>
        <row r="611">
          <cell r="A611" t="str">
            <v>EB30858</v>
          </cell>
          <cell r="B611" t="str">
            <v>N/A</v>
          </cell>
          <cell r="C611" t="str">
            <v>Core Compliance [L9]</v>
          </cell>
          <cell r="D611" t="str">
            <v>N/A</v>
          </cell>
          <cell r="E611" t="str">
            <v>KR17986</v>
          </cell>
          <cell r="F611" t="str">
            <v xml:space="preserve">DIRECTOR </v>
          </cell>
        </row>
        <row r="612">
          <cell r="A612" t="str">
            <v>EB40233</v>
          </cell>
          <cell r="B612" t="str">
            <v>NON-OFFICER</v>
          </cell>
          <cell r="C612" t="str">
            <v>Cash Securities Operations [L9</v>
          </cell>
          <cell r="D612" t="str">
            <v>Fixed Income Settlements [L10]</v>
          </cell>
          <cell r="E612" t="str">
            <v xml:space="preserve">AV49966
</v>
          </cell>
          <cell r="F612" t="str">
            <v xml:space="preserve">DIRECTOR </v>
          </cell>
        </row>
        <row r="613">
          <cell r="A613" t="str">
            <v>EB67941</v>
          </cell>
          <cell r="B613" t="str">
            <v>ASSISTANT VICE PRESIDENT</v>
          </cell>
          <cell r="C613" t="str">
            <v>N/A</v>
          </cell>
          <cell r="D613" t="str">
            <v>N/A</v>
          </cell>
          <cell r="E613" t="str">
            <v>LD92380</v>
          </cell>
          <cell r="F613" t="str">
            <v xml:space="preserve">MANAGING DIRECTOR 
</v>
          </cell>
        </row>
        <row r="614">
          <cell r="A614" t="str">
            <v>EB81174</v>
          </cell>
          <cell r="B614" t="str">
            <v>ASSISTANT VICE PRESIDENT</v>
          </cell>
          <cell r="C614" t="str">
            <v>Derivative Sales [L9]</v>
          </cell>
          <cell r="D614" t="str">
            <v>Derivative Sales [L10]</v>
          </cell>
          <cell r="E614" t="str">
            <v>DS77465</v>
          </cell>
          <cell r="F614" t="str">
            <v xml:space="preserve">MANAGING DIRECTOR 
</v>
          </cell>
        </row>
        <row r="615">
          <cell r="A615" t="str">
            <v>EC01083</v>
          </cell>
          <cell r="B615" t="str">
            <v>NON-OFFICER</v>
          </cell>
          <cell r="C615" t="str">
            <v>Cash Securities Operations [L9</v>
          </cell>
          <cell r="D615" t="str">
            <v>Equity Settlements [L10]</v>
          </cell>
          <cell r="E615" t="str">
            <v xml:space="preserve">JH93271 </v>
          </cell>
          <cell r="F615" t="str">
            <v xml:space="preserve">DIRECTOR </v>
          </cell>
        </row>
        <row r="616">
          <cell r="A616" t="str">
            <v>EC56779</v>
          </cell>
          <cell r="B616" t="str">
            <v>ASSISTANT VICE PRESIDENT</v>
          </cell>
          <cell r="C616" t="str">
            <v>N/A</v>
          </cell>
          <cell r="D616" t="str">
            <v>N/A</v>
          </cell>
          <cell r="E616" t="str">
            <v xml:space="preserve">ZB78952 </v>
          </cell>
          <cell r="F616" t="str">
            <v xml:space="preserve">MANAGING DIRECTOR 
</v>
          </cell>
        </row>
        <row r="617">
          <cell r="A617" t="str">
            <v>EC81510</v>
          </cell>
          <cell r="B617" t="str">
            <v>Manager</v>
          </cell>
          <cell r="C617" t="str">
            <v>Long Funds [L9]</v>
          </cell>
          <cell r="D617" t="str">
            <v>Long Funds [L10]</v>
          </cell>
          <cell r="E617" t="str">
            <v xml:space="preserve">CD07258 </v>
          </cell>
          <cell r="F617" t="str">
            <v xml:space="preserve">MANAGING DIRECTOR 
</v>
          </cell>
        </row>
        <row r="618">
          <cell r="A618" t="str">
            <v>EC89077</v>
          </cell>
          <cell r="B618" t="str">
            <v>NON-OFFICER</v>
          </cell>
          <cell r="C618" t="str">
            <v>Cash Securities Operations [L9</v>
          </cell>
          <cell r="D618" t="str">
            <v>DTC Settlements [L10]</v>
          </cell>
          <cell r="E618" t="str">
            <v xml:space="preserve">GT90983 </v>
          </cell>
          <cell r="F618" t="str">
            <v xml:space="preserve">DIRECTOR </v>
          </cell>
        </row>
        <row r="619">
          <cell r="A619" t="str">
            <v>EC99537</v>
          </cell>
          <cell r="B619" t="str">
            <v>DIRECTOR</v>
          </cell>
          <cell r="C619" t="str">
            <v>Global Finance Produ [L9]</v>
          </cell>
          <cell r="D619" t="str">
            <v>AP Matched Book [L10]</v>
          </cell>
          <cell r="E619" t="str">
            <v>EG83445</v>
          </cell>
          <cell r="F619" t="str">
            <v xml:space="preserve">MANAGING DIRECTOR 
</v>
          </cell>
        </row>
        <row r="620">
          <cell r="A620" t="str">
            <v>ED85581</v>
          </cell>
          <cell r="B620" t="str">
            <v>ASSISTANT VICE PRESIDENT</v>
          </cell>
          <cell r="C620" t="str">
            <v>N/A</v>
          </cell>
          <cell r="D620" t="str">
            <v>N/A</v>
          </cell>
          <cell r="E620" t="str">
            <v>JT49670</v>
          </cell>
          <cell r="F620" t="str">
            <v xml:space="preserve">MANAGING DIRECTOR 
</v>
          </cell>
        </row>
        <row r="621">
          <cell r="A621" t="str">
            <v>EE01390</v>
          </cell>
          <cell r="B621" t="str">
            <v>VICE PRESIDENT</v>
          </cell>
          <cell r="C621" t="str">
            <v>N/A</v>
          </cell>
          <cell r="D621" t="str">
            <v>N/A</v>
          </cell>
          <cell r="E621" t="str">
            <v>GT13873</v>
          </cell>
          <cell r="F621" t="str">
            <v xml:space="preserve">MANAGING DIRECTOR 
</v>
          </cell>
        </row>
        <row r="622">
          <cell r="A622" t="str">
            <v>EE24082</v>
          </cell>
          <cell r="B622" t="str">
            <v>Assistant Manager</v>
          </cell>
          <cell r="C622" t="str">
            <v>Long Funds [L9]</v>
          </cell>
          <cell r="D622" t="str">
            <v>Long Funds [L10]</v>
          </cell>
          <cell r="E622" t="str">
            <v xml:space="preserve">CD07258 </v>
          </cell>
          <cell r="F622" t="str">
            <v xml:space="preserve">MANAGING DIRECTOR 
</v>
          </cell>
        </row>
        <row r="623">
          <cell r="A623" t="str">
            <v>EE35057</v>
          </cell>
          <cell r="B623" t="str">
            <v>ASSISTANT VICE PRESIDENT</v>
          </cell>
          <cell r="C623" t="str">
            <v>Account Services Unit [L9]</v>
          </cell>
          <cell r="D623" t="str">
            <v>Account Services Unit [L10]</v>
          </cell>
          <cell r="E623" t="str">
            <v xml:space="preserve">AK05248 </v>
          </cell>
          <cell r="F623" t="str">
            <v xml:space="preserve">MANAGING DIRECTOR 
</v>
          </cell>
        </row>
        <row r="624">
          <cell r="A624" t="str">
            <v>EF00411</v>
          </cell>
          <cell r="B624" t="str">
            <v>NO CORPORATE TITLE</v>
          </cell>
          <cell r="C624" t="str">
            <v>Equity Middle Office [L9]</v>
          </cell>
          <cell r="D624" t="str">
            <v>Equity Derivs / Multi-Asset Gr</v>
          </cell>
          <cell r="E624" t="str">
            <v>JC72245</v>
          </cell>
          <cell r="F624" t="str">
            <v xml:space="preserve">DIRECTOR </v>
          </cell>
        </row>
        <row r="625">
          <cell r="A625" t="str">
            <v>EF07686</v>
          </cell>
          <cell r="B625" t="str">
            <v>OFFICER</v>
          </cell>
          <cell r="C625" t="str">
            <v>Basel [L9]</v>
          </cell>
          <cell r="D625" t="str">
            <v>N/A</v>
          </cell>
          <cell r="E625" t="str">
            <v xml:space="preserve">AC04337/NG12505 </v>
          </cell>
          <cell r="F625" t="str">
            <v xml:space="preserve">MANAGING DIRECTOR 
</v>
          </cell>
        </row>
        <row r="626">
          <cell r="A626" t="str">
            <v>EF32719</v>
          </cell>
          <cell r="B626" t="str">
            <v>OFFICER</v>
          </cell>
          <cell r="C626" t="str">
            <v>Global Loans [L9]</v>
          </cell>
          <cell r="D626" t="str">
            <v>Loans [L10]</v>
          </cell>
          <cell r="E626" t="str">
            <v xml:space="preserve">MM83724 </v>
          </cell>
          <cell r="F626" t="str">
            <v xml:space="preserve">MANAGING DIRECTOR 
</v>
          </cell>
        </row>
        <row r="627">
          <cell r="A627" t="str">
            <v>EF35174</v>
          </cell>
          <cell r="B627" t="str">
            <v>ASSISTANT VICE PRESIDENT</v>
          </cell>
          <cell r="C627" t="str">
            <v>Equity Middle Office [L9]</v>
          </cell>
          <cell r="D627" t="str">
            <v>Equity Cash Middle Office [L10</v>
          </cell>
          <cell r="E627" t="str">
            <v xml:space="preserve">EC95104 </v>
          </cell>
          <cell r="F627" t="str">
            <v xml:space="preserve">DIRECTOR </v>
          </cell>
        </row>
        <row r="628">
          <cell r="A628" t="str">
            <v>EF41842</v>
          </cell>
          <cell r="B628" t="str">
            <v>N/A</v>
          </cell>
          <cell r="C628" t="str">
            <v>Information Services Group Pro</v>
          </cell>
          <cell r="D628" t="str">
            <v>N/A</v>
          </cell>
          <cell r="E628" t="str">
            <v xml:space="preserve">ED70412 </v>
          </cell>
          <cell r="F628" t="str">
            <v xml:space="preserve">MANAGING DIRECTOR 
</v>
          </cell>
        </row>
        <row r="629">
          <cell r="A629" t="str">
            <v>EF63066</v>
          </cell>
          <cell r="B629" t="str">
            <v>Assistant Manager</v>
          </cell>
          <cell r="C629" t="str">
            <v>Long Funds [L9]</v>
          </cell>
          <cell r="D629" t="str">
            <v>Long Funds [L10]</v>
          </cell>
          <cell r="E629" t="str">
            <v xml:space="preserve">CD07258 </v>
          </cell>
          <cell r="F629" t="str">
            <v xml:space="preserve">MANAGING DIRECTOR 
</v>
          </cell>
        </row>
        <row r="630">
          <cell r="A630" t="str">
            <v>EF92668</v>
          </cell>
          <cell r="B630" t="str">
            <v>ASSISTANT VICE PRESIDENT</v>
          </cell>
          <cell r="C630" t="str">
            <v>Planning Unit - Markets &amp; Secu</v>
          </cell>
          <cell r="D630" t="str">
            <v>Production Support - Markets &amp;</v>
          </cell>
          <cell r="E630" t="str">
            <v>AS61934</v>
          </cell>
          <cell r="F630" t="str">
            <v xml:space="preserve">MANAGING DIRECTOR 
</v>
          </cell>
        </row>
        <row r="631">
          <cell r="A631" t="str">
            <v>EG02224</v>
          </cell>
          <cell r="B631" t="str">
            <v>VICE PRESIDENT</v>
          </cell>
          <cell r="C631" t="str">
            <v>Markets Quantitative Analysis</v>
          </cell>
          <cell r="D631" t="str">
            <v>Markets Quants Analysis [L10]</v>
          </cell>
          <cell r="E631" t="str">
            <v>RV81728</v>
          </cell>
          <cell r="F631" t="str">
            <v xml:space="preserve">MANAGING DIRECTOR 
</v>
          </cell>
        </row>
        <row r="632">
          <cell r="A632" t="str">
            <v>EG58478</v>
          </cell>
          <cell r="B632" t="str">
            <v>ASSISTANT VICE PRESIDENT</v>
          </cell>
          <cell r="C632" t="str">
            <v>Fixed Income Middle Office [L9</v>
          </cell>
          <cell r="D632" t="str">
            <v>Credit Middle Office [L10]</v>
          </cell>
          <cell r="E632" t="str">
            <v>BH09676/SM15141</v>
          </cell>
          <cell r="F632" t="str">
            <v xml:space="preserve">MANAGING DIRECTOR 
</v>
          </cell>
        </row>
        <row r="633">
          <cell r="A633" t="str">
            <v>EG83445</v>
          </cell>
          <cell r="B633" t="str">
            <v>MANAGING DIRECTOR</v>
          </cell>
          <cell r="C633" t="str">
            <v>Global Finance Produ [L9]</v>
          </cell>
          <cell r="D633" t="str">
            <v>AP Matched Book [L10]</v>
          </cell>
          <cell r="E633" t="str">
            <v>EG83445</v>
          </cell>
          <cell r="F633" t="str">
            <v xml:space="preserve">MANAGING DIRECTOR 
</v>
          </cell>
        </row>
        <row r="634">
          <cell r="A634" t="str">
            <v>EH11568</v>
          </cell>
          <cell r="B634" t="str">
            <v>VICE PRESIDENT</v>
          </cell>
          <cell r="C634" t="str">
            <v>Global Finance Produ [L9]</v>
          </cell>
          <cell r="D634" t="str">
            <v>Euro Matched Book [L10]</v>
          </cell>
          <cell r="E634" t="str">
            <v>PF76164</v>
          </cell>
          <cell r="F634" t="str">
            <v xml:space="preserve">MANAGING DIRECTOR 
</v>
          </cell>
        </row>
        <row r="635">
          <cell r="A635" t="str">
            <v>EI16857</v>
          </cell>
          <cell r="B635" t="str">
            <v>OFFICER</v>
          </cell>
          <cell r="C635" t="str">
            <v>Information Services Group Ope</v>
          </cell>
          <cell r="D635" t="str">
            <v>N/A</v>
          </cell>
          <cell r="E635" t="str">
            <v xml:space="preserve">JC35745 </v>
          </cell>
          <cell r="F635" t="str">
            <v xml:space="preserve">MANAGING DIRECTOR 
</v>
          </cell>
        </row>
        <row r="636">
          <cell r="A636" t="str">
            <v>EJ29825</v>
          </cell>
          <cell r="B636" t="str">
            <v>ASSISTANT VICE PRESIDENT</v>
          </cell>
          <cell r="C636" t="str">
            <v>ISG Control Oversight Monitori</v>
          </cell>
          <cell r="D636" t="str">
            <v>N/A</v>
          </cell>
          <cell r="E636" t="str">
            <v>NA70417</v>
          </cell>
          <cell r="F636" t="str">
            <v xml:space="preserve">DIRECTOR </v>
          </cell>
        </row>
        <row r="637">
          <cell r="A637" t="str">
            <v>EJ72064</v>
          </cell>
          <cell r="B637" t="str">
            <v>OFFICER</v>
          </cell>
          <cell r="C637" t="str">
            <v>Basel [L9]</v>
          </cell>
          <cell r="D637" t="str">
            <v>N/A</v>
          </cell>
          <cell r="E637" t="str">
            <v xml:space="preserve">AC04337/NG12505 </v>
          </cell>
          <cell r="F637" t="str">
            <v xml:space="preserve">MANAGING DIRECTOR 
</v>
          </cell>
        </row>
        <row r="638">
          <cell r="A638" t="str">
            <v>EK32035</v>
          </cell>
          <cell r="B638" t="str">
            <v>Manager</v>
          </cell>
          <cell r="C638" t="str">
            <v>Total Retail Non-Front Office</v>
          </cell>
          <cell r="D638" t="str">
            <v>Segments and Services [L10]</v>
          </cell>
          <cell r="E638" t="str">
            <v>N/A</v>
          </cell>
          <cell r="F638" t="str">
            <v>N/A</v>
          </cell>
        </row>
        <row r="639">
          <cell r="A639" t="str">
            <v>EK42977</v>
          </cell>
          <cell r="B639" t="str">
            <v>Assistant Manager</v>
          </cell>
          <cell r="C639" t="str">
            <v>Long Funds [L9]</v>
          </cell>
          <cell r="D639" t="str">
            <v>Long Funds [L10]</v>
          </cell>
          <cell r="E639" t="str">
            <v xml:space="preserve">CD07258 </v>
          </cell>
          <cell r="F639" t="str">
            <v xml:space="preserve">MANAGING DIRECTOR 
</v>
          </cell>
        </row>
        <row r="640">
          <cell r="A640" t="str">
            <v>EK48933</v>
          </cell>
          <cell r="B640" t="str">
            <v>VICE PRESIDENT</v>
          </cell>
          <cell r="C640" t="str">
            <v>Fixed Income Middle Office [L9</v>
          </cell>
          <cell r="D640" t="str">
            <v>Muni Middle Office [L10]</v>
          </cell>
          <cell r="E640" t="str">
            <v>BH09676/SM15141</v>
          </cell>
          <cell r="F640" t="str">
            <v xml:space="preserve">MANAGING DIRECTOR 
</v>
          </cell>
        </row>
        <row r="641">
          <cell r="A641" t="str">
            <v>EK69948</v>
          </cell>
          <cell r="B641" t="str">
            <v>OFFICER</v>
          </cell>
          <cell r="C641" t="str">
            <v>Planning Unit - Markets &amp; Secu</v>
          </cell>
          <cell r="D641" t="str">
            <v>Production Support - Markets &amp;</v>
          </cell>
          <cell r="E641" t="str">
            <v xml:space="preserve">IY40229 </v>
          </cell>
          <cell r="F641" t="str">
            <v xml:space="preserve">MANAGING DIRECTOR 
</v>
          </cell>
        </row>
        <row r="642">
          <cell r="A642" t="str">
            <v>EK91280</v>
          </cell>
          <cell r="B642" t="str">
            <v>OFFICER</v>
          </cell>
          <cell r="C642" t="str">
            <v>Prime Finance Middle Office [L</v>
          </cell>
          <cell r="D642" t="str">
            <v>Prime Finance Ops / Middle Off</v>
          </cell>
          <cell r="E642" t="str">
            <v>RG44670</v>
          </cell>
          <cell r="F642" t="str">
            <v xml:space="preserve">MANAGING DIRECTOR 
</v>
          </cell>
        </row>
        <row r="643">
          <cell r="A643" t="str">
            <v>EK94411</v>
          </cell>
          <cell r="B643" t="str">
            <v>Manager</v>
          </cell>
          <cell r="C643" t="str">
            <v>Global Custody Ops [L9]</v>
          </cell>
          <cell r="D643" t="str">
            <v>Global Custody Ops [L10]</v>
          </cell>
          <cell r="E643" t="str">
            <v xml:space="preserve">KS75908 </v>
          </cell>
          <cell r="F643" t="str">
            <v xml:space="preserve">MANAGING DIRECTOR 
</v>
          </cell>
        </row>
        <row r="644">
          <cell r="A644" t="str">
            <v>EL29931</v>
          </cell>
          <cell r="B644" t="str">
            <v>Assistant Manager</v>
          </cell>
          <cell r="C644" t="str">
            <v>Long Funds [L9]</v>
          </cell>
          <cell r="D644" t="str">
            <v>Long Funds [L10]</v>
          </cell>
          <cell r="E644" t="str">
            <v xml:space="preserve">CD07258 </v>
          </cell>
          <cell r="F644" t="str">
            <v xml:space="preserve">MANAGING DIRECTOR 
</v>
          </cell>
        </row>
        <row r="645">
          <cell r="A645" t="str">
            <v>EL30967</v>
          </cell>
          <cell r="B645" t="str">
            <v>OFFICER</v>
          </cell>
          <cell r="C645" t="str">
            <v>N/A</v>
          </cell>
          <cell r="D645" t="str">
            <v>N/A</v>
          </cell>
          <cell r="E645" t="str">
            <v>PS81990</v>
          </cell>
          <cell r="F645" t="str">
            <v xml:space="preserve">MANAGING DIRECTOR 
</v>
          </cell>
        </row>
        <row r="646">
          <cell r="A646" t="str">
            <v>EL31105</v>
          </cell>
          <cell r="B646" t="str">
            <v>Manager</v>
          </cell>
          <cell r="C646" t="str">
            <v>Long Funds [L9]</v>
          </cell>
          <cell r="D646" t="str">
            <v>Long Funds [L10]</v>
          </cell>
          <cell r="E646" t="str">
            <v xml:space="preserve">CD07258 </v>
          </cell>
          <cell r="F646" t="str">
            <v xml:space="preserve">MANAGING DIRECTOR 
</v>
          </cell>
        </row>
        <row r="647">
          <cell r="A647" t="str">
            <v>EL48045</v>
          </cell>
          <cell r="B647" t="str">
            <v>OFFICER</v>
          </cell>
          <cell r="C647" t="str">
            <v>Global Custody Ops [L9]</v>
          </cell>
          <cell r="D647" t="str">
            <v>Global Custody Ops [L10]</v>
          </cell>
          <cell r="E647" t="str">
            <v>CD07258</v>
          </cell>
          <cell r="F647" t="str">
            <v xml:space="preserve">MANAGING DIRECTOR 
</v>
          </cell>
        </row>
        <row r="648">
          <cell r="A648" t="str">
            <v>EL48826</v>
          </cell>
          <cell r="B648" t="str">
            <v>N/A</v>
          </cell>
          <cell r="C648" t="str">
            <v>Cash Securities Operations [L9</v>
          </cell>
          <cell r="D648" t="str">
            <v>Equity Settlements [L10]</v>
          </cell>
          <cell r="E648" t="str">
            <v xml:space="preserve">GT90983 </v>
          </cell>
          <cell r="F648" t="str">
            <v xml:space="preserve">DIRECTOR </v>
          </cell>
        </row>
        <row r="649">
          <cell r="A649" t="str">
            <v>EL56318</v>
          </cell>
          <cell r="B649" t="str">
            <v>SR VICE PRESIDENT</v>
          </cell>
          <cell r="C649" t="str">
            <v>Markets Ops Admin [L9]</v>
          </cell>
          <cell r="D649" t="str">
            <v>Markets Ops Strategic Projects</v>
          </cell>
          <cell r="E649" t="str">
            <v xml:space="preserve">LM72090 </v>
          </cell>
          <cell r="F649" t="str">
            <v xml:space="preserve">MANAGING DIRECTOR 
</v>
          </cell>
        </row>
        <row r="650">
          <cell r="A650" t="str">
            <v>EL97865</v>
          </cell>
          <cell r="B650" t="str">
            <v>Assistant Manager</v>
          </cell>
          <cell r="C650" t="str">
            <v>Direct Custody and Clearing Op</v>
          </cell>
          <cell r="D650" t="str">
            <v>Direct Custody &amp; Clearing [L10</v>
          </cell>
          <cell r="E650" t="str">
            <v xml:space="preserve">CD07258 </v>
          </cell>
          <cell r="F650" t="str">
            <v xml:space="preserve">MANAGING DIRECTOR 
</v>
          </cell>
        </row>
        <row r="651">
          <cell r="A651" t="str">
            <v>EM01455</v>
          </cell>
          <cell r="B651" t="str">
            <v>ASSISTANT VICE PRESIDENT</v>
          </cell>
          <cell r="C651" t="str">
            <v>Planning Unit - Markets &amp; Secu</v>
          </cell>
          <cell r="D651" t="str">
            <v>Production Support - Markets &amp;</v>
          </cell>
          <cell r="E651" t="str">
            <v xml:space="preserve">IY40229 </v>
          </cell>
          <cell r="F651" t="str">
            <v xml:space="preserve">MANAGING DIRECTOR 
</v>
          </cell>
        </row>
        <row r="652">
          <cell r="A652" t="str">
            <v>EM26520</v>
          </cell>
          <cell r="B652" t="str">
            <v>ASSISTANT VICE PRESIDENT</v>
          </cell>
          <cell r="C652" t="str">
            <v>N/A</v>
          </cell>
          <cell r="D652" t="str">
            <v>N/A</v>
          </cell>
          <cell r="E652" t="str">
            <v>LW32393</v>
          </cell>
          <cell r="F652" t="str">
            <v xml:space="preserve">MANAGING DIRECTOR 
</v>
          </cell>
        </row>
        <row r="653">
          <cell r="A653" t="str">
            <v>EM56539</v>
          </cell>
          <cell r="B653" t="str">
            <v>VICE PRESIDENT</v>
          </cell>
          <cell r="C653" t="str">
            <v>Prime Finance Middle Office [L</v>
          </cell>
          <cell r="D653" t="str">
            <v>Prime Finance Ops / Middle Off</v>
          </cell>
          <cell r="E653" t="str">
            <v>RG44670</v>
          </cell>
          <cell r="F653" t="str">
            <v xml:space="preserve">MANAGING DIRECTOR 
</v>
          </cell>
        </row>
        <row r="654">
          <cell r="A654" t="str">
            <v>EM62908</v>
          </cell>
          <cell r="B654" t="str">
            <v>NON-OFFICER</v>
          </cell>
          <cell r="C654" t="str">
            <v>Equity Middle Office [L9]</v>
          </cell>
          <cell r="D654" t="str">
            <v>Equity Cash Middle Office [L10</v>
          </cell>
          <cell r="E654" t="str">
            <v xml:space="preserve">PR73943 </v>
          </cell>
          <cell r="F654" t="str">
            <v xml:space="preserve">DIRECTOR </v>
          </cell>
        </row>
        <row r="655">
          <cell r="A655" t="str">
            <v>EM68595</v>
          </cell>
          <cell r="B655" t="str">
            <v>OFFICER</v>
          </cell>
          <cell r="C655" t="str">
            <v>Cash Securities Operations [L9</v>
          </cell>
          <cell r="D655" t="str">
            <v>Equity Settlements [L10]</v>
          </cell>
          <cell r="E655" t="str">
            <v xml:space="preserve">JH93271 </v>
          </cell>
          <cell r="F655" t="str">
            <v xml:space="preserve">DIRECTOR </v>
          </cell>
        </row>
        <row r="656">
          <cell r="A656" t="str">
            <v>EM74841</v>
          </cell>
          <cell r="B656" t="str">
            <v>ASSISTANT VICE PRESIDENT</v>
          </cell>
          <cell r="C656" t="str">
            <v>N/A</v>
          </cell>
          <cell r="D656" t="str">
            <v>N/A</v>
          </cell>
          <cell r="E656" t="str">
            <v>SR57871</v>
          </cell>
          <cell r="F656" t="str">
            <v xml:space="preserve">MANAGING DIRECTOR 
</v>
          </cell>
        </row>
        <row r="657">
          <cell r="A657" t="str">
            <v>EM75433</v>
          </cell>
          <cell r="B657" t="str">
            <v>VICE PRESIDENT</v>
          </cell>
          <cell r="C657" t="str">
            <v>Sales &amp; Client [L9]</v>
          </cell>
          <cell r="D657" t="str">
            <v>IS Client Executive [L10]</v>
          </cell>
          <cell r="E657" t="str">
            <v xml:space="preserve">IM17736 
</v>
          </cell>
          <cell r="F657" t="str">
            <v xml:space="preserve">MANAGING DIRECTOR 
</v>
          </cell>
        </row>
        <row r="658">
          <cell r="A658" t="str">
            <v>EM83331</v>
          </cell>
          <cell r="B658" t="str">
            <v>NON-OFFICER</v>
          </cell>
          <cell r="C658" t="str">
            <v>Cash Securities Operations [L9</v>
          </cell>
          <cell r="D658" t="str">
            <v>Equity Settlements [L10]</v>
          </cell>
          <cell r="E658" t="str">
            <v xml:space="preserve">JH93271 </v>
          </cell>
          <cell r="F658" t="str">
            <v xml:space="preserve">DIRECTOR </v>
          </cell>
        </row>
        <row r="659">
          <cell r="A659" t="str">
            <v>EN18197</v>
          </cell>
          <cell r="B659" t="str">
            <v>OFFICER</v>
          </cell>
          <cell r="C659" t="str">
            <v>N/A</v>
          </cell>
          <cell r="D659" t="str">
            <v>N/A</v>
          </cell>
          <cell r="E659" t="str">
            <v xml:space="preserve">MN31414 </v>
          </cell>
          <cell r="F659" t="str">
            <v xml:space="preserve">MANAGING DIRECTOR 
</v>
          </cell>
        </row>
        <row r="660">
          <cell r="A660" t="str">
            <v>EN62819</v>
          </cell>
          <cell r="B660" t="str">
            <v>N/A</v>
          </cell>
          <cell r="C660" t="str">
            <v>Planning Unit - Markets &amp; Secu</v>
          </cell>
          <cell r="D660" t="str">
            <v>Production Support - Markets &amp;</v>
          </cell>
          <cell r="E660" t="str">
            <v xml:space="preserve">IY40229 </v>
          </cell>
          <cell r="F660" t="str">
            <v xml:space="preserve">MANAGING DIRECTOR 
</v>
          </cell>
        </row>
        <row r="661">
          <cell r="A661" t="str">
            <v>EP41283</v>
          </cell>
          <cell r="B661" t="str">
            <v>NON-OFFICER</v>
          </cell>
          <cell r="C661" t="str">
            <v>Direct Custody and Clearing Op</v>
          </cell>
          <cell r="D661" t="str">
            <v>Direct Custody &amp; Clearing [L10</v>
          </cell>
          <cell r="E661" t="str">
            <v>CD07258</v>
          </cell>
          <cell r="F661" t="str">
            <v xml:space="preserve">MANAGING DIRECTOR 
</v>
          </cell>
        </row>
        <row r="662">
          <cell r="A662" t="str">
            <v>EP45365</v>
          </cell>
          <cell r="B662" t="str">
            <v>VICE PRESIDENT</v>
          </cell>
          <cell r="C662" t="str">
            <v>N/A</v>
          </cell>
          <cell r="D662" t="str">
            <v>N/A</v>
          </cell>
          <cell r="E662" t="str">
            <v xml:space="preserve">MN31414 </v>
          </cell>
          <cell r="F662" t="str">
            <v xml:space="preserve">MANAGING DIRECTOR 
</v>
          </cell>
        </row>
        <row r="663">
          <cell r="A663" t="str">
            <v>EP52256</v>
          </cell>
          <cell r="B663" t="str">
            <v>ASSISTANT VICE PRESIDENT</v>
          </cell>
          <cell r="C663" t="str">
            <v>Derivatives Operations [L9]</v>
          </cell>
          <cell r="D663" t="str">
            <v>Leasing Operations [L10]</v>
          </cell>
          <cell r="E663" t="str">
            <v>AW82345</v>
          </cell>
          <cell r="F663" t="str">
            <v xml:space="preserve">MANAGING DIRECTOR 
</v>
          </cell>
        </row>
        <row r="664">
          <cell r="A664" t="str">
            <v>EP66744</v>
          </cell>
          <cell r="B664" t="str">
            <v>NON-OFFICER</v>
          </cell>
          <cell r="C664" t="str">
            <v>N/A</v>
          </cell>
          <cell r="D664" t="str">
            <v>N/A</v>
          </cell>
          <cell r="E664" t="str">
            <v xml:space="preserve">JT49670 </v>
          </cell>
          <cell r="F664" t="str">
            <v xml:space="preserve">MANAGING DIRECTOR 
</v>
          </cell>
        </row>
        <row r="665">
          <cell r="A665" t="str">
            <v>EP71902</v>
          </cell>
          <cell r="B665" t="str">
            <v>ASSISTANT VICE PRESIDENT</v>
          </cell>
          <cell r="C665" t="str">
            <v>Asset Servicing [L9]</v>
          </cell>
          <cell r="D665" t="str">
            <v>Income Processing [L10]</v>
          </cell>
          <cell r="E665" t="str">
            <v xml:space="preserve">LG82502 </v>
          </cell>
          <cell r="F665" t="str">
            <v xml:space="preserve">MANAGING DIRECTOR 
</v>
          </cell>
        </row>
        <row r="666">
          <cell r="A666" t="str">
            <v>EP80972</v>
          </cell>
          <cell r="B666" t="str">
            <v>VICE PRESIDENT</v>
          </cell>
          <cell r="C666" t="str">
            <v>Planning Unit - Markets &amp; Secu</v>
          </cell>
          <cell r="D666" t="str">
            <v>Operations - Markets &amp; Securit</v>
          </cell>
          <cell r="E666" t="str">
            <v xml:space="preserve">AS22565 </v>
          </cell>
          <cell r="F666" t="str">
            <v xml:space="preserve">MANAGING DIRECTOR 
</v>
          </cell>
        </row>
        <row r="667">
          <cell r="A667" t="str">
            <v>ER33385</v>
          </cell>
          <cell r="B667" t="str">
            <v>OFFICER</v>
          </cell>
          <cell r="C667" t="str">
            <v>Cash Securities Operations [L9</v>
          </cell>
          <cell r="D667" t="str">
            <v>Fixed Income Settlements [L10]</v>
          </cell>
          <cell r="E667" t="str">
            <v xml:space="preserve">JH93271 </v>
          </cell>
          <cell r="F667" t="str">
            <v xml:space="preserve">DIRECTOR </v>
          </cell>
        </row>
        <row r="668">
          <cell r="A668" t="str">
            <v>ES02950</v>
          </cell>
          <cell r="B668" t="str">
            <v>OFFICER</v>
          </cell>
          <cell r="C668" t="str">
            <v>Financial Regulatory Reporting</v>
          </cell>
          <cell r="D668" t="str">
            <v>N/A</v>
          </cell>
          <cell r="E668" t="str">
            <v>NB05037</v>
          </cell>
          <cell r="F668" t="str">
            <v xml:space="preserve">MANAGING DIRECTOR 
</v>
          </cell>
        </row>
        <row r="669">
          <cell r="A669" t="str">
            <v>ES04182</v>
          </cell>
          <cell r="B669" t="str">
            <v>Assistant Manager</v>
          </cell>
          <cell r="C669" t="str">
            <v>Long Funds [L9]</v>
          </cell>
          <cell r="D669" t="str">
            <v>Long Funds [L10]</v>
          </cell>
          <cell r="E669" t="str">
            <v xml:space="preserve">CD07258 </v>
          </cell>
          <cell r="F669" t="str">
            <v xml:space="preserve">MANAGING DIRECTOR 
</v>
          </cell>
        </row>
        <row r="670">
          <cell r="A670" t="str">
            <v>ES04377</v>
          </cell>
          <cell r="B670" t="str">
            <v>VICE PRESIDENT</v>
          </cell>
          <cell r="C670" t="str">
            <v>N/A</v>
          </cell>
          <cell r="D670" t="str">
            <v>N/A</v>
          </cell>
          <cell r="E670" t="str">
            <v xml:space="preserve">RS04336   </v>
          </cell>
          <cell r="F670" t="str">
            <v xml:space="preserve">MANAGING DIRECTOR 
</v>
          </cell>
        </row>
        <row r="671">
          <cell r="A671" t="str">
            <v>ES25195</v>
          </cell>
          <cell r="B671" t="str">
            <v>SR VICE PRESIDENT</v>
          </cell>
          <cell r="C671" t="str">
            <v>N/A</v>
          </cell>
          <cell r="D671" t="str">
            <v>N/A</v>
          </cell>
          <cell r="E671" t="str">
            <v>TL55556</v>
          </cell>
          <cell r="F671" t="str">
            <v xml:space="preserve">MANAGING DIRECTOR 
</v>
          </cell>
        </row>
        <row r="672">
          <cell r="A672" t="str">
            <v>ES60154</v>
          </cell>
          <cell r="B672" t="str">
            <v>NON-OFFICER</v>
          </cell>
          <cell r="C672" t="str">
            <v>Asset Servicing [L9]</v>
          </cell>
          <cell r="D672" t="str">
            <v>Income Processing [L10]</v>
          </cell>
          <cell r="E672" t="str">
            <v>LG82502</v>
          </cell>
          <cell r="F672" t="str">
            <v xml:space="preserve">MANAGING DIRECTOR 
</v>
          </cell>
        </row>
        <row r="673">
          <cell r="A673" t="str">
            <v>ES80323</v>
          </cell>
          <cell r="B673" t="str">
            <v>N/A</v>
          </cell>
          <cell r="C673" t="str">
            <v>ISG Data [L9]</v>
          </cell>
          <cell r="D673" t="str">
            <v>N/A</v>
          </cell>
          <cell r="E673" t="str">
            <v>AT91528</v>
          </cell>
          <cell r="F673" t="str">
            <v xml:space="preserve">MANAGING DIRECTOR 
</v>
          </cell>
        </row>
        <row r="674">
          <cell r="A674" t="str">
            <v>ES84030</v>
          </cell>
          <cell r="B674" t="str">
            <v>ASSISTANT VICE PRESIDENT</v>
          </cell>
          <cell r="C674" t="str">
            <v>Country Controller [L9]</v>
          </cell>
          <cell r="D674" t="str">
            <v>N/A</v>
          </cell>
          <cell r="E674" t="str">
            <v xml:space="preserve">LB03152 </v>
          </cell>
          <cell r="F674" t="str">
            <v xml:space="preserve">DIRECTOR </v>
          </cell>
        </row>
        <row r="675">
          <cell r="A675" t="str">
            <v>ES88081</v>
          </cell>
          <cell r="B675" t="str">
            <v>ASSISTANT VICE PRESIDENT</v>
          </cell>
          <cell r="C675" t="str">
            <v>Business Expense Transparency</v>
          </cell>
          <cell r="D675" t="str">
            <v>BET Support Transaction Exp [L</v>
          </cell>
          <cell r="E675" t="str">
            <v xml:space="preserve">SC38921 </v>
          </cell>
          <cell r="F675" t="str">
            <v xml:space="preserve">MANAGING DIRECTOR 
</v>
          </cell>
        </row>
        <row r="676">
          <cell r="A676" t="str">
            <v>ET44034</v>
          </cell>
          <cell r="B676" t="str">
            <v>ASSISTANT VICE PRESIDENT</v>
          </cell>
          <cell r="C676" t="str">
            <v>Country Controller [L9]</v>
          </cell>
          <cell r="D676" t="str">
            <v>N/A</v>
          </cell>
          <cell r="E676" t="str">
            <v>MD67553</v>
          </cell>
          <cell r="F676" t="str">
            <v xml:space="preserve">DIRECTOR </v>
          </cell>
        </row>
        <row r="677">
          <cell r="A677" t="str">
            <v>ET52079</v>
          </cell>
          <cell r="B677" t="str">
            <v>NO CORPORATE TITLE</v>
          </cell>
          <cell r="C677" t="str">
            <v>Fixed Income Middle Office [L9</v>
          </cell>
          <cell r="D677" t="str">
            <v>Credit Middle Office [L10]</v>
          </cell>
          <cell r="E677" t="str">
            <v>BH09676/SM15141</v>
          </cell>
          <cell r="F677" t="str">
            <v xml:space="preserve">MANAGING DIRECTOR 
</v>
          </cell>
        </row>
        <row r="678">
          <cell r="A678" t="str">
            <v>EW58429</v>
          </cell>
          <cell r="B678" t="str">
            <v>OFFICER</v>
          </cell>
          <cell r="C678" t="str">
            <v>Asset Servicing [L9]</v>
          </cell>
          <cell r="D678" t="str">
            <v>Corp Actions [L10]</v>
          </cell>
          <cell r="E678" t="str">
            <v>LG82502</v>
          </cell>
          <cell r="F678" t="str">
            <v xml:space="preserve">MANAGING DIRECTOR 
</v>
          </cell>
        </row>
        <row r="679">
          <cell r="A679" t="str">
            <v>EW95446</v>
          </cell>
          <cell r="B679" t="str">
            <v>SR VICE PRESIDENT</v>
          </cell>
          <cell r="C679" t="str">
            <v>Planning Unit - Markets &amp; Secu</v>
          </cell>
          <cell r="D679" t="str">
            <v>Equities Middle Office &amp; Multi</v>
          </cell>
          <cell r="E679" t="str">
            <v>AS61934</v>
          </cell>
          <cell r="F679" t="str">
            <v xml:space="preserve">MANAGING DIRECTOR 
</v>
          </cell>
        </row>
        <row r="680">
          <cell r="A680" t="str">
            <v>EX02312</v>
          </cell>
          <cell r="B680" t="str">
            <v>SR VICE PRESIDENT</v>
          </cell>
          <cell r="C680" t="str">
            <v>ISG Control Oversight Monitori</v>
          </cell>
          <cell r="D680" t="str">
            <v>N/A</v>
          </cell>
          <cell r="E680" t="str">
            <v>ED70412</v>
          </cell>
          <cell r="F680" t="str">
            <v xml:space="preserve">MANAGING DIRECTOR 
</v>
          </cell>
        </row>
        <row r="681">
          <cell r="A681" t="str">
            <v>EZ24284</v>
          </cell>
          <cell r="B681" t="str">
            <v>ASSISTANT VICE PRESIDENT</v>
          </cell>
          <cell r="C681" t="str">
            <v>Planning Unit - Markets &amp; Secu</v>
          </cell>
          <cell r="D681" t="str">
            <v>Investor Services Tech - Marke</v>
          </cell>
          <cell r="E681" t="str">
            <v>DR58915</v>
          </cell>
          <cell r="F681" t="str">
            <v xml:space="preserve">MANAGING DIRECTOR 
</v>
          </cell>
        </row>
        <row r="682">
          <cell r="A682" t="str">
            <v>FA62436</v>
          </cell>
          <cell r="B682" t="str">
            <v>ASSISTANT VICE PRESIDENT</v>
          </cell>
          <cell r="C682" t="str">
            <v>Planning Unit - Markets &amp; Secu</v>
          </cell>
          <cell r="D682" t="str">
            <v>Production Support - Markets &amp;</v>
          </cell>
          <cell r="E682" t="str">
            <v xml:space="preserve">IY40229 </v>
          </cell>
          <cell r="F682" t="str">
            <v xml:space="preserve">MANAGING DIRECTOR 
</v>
          </cell>
        </row>
        <row r="683">
          <cell r="A683" t="str">
            <v>FA62722</v>
          </cell>
          <cell r="B683" t="str">
            <v>SR VICE PRESIDENT</v>
          </cell>
          <cell r="C683" t="str">
            <v>Fixed Income Middle Office [L9</v>
          </cell>
          <cell r="D683" t="str">
            <v>Fixed Income Middle Office Ops</v>
          </cell>
          <cell r="E683" t="str">
            <v>BH09676/SM15141</v>
          </cell>
          <cell r="F683" t="str">
            <v xml:space="preserve">MANAGING DIRECTOR 
</v>
          </cell>
        </row>
        <row r="684">
          <cell r="A684" t="str">
            <v>FA83091</v>
          </cell>
          <cell r="B684" t="str">
            <v>Manager</v>
          </cell>
          <cell r="C684" t="str">
            <v>Long Funds [L9]</v>
          </cell>
          <cell r="D684" t="str">
            <v>Long Funds [L10]</v>
          </cell>
          <cell r="E684" t="str">
            <v xml:space="preserve">CD07258 </v>
          </cell>
          <cell r="F684" t="str">
            <v xml:space="preserve">MANAGING DIRECTOR 
</v>
          </cell>
        </row>
        <row r="685">
          <cell r="A685" t="str">
            <v>FA95302</v>
          </cell>
          <cell r="B685" t="str">
            <v>NON-OFFICER</v>
          </cell>
          <cell r="C685" t="str">
            <v>Asset Servicing [L9]</v>
          </cell>
          <cell r="D685" t="str">
            <v>Income Processing [L10]</v>
          </cell>
          <cell r="E685" t="str">
            <v xml:space="preserve">LG82502 </v>
          </cell>
          <cell r="F685" t="str">
            <v xml:space="preserve">MANAGING DIRECTOR 
</v>
          </cell>
        </row>
        <row r="686">
          <cell r="A686" t="str">
            <v>FA99324</v>
          </cell>
          <cell r="B686" t="str">
            <v>Assistant Manager</v>
          </cell>
          <cell r="C686" t="str">
            <v>Instl Portfolio Svc [L9]</v>
          </cell>
          <cell r="D686" t="str">
            <v>Instl Portfolio Service [L10]</v>
          </cell>
          <cell r="E686" t="str">
            <v xml:space="preserve">CD07258 </v>
          </cell>
          <cell r="F686" t="str">
            <v xml:space="preserve">MANAGING DIRECTOR 
</v>
          </cell>
        </row>
        <row r="687">
          <cell r="A687" t="str">
            <v>FC01131</v>
          </cell>
          <cell r="B687" t="str">
            <v>Assistant Manager</v>
          </cell>
          <cell r="C687" t="str">
            <v>Long Funds [L9]</v>
          </cell>
          <cell r="D687" t="str">
            <v>Long Funds [L10]</v>
          </cell>
          <cell r="E687" t="str">
            <v xml:space="preserve">CD07258 </v>
          </cell>
          <cell r="F687" t="str">
            <v xml:space="preserve">MANAGING DIRECTOR 
</v>
          </cell>
        </row>
        <row r="688">
          <cell r="A688" t="str">
            <v>FC03809</v>
          </cell>
          <cell r="B688" t="str">
            <v>Assistant Manager</v>
          </cell>
          <cell r="C688" t="str">
            <v>Long Funds [L9]</v>
          </cell>
          <cell r="D688" t="str">
            <v>Long Funds [L10]</v>
          </cell>
          <cell r="E688" t="str">
            <v xml:space="preserve">CD07258 </v>
          </cell>
          <cell r="F688" t="str">
            <v xml:space="preserve">MANAGING DIRECTOR 
</v>
          </cell>
        </row>
        <row r="689">
          <cell r="A689" t="str">
            <v>FC08702</v>
          </cell>
          <cell r="B689" t="str">
            <v>OFFICER</v>
          </cell>
          <cell r="C689" t="str">
            <v>Cash Securities Operations [L9</v>
          </cell>
          <cell r="D689" t="str">
            <v>Equity Settlements [L10]</v>
          </cell>
          <cell r="E689" t="str">
            <v xml:space="preserve">JH93271 </v>
          </cell>
          <cell r="F689" t="str">
            <v xml:space="preserve">DIRECTOR </v>
          </cell>
        </row>
        <row r="690">
          <cell r="A690" t="str">
            <v>FC16853</v>
          </cell>
          <cell r="B690" t="str">
            <v>N/A</v>
          </cell>
          <cell r="C690" t="str">
            <v>Information Services Group Ope</v>
          </cell>
          <cell r="D690" t="str">
            <v>N/A</v>
          </cell>
          <cell r="E690" t="str">
            <v xml:space="preserve">JC35745 </v>
          </cell>
          <cell r="F690" t="str">
            <v xml:space="preserve">MANAGING DIRECTOR 
</v>
          </cell>
        </row>
        <row r="691">
          <cell r="A691" t="str">
            <v>FC28470</v>
          </cell>
          <cell r="B691" t="str">
            <v>N/A</v>
          </cell>
          <cell r="C691" t="str">
            <v>Equity Middle Office [L9]</v>
          </cell>
          <cell r="D691" t="str">
            <v>Equity Cash Middle Office [L10</v>
          </cell>
          <cell r="E691" t="str">
            <v xml:space="preserve">EC95104 </v>
          </cell>
          <cell r="F691" t="str">
            <v xml:space="preserve">DIRECTOR </v>
          </cell>
        </row>
        <row r="692">
          <cell r="A692" t="str">
            <v>FC61904</v>
          </cell>
          <cell r="B692" t="str">
            <v>Assistant Manager</v>
          </cell>
          <cell r="C692" t="str">
            <v>FX/Treasury/Claims Utility [L9</v>
          </cell>
          <cell r="D692" t="str">
            <v>Foreign Exchange Operations [L</v>
          </cell>
          <cell r="E692" t="str">
            <v xml:space="preserve">JW53675 </v>
          </cell>
          <cell r="F692" t="str">
            <v xml:space="preserve">MANAGING DIRECTOR 
</v>
          </cell>
        </row>
        <row r="693">
          <cell r="A693" t="str">
            <v>FC76274</v>
          </cell>
          <cell r="B693" t="str">
            <v>NON-OFFICER</v>
          </cell>
          <cell r="C693" t="str">
            <v>Fixed Income Middle Office [L9</v>
          </cell>
          <cell r="D693" t="str">
            <v>Fixed Income Sales Middle Offi</v>
          </cell>
          <cell r="E693" t="str">
            <v>BH09676/SM15141</v>
          </cell>
          <cell r="F693" t="str">
            <v xml:space="preserve">MANAGING DIRECTOR 
</v>
          </cell>
        </row>
        <row r="694">
          <cell r="A694" t="str">
            <v>FC90948</v>
          </cell>
          <cell r="B694" t="str">
            <v>NON-OFFICER</v>
          </cell>
          <cell r="C694" t="str">
            <v>Cash Securities Operations [L9</v>
          </cell>
          <cell r="D694" t="str">
            <v>International Processing &amp; Cli</v>
          </cell>
          <cell r="E694" t="str">
            <v xml:space="preserve">JH93271 </v>
          </cell>
          <cell r="F694" t="str">
            <v xml:space="preserve">DIRECTOR </v>
          </cell>
        </row>
        <row r="695">
          <cell r="A695" t="str">
            <v>FD70803</v>
          </cell>
          <cell r="B695" t="str">
            <v>ASSISTANT VICE PRESIDENT</v>
          </cell>
          <cell r="C695" t="str">
            <v>Margin Operations [L9]</v>
          </cell>
          <cell r="D695" t="str">
            <v>Margin Operations [L10]</v>
          </cell>
          <cell r="E695" t="str">
            <v xml:space="preserve">JG90830 </v>
          </cell>
          <cell r="F695" t="str">
            <v xml:space="preserve">MANAGING DIRECTOR 
</v>
          </cell>
        </row>
        <row r="696">
          <cell r="A696" t="str">
            <v>FG19979</v>
          </cell>
          <cell r="B696" t="str">
            <v>ASSISTANT VICE PRESIDENT</v>
          </cell>
          <cell r="C696" t="str">
            <v>ICG - Product Control [L9]</v>
          </cell>
          <cell r="D696" t="str">
            <v>N/A</v>
          </cell>
          <cell r="E696" t="str">
            <v xml:space="preserve">JE52915 </v>
          </cell>
          <cell r="F696" t="str">
            <v xml:space="preserve">DIRECTOR </v>
          </cell>
        </row>
        <row r="697">
          <cell r="A697" t="str">
            <v>FG26905</v>
          </cell>
          <cell r="B697" t="str">
            <v>SR VICE PRESIDENT</v>
          </cell>
          <cell r="C697" t="str">
            <v>N/A</v>
          </cell>
          <cell r="D697" t="str">
            <v>N/A</v>
          </cell>
          <cell r="E697" t="str">
            <v>ZB78952</v>
          </cell>
          <cell r="F697" t="str">
            <v xml:space="preserve">MANAGING DIRECTOR 
</v>
          </cell>
        </row>
        <row r="698">
          <cell r="A698" t="str">
            <v>FG59378</v>
          </cell>
          <cell r="B698" t="str">
            <v>VICE PRESIDENT</v>
          </cell>
          <cell r="C698" t="str">
            <v>Prime Finance Middle Office [L</v>
          </cell>
          <cell r="D698" t="str">
            <v>Prime Finance Ops / Middle Off</v>
          </cell>
          <cell r="E698" t="str">
            <v>RG44670</v>
          </cell>
          <cell r="F698" t="str">
            <v xml:space="preserve">MANAGING DIRECTOR 
</v>
          </cell>
        </row>
        <row r="699">
          <cell r="A699" t="str">
            <v>FG65252</v>
          </cell>
          <cell r="B699" t="str">
            <v>OFFICER</v>
          </cell>
          <cell r="C699" t="str">
            <v>Long Funds [L9]</v>
          </cell>
          <cell r="D699" t="str">
            <v>Long Funds [L10]</v>
          </cell>
          <cell r="E699" t="str">
            <v xml:space="preserve">CD07258 </v>
          </cell>
          <cell r="F699" t="str">
            <v xml:space="preserve">MANAGING DIRECTOR 
</v>
          </cell>
        </row>
        <row r="700">
          <cell r="A700" t="str">
            <v>FH66104</v>
          </cell>
          <cell r="B700" t="str">
            <v>OFFICER</v>
          </cell>
          <cell r="C700" t="str">
            <v>N/A</v>
          </cell>
          <cell r="D700" t="str">
            <v>N/A</v>
          </cell>
          <cell r="E700" t="str">
            <v xml:space="preserve">ZB78952  </v>
          </cell>
          <cell r="F700" t="str">
            <v xml:space="preserve">MANAGING DIRECTOR 
</v>
          </cell>
        </row>
        <row r="701">
          <cell r="A701" t="str">
            <v>FJ39539</v>
          </cell>
          <cell r="B701" t="str">
            <v>ASSISTANT VICE PRESIDENT</v>
          </cell>
          <cell r="C701" t="str">
            <v>Planning Unit - Markets &amp; Secu</v>
          </cell>
          <cell r="D701" t="str">
            <v>Production Support - Markets &amp;</v>
          </cell>
          <cell r="E701" t="str">
            <v xml:space="preserve">IY40229 </v>
          </cell>
          <cell r="F701" t="str">
            <v xml:space="preserve">MANAGING DIRECTOR 
</v>
          </cell>
        </row>
        <row r="702">
          <cell r="A702" t="str">
            <v>FK29434</v>
          </cell>
          <cell r="B702" t="str">
            <v>N/A</v>
          </cell>
          <cell r="C702" t="str">
            <v>Cash Securities Operations [L9</v>
          </cell>
          <cell r="D702" t="str">
            <v>Equity Settlements [L10]</v>
          </cell>
          <cell r="E702" t="str">
            <v xml:space="preserve">JH93271 </v>
          </cell>
          <cell r="F702" t="str">
            <v xml:space="preserve">DIRECTOR </v>
          </cell>
        </row>
        <row r="703">
          <cell r="A703" t="str">
            <v>FK34100</v>
          </cell>
          <cell r="B703" t="str">
            <v>ASSISTANT VICE PRESIDENT</v>
          </cell>
          <cell r="C703" t="str">
            <v>FX/Treasury/Claims Utility [L9</v>
          </cell>
          <cell r="D703" t="str">
            <v>Emerging Markets Treasury Oper</v>
          </cell>
          <cell r="E703" t="str">
            <v>LM14529</v>
          </cell>
          <cell r="F703" t="str">
            <v xml:space="preserve">MANAGING DIRECTOR 
</v>
          </cell>
        </row>
        <row r="704">
          <cell r="A704" t="str">
            <v>FK64716</v>
          </cell>
          <cell r="B704" t="str">
            <v>OFFICER</v>
          </cell>
          <cell r="C704" t="str">
            <v>Global Custody Ops [L9]</v>
          </cell>
          <cell r="D704" t="str">
            <v>Global Custody Ops [L10]</v>
          </cell>
          <cell r="E704" t="str">
            <v>DK29910</v>
          </cell>
          <cell r="F704" t="str">
            <v xml:space="preserve">DIRECTOR </v>
          </cell>
        </row>
        <row r="705">
          <cell r="A705" t="str">
            <v>FM29926</v>
          </cell>
          <cell r="B705" t="str">
            <v>OFFICER</v>
          </cell>
          <cell r="C705" t="str">
            <v>Information Services Group Ope</v>
          </cell>
          <cell r="D705" t="str">
            <v>N/A</v>
          </cell>
          <cell r="E705" t="str">
            <v>JC35745</v>
          </cell>
          <cell r="F705" t="str">
            <v xml:space="preserve">MANAGING DIRECTOR 
</v>
          </cell>
        </row>
        <row r="706">
          <cell r="A706" t="str">
            <v>FM36463</v>
          </cell>
          <cell r="B706" t="str">
            <v>Manager</v>
          </cell>
          <cell r="C706" t="str">
            <v>Long Funds [L9]</v>
          </cell>
          <cell r="D706" t="str">
            <v>Long Funds [L10]</v>
          </cell>
          <cell r="E706" t="str">
            <v xml:space="preserve">CD07258 </v>
          </cell>
          <cell r="F706" t="str">
            <v xml:space="preserve">MANAGING DIRECTOR 
</v>
          </cell>
        </row>
        <row r="707">
          <cell r="A707" t="str">
            <v>FO03810</v>
          </cell>
          <cell r="B707" t="str">
            <v>NON-OFFICER</v>
          </cell>
          <cell r="C707" t="str">
            <v>Information Services Group Ope</v>
          </cell>
          <cell r="D707" t="str">
            <v>N/A</v>
          </cell>
          <cell r="E707" t="str">
            <v>JC35745</v>
          </cell>
          <cell r="F707" t="str">
            <v xml:space="preserve">MANAGING DIRECTOR 
</v>
          </cell>
        </row>
        <row r="708">
          <cell r="A708" t="str">
            <v>FP22467</v>
          </cell>
          <cell r="B708" t="str">
            <v>N/A</v>
          </cell>
          <cell r="C708" t="str">
            <v>Holdings Operations - Hedge Fu</v>
          </cell>
          <cell r="D708" t="str">
            <v>Holdings Operations - Hedge Fu</v>
          </cell>
          <cell r="E708" t="str">
            <v xml:space="preserve">UT17783 </v>
          </cell>
          <cell r="F708" t="str">
            <v xml:space="preserve">MANAGING DIRECTOR 
</v>
          </cell>
        </row>
        <row r="709">
          <cell r="A709" t="str">
            <v>FP89985</v>
          </cell>
          <cell r="B709" t="str">
            <v>Assistant Manager</v>
          </cell>
          <cell r="C709" t="str">
            <v>Long Funds [L9]</v>
          </cell>
          <cell r="D709" t="str">
            <v>Long Funds [L10]</v>
          </cell>
          <cell r="E709" t="str">
            <v>SB12955</v>
          </cell>
          <cell r="F709" t="str">
            <v xml:space="preserve">MANAGING DIRECTOR 
</v>
          </cell>
        </row>
        <row r="710">
          <cell r="A710" t="str">
            <v>FR43728</v>
          </cell>
          <cell r="B710" t="str">
            <v>NON-OFFICER</v>
          </cell>
          <cell r="C710" t="str">
            <v>Cash Securities Operations [L9</v>
          </cell>
          <cell r="D710" t="str">
            <v>DTC Settlements [L10]</v>
          </cell>
          <cell r="E710" t="str">
            <v xml:space="preserve">AV49966
</v>
          </cell>
          <cell r="F710" t="str">
            <v xml:space="preserve">DIRECTOR </v>
          </cell>
        </row>
        <row r="711">
          <cell r="A711" t="str">
            <v>FR80997</v>
          </cell>
          <cell r="B711" t="str">
            <v>ASSISTANT VICE PRESIDENT</v>
          </cell>
          <cell r="C711" t="str">
            <v>FX/Treasury/Claims Utility [L9</v>
          </cell>
          <cell r="D711" t="str">
            <v>Foreign Exchange Operations [L</v>
          </cell>
          <cell r="E711" t="str">
            <v>AT99160</v>
          </cell>
          <cell r="F711" t="str">
            <v xml:space="preserve">MANAGING DIRECTOR 
</v>
          </cell>
        </row>
        <row r="712">
          <cell r="A712" t="str">
            <v>FS92989</v>
          </cell>
          <cell r="B712" t="str">
            <v>Assistant Manager</v>
          </cell>
          <cell r="C712" t="str">
            <v>Direct Custody and Clearing Op</v>
          </cell>
          <cell r="D712" t="str">
            <v>Direct Custody &amp; Clearing [L10</v>
          </cell>
          <cell r="E712" t="str">
            <v xml:space="preserve">SP30680 </v>
          </cell>
          <cell r="F712" t="str">
            <v xml:space="preserve">DIRECTOR </v>
          </cell>
        </row>
        <row r="713">
          <cell r="A713" t="str">
            <v>FW11665</v>
          </cell>
          <cell r="B713" t="str">
            <v>VICE PRESIDENT</v>
          </cell>
          <cell r="C713" t="str">
            <v>Multi Asset Group [L9]</v>
          </cell>
          <cell r="D713" t="str">
            <v>Multi Asset Group [L10]</v>
          </cell>
          <cell r="E713" t="str">
            <v xml:space="preserve">EP39047 </v>
          </cell>
          <cell r="F713" t="str">
            <v xml:space="preserve">MANAGING DIRECTOR 
</v>
          </cell>
        </row>
        <row r="714">
          <cell r="A714" t="str">
            <v>FW20709</v>
          </cell>
          <cell r="B714" t="str">
            <v>OFFICER</v>
          </cell>
          <cell r="C714" t="str">
            <v>ICG - Product Control [L9]</v>
          </cell>
          <cell r="D714" t="str">
            <v>N/A</v>
          </cell>
          <cell r="E714" t="str">
            <v>MB67519</v>
          </cell>
          <cell r="F714" t="str">
            <v xml:space="preserve">MANAGING DIRECTOR 
</v>
          </cell>
        </row>
        <row r="715">
          <cell r="A715" t="str">
            <v>FW36396</v>
          </cell>
          <cell r="B715" t="str">
            <v>NON-OFFICER</v>
          </cell>
          <cell r="C715" t="str">
            <v>Cash Securities Operations [L9</v>
          </cell>
          <cell r="D715" t="str">
            <v>Equity Settlements [L10]</v>
          </cell>
          <cell r="E715" t="str">
            <v xml:space="preserve">JH93271 </v>
          </cell>
          <cell r="F715" t="str">
            <v xml:space="preserve">DIRECTOR </v>
          </cell>
        </row>
        <row r="716">
          <cell r="A716" t="str">
            <v>FY64379</v>
          </cell>
          <cell r="B716" t="str">
            <v>Assistant Manager</v>
          </cell>
          <cell r="C716" t="str">
            <v>Information Services Group Sha</v>
          </cell>
          <cell r="D716" t="str">
            <v>N/A</v>
          </cell>
          <cell r="E716" t="str">
            <v>RR54459</v>
          </cell>
          <cell r="F716" t="str">
            <v xml:space="preserve">MANAGING DIRECTOR 
</v>
          </cell>
        </row>
        <row r="717">
          <cell r="A717" t="str">
            <v>FZ16527</v>
          </cell>
          <cell r="B717" t="str">
            <v>Assistant Manager</v>
          </cell>
          <cell r="C717" t="str">
            <v>Long Funds [L9]</v>
          </cell>
          <cell r="D717" t="str">
            <v>Long Funds [L10]</v>
          </cell>
          <cell r="E717" t="str">
            <v xml:space="preserve">CD07258 </v>
          </cell>
          <cell r="F717" t="str">
            <v xml:space="preserve">MANAGING DIRECTOR 
</v>
          </cell>
        </row>
        <row r="718">
          <cell r="A718" t="str">
            <v>FZ66782</v>
          </cell>
          <cell r="B718" t="str">
            <v>VICE PRESIDENT</v>
          </cell>
          <cell r="C718" t="str">
            <v>Yield Book [L9]</v>
          </cell>
          <cell r="D718" t="str">
            <v>Yield Book [L10]</v>
          </cell>
          <cell r="E718" t="str">
            <v xml:space="preserve">RB54518/SL14605 </v>
          </cell>
          <cell r="F718" t="str">
            <v xml:space="preserve">MANAGING DIRECTOR 
</v>
          </cell>
        </row>
        <row r="719">
          <cell r="A719" t="str">
            <v>ga07802</v>
          </cell>
          <cell r="B719" t="str">
            <v>N/A</v>
          </cell>
          <cell r="C719" t="str">
            <v>Private Bank Tech Cash [L9]</v>
          </cell>
          <cell r="D719" t="str">
            <v>GWM Banker [L10]</v>
          </cell>
          <cell r="E719" t="str">
            <v xml:space="preserve">IR65705 </v>
          </cell>
          <cell r="F719" t="str">
            <v xml:space="preserve">MANAGING DIRECTOR 
</v>
          </cell>
        </row>
        <row r="720">
          <cell r="A720" t="str">
            <v>GA17150</v>
          </cell>
          <cell r="B720" t="str">
            <v>Manager</v>
          </cell>
          <cell r="C720" t="str">
            <v>Direct Custody and Clearing Op</v>
          </cell>
          <cell r="D720" t="str">
            <v>Direct Custody &amp; Clearing [L10</v>
          </cell>
          <cell r="E720" t="str">
            <v xml:space="preserve">CD07258 </v>
          </cell>
          <cell r="F720" t="str">
            <v xml:space="preserve">MANAGING DIRECTOR 
</v>
          </cell>
        </row>
        <row r="721">
          <cell r="A721" t="str">
            <v>GA40526</v>
          </cell>
          <cell r="B721" t="str">
            <v>ASSISTANT VICE PRESIDENT</v>
          </cell>
          <cell r="C721" t="str">
            <v>Tax Information Reporting [L9]</v>
          </cell>
          <cell r="D721" t="str">
            <v>N/A</v>
          </cell>
          <cell r="E721" t="str">
            <v>AC04337</v>
          </cell>
          <cell r="F721" t="str">
            <v xml:space="preserve">MANAGING DIRECTOR 
</v>
          </cell>
        </row>
        <row r="722">
          <cell r="A722" t="str">
            <v>GA68831</v>
          </cell>
          <cell r="B722" t="str">
            <v>ASSISTANT VICE PRESIDENT</v>
          </cell>
          <cell r="C722" t="str">
            <v>Fixed Income Middle Office [L9</v>
          </cell>
          <cell r="D722" t="str">
            <v>Fixed Income Sales Middle Offi</v>
          </cell>
          <cell r="E722" t="str">
            <v>BH09676/SM15141</v>
          </cell>
          <cell r="F722" t="str">
            <v xml:space="preserve">MANAGING DIRECTOR 
</v>
          </cell>
        </row>
        <row r="723">
          <cell r="A723" t="str">
            <v>GA84546</v>
          </cell>
          <cell r="B723" t="str">
            <v>NO CORPORATE TITLE</v>
          </cell>
          <cell r="C723" t="str">
            <v>Fixed Income Middle Office [L9</v>
          </cell>
          <cell r="D723" t="str">
            <v>Credit Middle Office [L10]</v>
          </cell>
          <cell r="E723" t="str">
            <v>BH09676/SM15141</v>
          </cell>
          <cell r="F723" t="str">
            <v xml:space="preserve">MANAGING DIRECTOR 
</v>
          </cell>
        </row>
        <row r="724">
          <cell r="A724" t="str">
            <v>GB05030</v>
          </cell>
          <cell r="B724" t="str">
            <v>VICE PRESIDENT</v>
          </cell>
          <cell r="C724" t="str">
            <v>Cash Securities Operations [L9</v>
          </cell>
          <cell r="D724" t="str">
            <v>Equity Settlements [L10]</v>
          </cell>
          <cell r="E724" t="str">
            <v xml:space="preserve">JH93271 </v>
          </cell>
          <cell r="F724" t="str">
            <v xml:space="preserve">DIRECTOR </v>
          </cell>
        </row>
        <row r="725">
          <cell r="A725" t="str">
            <v>GB24592</v>
          </cell>
          <cell r="B725" t="str">
            <v>SR VICE PRESIDENT</v>
          </cell>
          <cell r="C725" t="str">
            <v>Planning Unit - Markets &amp; Secu</v>
          </cell>
          <cell r="D725" t="str">
            <v>Credit - Markets &amp; Securities</v>
          </cell>
          <cell r="E725" t="str">
            <v xml:space="preserve">TV65541 </v>
          </cell>
          <cell r="F725" t="str">
            <v xml:space="preserve">MANAGING DIRECTOR 
</v>
          </cell>
        </row>
        <row r="726">
          <cell r="A726" t="str">
            <v>GB41676</v>
          </cell>
          <cell r="B726" t="str">
            <v>NON-OFFICER</v>
          </cell>
          <cell r="C726" t="str">
            <v>Asset Servicing [L9]</v>
          </cell>
          <cell r="D726" t="str">
            <v>Income Processing [L10]</v>
          </cell>
          <cell r="E726" t="str">
            <v>LG82502</v>
          </cell>
          <cell r="F726" t="str">
            <v xml:space="preserve">MANAGING DIRECTOR 
</v>
          </cell>
        </row>
        <row r="727">
          <cell r="A727" t="str">
            <v>GB79348</v>
          </cell>
          <cell r="B727" t="str">
            <v>ASSISTANT VICE PRESIDENT</v>
          </cell>
          <cell r="C727" t="str">
            <v>Global PB Ops [L9]</v>
          </cell>
          <cell r="D727" t="str">
            <v>PB Ops [L10]</v>
          </cell>
          <cell r="E727" t="str">
            <v xml:space="preserve">JB72909 </v>
          </cell>
          <cell r="F727" t="str">
            <v xml:space="preserve">MANAGING DIRECTOR 
</v>
          </cell>
        </row>
        <row r="728">
          <cell r="A728" t="str">
            <v>GC03397</v>
          </cell>
          <cell r="B728" t="str">
            <v>VICE PRESIDENT</v>
          </cell>
          <cell r="C728" t="str">
            <v>Country Controller [L9]</v>
          </cell>
          <cell r="D728" t="str">
            <v>N/A</v>
          </cell>
          <cell r="E728" t="str">
            <v>BC83896</v>
          </cell>
          <cell r="F728" t="str">
            <v xml:space="preserve">DIRECTOR </v>
          </cell>
        </row>
        <row r="729">
          <cell r="A729" t="str">
            <v>GC13356</v>
          </cell>
          <cell r="B729" t="str">
            <v>VICE PRESIDENT</v>
          </cell>
          <cell r="C729" t="str">
            <v>Planning Unit - Markets &amp; Secu</v>
          </cell>
          <cell r="D729" t="str">
            <v>Rates Trade Positioning System</v>
          </cell>
          <cell r="E729" t="str">
            <v xml:space="preserve">LM72090 </v>
          </cell>
          <cell r="F729" t="str">
            <v xml:space="preserve">MANAGING DIRECTOR 
</v>
          </cell>
        </row>
        <row r="730">
          <cell r="A730" t="str">
            <v>GC25175</v>
          </cell>
          <cell r="B730" t="str">
            <v>NON-OFFICER</v>
          </cell>
          <cell r="C730" t="str">
            <v>Cash Securities Operations [L9</v>
          </cell>
          <cell r="D730" t="str">
            <v>Equity Settlements [L10]</v>
          </cell>
          <cell r="E730" t="str">
            <v xml:space="preserve">JH93271 </v>
          </cell>
          <cell r="F730" t="str">
            <v xml:space="preserve">DIRECTOR </v>
          </cell>
        </row>
        <row r="731">
          <cell r="A731" t="str">
            <v>GC41405</v>
          </cell>
          <cell r="B731" t="str">
            <v>N/A</v>
          </cell>
          <cell r="C731" t="str">
            <v>N/A</v>
          </cell>
          <cell r="D731" t="str">
            <v>N/A</v>
          </cell>
          <cell r="E731" t="str">
            <v xml:space="preserve">MN46495 </v>
          </cell>
          <cell r="F731" t="str">
            <v xml:space="preserve">MANAGING DIRECTOR 
</v>
          </cell>
        </row>
        <row r="732">
          <cell r="A732" t="str">
            <v>GC42891</v>
          </cell>
          <cell r="B732" t="str">
            <v>ASSISTANT VICE PRESIDENT</v>
          </cell>
          <cell r="C732" t="str">
            <v>Planning Unit - Markets &amp; Secu</v>
          </cell>
          <cell r="D732" t="str">
            <v>Production Support - Markets &amp;</v>
          </cell>
          <cell r="E732" t="str">
            <v xml:space="preserve">IY40229 </v>
          </cell>
          <cell r="F732" t="str">
            <v xml:space="preserve">MANAGING DIRECTOR 
</v>
          </cell>
        </row>
        <row r="733">
          <cell r="A733" t="str">
            <v>GC48483</v>
          </cell>
          <cell r="B733" t="str">
            <v>N/A</v>
          </cell>
          <cell r="C733" t="str">
            <v>N/A</v>
          </cell>
          <cell r="D733" t="str">
            <v>N/A</v>
          </cell>
          <cell r="E733" t="str">
            <v>SC38921</v>
          </cell>
          <cell r="F733" t="str">
            <v xml:space="preserve">MANAGING DIRECTOR 
</v>
          </cell>
        </row>
        <row r="734">
          <cell r="A734" t="str">
            <v>GC60296</v>
          </cell>
          <cell r="B734" t="str">
            <v>VICE PRESIDENT</v>
          </cell>
          <cell r="C734" t="str">
            <v>Asset Servicing [L9]</v>
          </cell>
          <cell r="D734" t="str">
            <v>Income Processing [L10]</v>
          </cell>
          <cell r="E734" t="str">
            <v xml:space="preserve">WW17622 </v>
          </cell>
          <cell r="F734" t="str">
            <v xml:space="preserve">MANAGING DIRECTOR 
</v>
          </cell>
        </row>
        <row r="735">
          <cell r="A735" t="str">
            <v>GC61345</v>
          </cell>
          <cell r="B735" t="str">
            <v>Manager</v>
          </cell>
          <cell r="C735" t="str">
            <v>ISG Data Quality [L9]</v>
          </cell>
          <cell r="D735" t="str">
            <v>N/A</v>
          </cell>
          <cell r="E735" t="str">
            <v>JC35745</v>
          </cell>
          <cell r="F735" t="str">
            <v xml:space="preserve">MANAGING DIRECTOR 
</v>
          </cell>
        </row>
        <row r="736">
          <cell r="A736" t="str">
            <v>GC69650</v>
          </cell>
          <cell r="B736" t="str">
            <v>VICE PRESIDENT</v>
          </cell>
          <cell r="C736" t="str">
            <v>Planning Unit - Markets &amp; Secu</v>
          </cell>
          <cell r="D736" t="str">
            <v>Production Support - Markets &amp;</v>
          </cell>
          <cell r="E736" t="str">
            <v xml:space="preserve">IY40229 </v>
          </cell>
          <cell r="F736" t="str">
            <v xml:space="preserve">MANAGING DIRECTOR 
</v>
          </cell>
        </row>
        <row r="737">
          <cell r="A737" t="str">
            <v>GC73055</v>
          </cell>
          <cell r="B737" t="str">
            <v>NON-OFFICER</v>
          </cell>
          <cell r="C737" t="str">
            <v>FX/Treasury/Claims Utility [L9</v>
          </cell>
          <cell r="D737" t="str">
            <v>Foreign Exchange Operations [L</v>
          </cell>
          <cell r="E737" t="str">
            <v xml:space="preserve">JW53675 </v>
          </cell>
          <cell r="F737" t="str">
            <v xml:space="preserve">MANAGING DIRECTOR 
</v>
          </cell>
        </row>
        <row r="738">
          <cell r="A738" t="str">
            <v>GC91676</v>
          </cell>
          <cell r="B738" t="str">
            <v>N/A</v>
          </cell>
          <cell r="C738" t="str">
            <v>Cash Securities Operations [L9</v>
          </cell>
          <cell r="D738" t="str">
            <v>Equity Settlements [L10]</v>
          </cell>
          <cell r="E738" t="str">
            <v xml:space="preserve">GT90983 </v>
          </cell>
          <cell r="F738" t="str">
            <v xml:space="preserve">DIRECTOR </v>
          </cell>
        </row>
        <row r="739">
          <cell r="A739" t="str">
            <v>GD22663</v>
          </cell>
          <cell r="B739" t="str">
            <v>VICE PRESIDENT</v>
          </cell>
          <cell r="C739" t="str">
            <v>FICC EM [L9]</v>
          </cell>
          <cell r="D739" t="str">
            <v>Trading [L10]</v>
          </cell>
          <cell r="E739" t="str">
            <v xml:space="preserve">KK98149
</v>
          </cell>
          <cell r="F739" t="str">
            <v xml:space="preserve">MANAGING DIRECTOR 
</v>
          </cell>
        </row>
        <row r="740">
          <cell r="A740" t="str">
            <v>GD58642</v>
          </cell>
          <cell r="B740" t="str">
            <v>ASSISTANT VICE PRESIDENT</v>
          </cell>
          <cell r="C740" t="str">
            <v>Cash Securities Operations [L9</v>
          </cell>
          <cell r="D740" t="str">
            <v>Equity Settlements [L10]</v>
          </cell>
          <cell r="E740" t="str">
            <v xml:space="preserve">JH93271 </v>
          </cell>
          <cell r="F740" t="str">
            <v xml:space="preserve">DIRECTOR </v>
          </cell>
        </row>
        <row r="741">
          <cell r="A741" t="str">
            <v>GE27962</v>
          </cell>
          <cell r="B741" t="str">
            <v>VICE PRESIDENT</v>
          </cell>
          <cell r="C741" t="str">
            <v>Prime Finance Middle Office [L</v>
          </cell>
          <cell r="D741" t="str">
            <v>Prime Finance Ops / Middle Off</v>
          </cell>
          <cell r="E741" t="str">
            <v>RG44670</v>
          </cell>
          <cell r="F741" t="str">
            <v xml:space="preserve">MANAGING DIRECTOR 
</v>
          </cell>
        </row>
        <row r="742">
          <cell r="A742" t="str">
            <v>GG66251</v>
          </cell>
          <cell r="B742" t="str">
            <v>Assistant Manager</v>
          </cell>
          <cell r="C742" t="str">
            <v>FX/Treasury/Claims Utility [L9</v>
          </cell>
          <cell r="D742" t="str">
            <v>Foreign Exchange Operations [L</v>
          </cell>
          <cell r="E742" t="str">
            <v>AT99160</v>
          </cell>
          <cell r="F742" t="str">
            <v xml:space="preserve">MANAGING DIRECTOR 
</v>
          </cell>
        </row>
        <row r="743">
          <cell r="A743" t="str">
            <v>GH38906</v>
          </cell>
          <cell r="B743" t="str">
            <v>ASSISTANT VICE PRESIDENT</v>
          </cell>
          <cell r="C743" t="str">
            <v>N/A</v>
          </cell>
          <cell r="D743" t="str">
            <v>N/A</v>
          </cell>
          <cell r="E743" t="str">
            <v xml:space="preserve">NC90431 </v>
          </cell>
          <cell r="F743" t="str">
            <v xml:space="preserve">MANAGING DIRECTOR 
</v>
          </cell>
        </row>
        <row r="744">
          <cell r="A744" t="str">
            <v>GH81022</v>
          </cell>
          <cell r="B744" t="str">
            <v>OFFICER</v>
          </cell>
          <cell r="C744" t="str">
            <v>N/A</v>
          </cell>
          <cell r="D744" t="str">
            <v>N/A</v>
          </cell>
          <cell r="E744" t="str">
            <v xml:space="preserve">DJ04238 </v>
          </cell>
          <cell r="F744" t="str">
            <v xml:space="preserve">MANAGING DIRECTOR 
</v>
          </cell>
        </row>
        <row r="745">
          <cell r="A745" t="str">
            <v>GH89901</v>
          </cell>
          <cell r="B745" t="str">
            <v>OFFICER</v>
          </cell>
          <cell r="C745" t="str">
            <v>Financial Regulatory Reporting</v>
          </cell>
          <cell r="D745" t="str">
            <v>N/A</v>
          </cell>
          <cell r="E745" t="str">
            <v>SR57871</v>
          </cell>
          <cell r="F745" t="str">
            <v xml:space="preserve">MANAGING DIRECTOR 
</v>
          </cell>
        </row>
        <row r="746">
          <cell r="A746" t="str">
            <v>GI57603</v>
          </cell>
          <cell r="B746" t="str">
            <v>DIRECTOR</v>
          </cell>
          <cell r="C746" t="str">
            <v>FICC EM [L9]</v>
          </cell>
          <cell r="D746" t="str">
            <v>Trading [L10]</v>
          </cell>
          <cell r="E746" t="str">
            <v>GP89891/KT34161</v>
          </cell>
          <cell r="F746" t="str">
            <v xml:space="preserve">MANAGING DIRECTOR 
</v>
          </cell>
        </row>
        <row r="747">
          <cell r="A747" t="str">
            <v>GJ93826</v>
          </cell>
          <cell r="B747" t="str">
            <v>OFFICER</v>
          </cell>
          <cell r="C747" t="str">
            <v>Planning Unit - Markets &amp; Secu</v>
          </cell>
          <cell r="D747" t="str">
            <v>Operations - Markets &amp; Securit</v>
          </cell>
          <cell r="E747" t="str">
            <v>AS22565</v>
          </cell>
          <cell r="F747" t="str">
            <v xml:space="preserve">MANAGING DIRECTOR 
</v>
          </cell>
        </row>
        <row r="748">
          <cell r="A748" t="str">
            <v>GK26193</v>
          </cell>
          <cell r="B748" t="str">
            <v>NON-OFFICER</v>
          </cell>
          <cell r="C748" t="str">
            <v>Equity Middle Office [L9]</v>
          </cell>
          <cell r="D748" t="str">
            <v>Equity Cash Middle Office [L10</v>
          </cell>
          <cell r="E748" t="str">
            <v xml:space="preserve">PR73943 </v>
          </cell>
          <cell r="F748" t="str">
            <v xml:space="preserve">DIRECTOR </v>
          </cell>
        </row>
        <row r="749">
          <cell r="A749" t="str">
            <v>GK52831</v>
          </cell>
          <cell r="B749" t="str">
            <v>Manager</v>
          </cell>
          <cell r="C749" t="str">
            <v>ISG Control Oversight Monitori</v>
          </cell>
          <cell r="D749" t="str">
            <v>N/A</v>
          </cell>
          <cell r="E749" t="str">
            <v>NA70417</v>
          </cell>
          <cell r="F749" t="str">
            <v xml:space="preserve">DIRECTOR </v>
          </cell>
        </row>
        <row r="750">
          <cell r="A750" t="str">
            <v>GK53757</v>
          </cell>
          <cell r="B750" t="str">
            <v>SR VICE PRESIDENT</v>
          </cell>
          <cell r="C750" t="str">
            <v>Global CVA Control and Analyti</v>
          </cell>
          <cell r="D750" t="str">
            <v>N/A</v>
          </cell>
          <cell r="E750" t="str">
            <v xml:space="preserve">LM00738 </v>
          </cell>
          <cell r="F750" t="str">
            <v xml:space="preserve">DIRECTOR </v>
          </cell>
        </row>
        <row r="751">
          <cell r="A751" t="str">
            <v>GK57184</v>
          </cell>
          <cell r="B751" t="str">
            <v>N/A</v>
          </cell>
          <cell r="C751" t="str">
            <v>Planning Unit - Markets &amp; Secu</v>
          </cell>
          <cell r="D751" t="str">
            <v>Operations - Markets &amp; Securit</v>
          </cell>
          <cell r="E751" t="str">
            <v>AS22565</v>
          </cell>
          <cell r="F751" t="str">
            <v xml:space="preserve">MANAGING DIRECTOR 
</v>
          </cell>
        </row>
        <row r="752">
          <cell r="A752" t="str">
            <v>GK57690</v>
          </cell>
          <cell r="B752" t="str">
            <v>OFFICER</v>
          </cell>
          <cell r="C752" t="str">
            <v>N/A</v>
          </cell>
          <cell r="D752" t="str">
            <v>N/A</v>
          </cell>
          <cell r="E752" t="str">
            <v xml:space="preserve">A57581  </v>
          </cell>
          <cell r="F752" t="str">
            <v xml:space="preserve">MANAGING DIRECTOR 
</v>
          </cell>
        </row>
        <row r="753">
          <cell r="A753" t="str">
            <v>GL01897</v>
          </cell>
          <cell r="B753" t="str">
            <v>OFFICER</v>
          </cell>
          <cell r="C753" t="str">
            <v>Reporting and Control [L9]</v>
          </cell>
          <cell r="D753" t="str">
            <v>N/A</v>
          </cell>
          <cell r="E753" t="str">
            <v xml:space="preserve">SR57871 </v>
          </cell>
          <cell r="F753" t="str">
            <v xml:space="preserve">MANAGING DIRECTOR 
</v>
          </cell>
        </row>
        <row r="754">
          <cell r="A754" t="str">
            <v>GL19755</v>
          </cell>
          <cell r="B754" t="str">
            <v>ASSISTANT VICE PRESIDENT</v>
          </cell>
          <cell r="C754" t="str">
            <v>N/A</v>
          </cell>
          <cell r="D754" t="str">
            <v>N/A</v>
          </cell>
          <cell r="E754" t="str">
            <v xml:space="preserve">ZB78952 </v>
          </cell>
          <cell r="F754" t="str">
            <v xml:space="preserve">MANAGING DIRECTOR 
</v>
          </cell>
        </row>
        <row r="755">
          <cell r="A755" t="str">
            <v>GL64037</v>
          </cell>
          <cell r="B755" t="str">
            <v>NON-OFFICER</v>
          </cell>
          <cell r="C755" t="str">
            <v>Cash Securities Operations [L9</v>
          </cell>
          <cell r="D755" t="str">
            <v>DTC Settlements [L10]</v>
          </cell>
          <cell r="E755" t="str">
            <v xml:space="preserve">AV49966
</v>
          </cell>
          <cell r="F755" t="str">
            <v xml:space="preserve">DIRECTOR </v>
          </cell>
        </row>
        <row r="756">
          <cell r="A756" t="str">
            <v>GL89407</v>
          </cell>
          <cell r="B756" t="str">
            <v>N/A</v>
          </cell>
          <cell r="C756" t="str">
            <v>Cash Securities Operations [L9</v>
          </cell>
          <cell r="D756" t="str">
            <v>Equity Settlements [L10]</v>
          </cell>
          <cell r="E756" t="str">
            <v xml:space="preserve">GT90983 </v>
          </cell>
          <cell r="F756" t="str">
            <v xml:space="preserve">DIRECTOR </v>
          </cell>
        </row>
        <row r="757">
          <cell r="A757" t="str">
            <v>GL90336</v>
          </cell>
          <cell r="B757" t="str">
            <v>N/A</v>
          </cell>
          <cell r="C757" t="str">
            <v>N/A</v>
          </cell>
          <cell r="D757" t="str">
            <v>N/A</v>
          </cell>
          <cell r="E757" t="str">
            <v>PC02466</v>
          </cell>
          <cell r="F757" t="str">
            <v xml:space="preserve">MANAGING DIRECTOR 
</v>
          </cell>
        </row>
        <row r="758">
          <cell r="A758" t="str">
            <v>GL90671</v>
          </cell>
          <cell r="B758" t="str">
            <v>Assistant Manager</v>
          </cell>
          <cell r="C758" t="str">
            <v>Instl Portfolio Svc [L9]</v>
          </cell>
          <cell r="D758" t="str">
            <v>Instl Portfolio Service [L10]</v>
          </cell>
          <cell r="E758" t="str">
            <v xml:space="preserve">CD07258 </v>
          </cell>
          <cell r="F758" t="str">
            <v xml:space="preserve">MANAGING DIRECTOR 
</v>
          </cell>
        </row>
        <row r="759">
          <cell r="A759" t="str">
            <v>GL91523</v>
          </cell>
          <cell r="B759" t="str">
            <v>VICE PRESIDENT</v>
          </cell>
          <cell r="C759" t="str">
            <v>N/A</v>
          </cell>
          <cell r="D759" t="str">
            <v>N/A</v>
          </cell>
          <cell r="E759" t="str">
            <v>MY66950</v>
          </cell>
          <cell r="F759" t="str">
            <v xml:space="preserve">MANAGING DIRECTOR 
</v>
          </cell>
        </row>
        <row r="760">
          <cell r="A760" t="str">
            <v>GM08289</v>
          </cell>
          <cell r="B760" t="str">
            <v>VICE PRESIDENT</v>
          </cell>
          <cell r="C760" t="str">
            <v>Information Services Group Sec</v>
          </cell>
          <cell r="D760" t="str">
            <v>N/A</v>
          </cell>
          <cell r="E760" t="str">
            <v xml:space="preserve">ED70412 </v>
          </cell>
          <cell r="F760" t="str">
            <v xml:space="preserve">MANAGING DIRECTOR 
</v>
          </cell>
        </row>
        <row r="761">
          <cell r="A761" t="str">
            <v>GM13428</v>
          </cell>
          <cell r="B761" t="str">
            <v>VICE PRESIDENT</v>
          </cell>
          <cell r="C761" t="str">
            <v>Planning Unit - Markets &amp; Secu</v>
          </cell>
          <cell r="D761" t="str">
            <v>Equities Middle Office &amp; Multi</v>
          </cell>
          <cell r="E761" t="str">
            <v xml:space="preserve">PU32391 </v>
          </cell>
          <cell r="F761" t="str">
            <v xml:space="preserve">MANAGING DIRECTOR 
</v>
          </cell>
        </row>
        <row r="762">
          <cell r="A762" t="str">
            <v>GM16400</v>
          </cell>
          <cell r="B762" t="str">
            <v>VICE PRESIDENT</v>
          </cell>
          <cell r="C762" t="str">
            <v>ICG - Product Control [L9]</v>
          </cell>
          <cell r="D762" t="str">
            <v>N/A</v>
          </cell>
          <cell r="E762" t="str">
            <v xml:space="preserve">JE52915 </v>
          </cell>
          <cell r="F762" t="str">
            <v xml:space="preserve">DIRECTOR </v>
          </cell>
        </row>
        <row r="763">
          <cell r="A763" t="str">
            <v>GM19750</v>
          </cell>
          <cell r="B763" t="str">
            <v>NON-OFFICER</v>
          </cell>
          <cell r="C763" t="str">
            <v>Planning Unit - Markets &amp; Secu</v>
          </cell>
          <cell r="D763" t="str">
            <v>Chief Operating Office Busines</v>
          </cell>
          <cell r="E763" t="str">
            <v xml:space="preserve">IY40229 </v>
          </cell>
          <cell r="F763" t="str">
            <v xml:space="preserve">MANAGING DIRECTOR 
</v>
          </cell>
        </row>
        <row r="764">
          <cell r="A764" t="str">
            <v>GM22100</v>
          </cell>
          <cell r="B764" t="str">
            <v>ASSISTANT VICE PRESIDENT</v>
          </cell>
          <cell r="C764" t="str">
            <v>Margin Operations [L9]</v>
          </cell>
          <cell r="D764" t="str">
            <v>Margin Operations [L10]</v>
          </cell>
          <cell r="E764" t="str">
            <v xml:space="preserve">JG90830 </v>
          </cell>
          <cell r="F764" t="str">
            <v xml:space="preserve">MANAGING DIRECTOR 
</v>
          </cell>
        </row>
        <row r="765">
          <cell r="A765" t="str">
            <v>GM50464</v>
          </cell>
          <cell r="B765" t="str">
            <v>VICE PRESIDENT</v>
          </cell>
          <cell r="C765" t="str">
            <v>Planning Unit - Markets &amp; Secu</v>
          </cell>
          <cell r="D765" t="str">
            <v>Operations - Markets &amp; Securit</v>
          </cell>
          <cell r="E765" t="str">
            <v>AS22565</v>
          </cell>
          <cell r="F765" t="str">
            <v xml:space="preserve">MANAGING DIRECTOR 
</v>
          </cell>
        </row>
        <row r="766">
          <cell r="A766" t="str">
            <v>GM51000</v>
          </cell>
          <cell r="B766" t="str">
            <v>ASSISTANT VICE PRESIDENT</v>
          </cell>
          <cell r="C766" t="str">
            <v>O &amp; T Controls [L9]</v>
          </cell>
          <cell r="D766" t="str">
            <v>Oversight [L10]</v>
          </cell>
          <cell r="E766" t="str">
            <v xml:space="preserve">TC48419 </v>
          </cell>
          <cell r="F766" t="str">
            <v xml:space="preserve">MANAGING DIRECTOR 
</v>
          </cell>
        </row>
        <row r="767">
          <cell r="A767" t="str">
            <v>GM59340</v>
          </cell>
          <cell r="B767" t="str">
            <v>N/A</v>
          </cell>
          <cell r="C767" t="str">
            <v>Planning Unit - Markets &amp; Secu</v>
          </cell>
          <cell r="D767" t="str">
            <v>Production Support - Markets &amp;</v>
          </cell>
          <cell r="E767" t="str">
            <v xml:space="preserve">IY40229 </v>
          </cell>
          <cell r="F767" t="str">
            <v xml:space="preserve">MANAGING DIRECTOR 
</v>
          </cell>
        </row>
        <row r="768">
          <cell r="A768" t="str">
            <v>GM83330</v>
          </cell>
          <cell r="B768" t="str">
            <v>ASSISTANT VICE PRESIDENT</v>
          </cell>
          <cell r="C768" t="str">
            <v>Information Services Group Pro</v>
          </cell>
          <cell r="D768" t="str">
            <v>N/A</v>
          </cell>
          <cell r="E768" t="str">
            <v xml:space="preserve">ED70412 </v>
          </cell>
          <cell r="F768" t="str">
            <v xml:space="preserve">MANAGING DIRECTOR 
</v>
          </cell>
        </row>
        <row r="769">
          <cell r="A769" t="str">
            <v>GM84902</v>
          </cell>
          <cell r="B769" t="str">
            <v>VICE PRESIDENT</v>
          </cell>
          <cell r="C769" t="str">
            <v>FICC EM [L9]</v>
          </cell>
          <cell r="D769" t="str">
            <v>Local Markets Treasury [L10]</v>
          </cell>
          <cell r="E769" t="str">
            <v xml:space="preserve">VR79233  </v>
          </cell>
          <cell r="F769" t="str">
            <v xml:space="preserve">MANAGING DIRECTOR 
</v>
          </cell>
        </row>
        <row r="770">
          <cell r="A770" t="str">
            <v>GM93972</v>
          </cell>
          <cell r="B770" t="str">
            <v>Assistant Manager</v>
          </cell>
          <cell r="C770" t="str">
            <v>Global Custody Ops [L9]</v>
          </cell>
          <cell r="D770" t="str">
            <v>Global Custody Ops [L10]</v>
          </cell>
          <cell r="E770" t="str">
            <v>CD07258</v>
          </cell>
          <cell r="F770" t="str">
            <v xml:space="preserve">MANAGING DIRECTOR 
</v>
          </cell>
        </row>
        <row r="771">
          <cell r="A771" t="str">
            <v>GP20344</v>
          </cell>
          <cell r="B771" t="str">
            <v>OFFICER</v>
          </cell>
          <cell r="C771" t="str">
            <v>Reporting and Control [L9]</v>
          </cell>
          <cell r="D771" t="str">
            <v>N/A</v>
          </cell>
          <cell r="E771" t="str">
            <v xml:space="preserve">JW92338 </v>
          </cell>
          <cell r="F771" t="str">
            <v xml:space="preserve">MANAGING DIRECTOR 
</v>
          </cell>
        </row>
        <row r="772">
          <cell r="A772" t="str">
            <v>GP33795</v>
          </cell>
          <cell r="B772" t="str">
            <v>ASSISTANT VICE PRESIDENT</v>
          </cell>
          <cell r="C772" t="str">
            <v>N/A</v>
          </cell>
          <cell r="D772" t="str">
            <v>N/A</v>
          </cell>
          <cell r="E772" t="str">
            <v>MY66950</v>
          </cell>
          <cell r="F772" t="str">
            <v xml:space="preserve">MANAGING DIRECTOR 
</v>
          </cell>
        </row>
        <row r="773">
          <cell r="A773" t="str">
            <v>GP52211</v>
          </cell>
          <cell r="B773" t="str">
            <v>ASSISTANT VICE PRESIDENT</v>
          </cell>
          <cell r="C773" t="str">
            <v>Markets Ops Admin [L9]</v>
          </cell>
          <cell r="D773" t="str">
            <v>Global Strategic Initiatives [</v>
          </cell>
          <cell r="E773" t="str">
            <v xml:space="preserve">LM72090 </v>
          </cell>
          <cell r="F773" t="str">
            <v xml:space="preserve">MANAGING DIRECTOR 
</v>
          </cell>
        </row>
        <row r="774">
          <cell r="A774" t="str">
            <v>GP96174</v>
          </cell>
          <cell r="B774" t="str">
            <v>NON-OFFICER</v>
          </cell>
          <cell r="C774" t="str">
            <v>Fixed Income Middle Office [L9</v>
          </cell>
          <cell r="D774" t="str">
            <v>Credit Middle Office [L10]</v>
          </cell>
          <cell r="E774" t="str">
            <v>BH09676/SM15141</v>
          </cell>
          <cell r="F774" t="str">
            <v xml:space="preserve">MANAGING DIRECTOR 
</v>
          </cell>
        </row>
        <row r="775">
          <cell r="A775" t="str">
            <v>GP98418</v>
          </cell>
          <cell r="B775" t="str">
            <v>DIRECTOR</v>
          </cell>
          <cell r="C775" t="str">
            <v>Markets Quantitative Analysis</v>
          </cell>
          <cell r="D775" t="str">
            <v>Markets Quants Analysis [L10]</v>
          </cell>
          <cell r="E775" t="str">
            <v>RV81728</v>
          </cell>
          <cell r="F775" t="str">
            <v xml:space="preserve">MANAGING DIRECTOR 
</v>
          </cell>
        </row>
        <row r="776">
          <cell r="A776" t="str">
            <v>GR02964</v>
          </cell>
          <cell r="B776" t="str">
            <v>VICE PRESIDENT</v>
          </cell>
          <cell r="C776" t="str">
            <v>Planning Unit - Markets &amp; Secu</v>
          </cell>
          <cell r="D776" t="str">
            <v>Credit - Markets &amp; Securities</v>
          </cell>
          <cell r="E776" t="str">
            <v>TV65541</v>
          </cell>
          <cell r="F776" t="str">
            <v xml:space="preserve">MANAGING DIRECTOR 
</v>
          </cell>
        </row>
        <row r="777">
          <cell r="A777" t="str">
            <v>GR03845</v>
          </cell>
          <cell r="B777" t="str">
            <v>DIRECTOR</v>
          </cell>
          <cell r="C777" t="str">
            <v>G10 Foreign Exchange [L9]</v>
          </cell>
          <cell r="D777" t="str">
            <v>Fgn Exchange Sales [L10]</v>
          </cell>
          <cell r="E777" t="str">
            <v xml:space="preserve">SM58197 </v>
          </cell>
          <cell r="F777" t="str">
            <v xml:space="preserve">MANAGING DIRECTOR 
</v>
          </cell>
        </row>
        <row r="778">
          <cell r="A778" t="str">
            <v>GR27173</v>
          </cell>
          <cell r="B778" t="str">
            <v>VICE PRESIDENT</v>
          </cell>
          <cell r="C778" t="str">
            <v>Prime Finance [L9]</v>
          </cell>
          <cell r="D778" t="str">
            <v>Prime Finance [L10]</v>
          </cell>
          <cell r="E778" t="str">
            <v xml:space="preserve">JN79150 </v>
          </cell>
          <cell r="F778" t="str">
            <v xml:space="preserve">MANAGING DIRECTOR 
</v>
          </cell>
        </row>
        <row r="779">
          <cell r="A779" t="str">
            <v>GR46386</v>
          </cell>
          <cell r="B779" t="str">
            <v>N/A</v>
          </cell>
          <cell r="C779" t="str">
            <v>N/A</v>
          </cell>
          <cell r="D779" t="str">
            <v>N/A</v>
          </cell>
          <cell r="E779" t="str">
            <v xml:space="preserve">AF34458 </v>
          </cell>
          <cell r="F779" t="str">
            <v xml:space="preserve">MANAGING DIRECTOR 
</v>
          </cell>
        </row>
        <row r="780">
          <cell r="A780" t="str">
            <v>GS14149</v>
          </cell>
          <cell r="B780" t="str">
            <v>SR VICE PRESIDENT</v>
          </cell>
          <cell r="C780" t="str">
            <v>Cash Securities Operations [L9</v>
          </cell>
          <cell r="D780" t="str">
            <v>Fixed Income Settlements [L10]</v>
          </cell>
          <cell r="E780" t="str">
            <v xml:space="preserve">AV49966
</v>
          </cell>
          <cell r="F780" t="str">
            <v xml:space="preserve">DIRECTOR </v>
          </cell>
        </row>
        <row r="781">
          <cell r="A781" t="str">
            <v>GS56187</v>
          </cell>
          <cell r="B781" t="str">
            <v>DIRECTOR</v>
          </cell>
          <cell r="C781" t="str">
            <v>Multi Asset Group [L9]</v>
          </cell>
          <cell r="D781" t="str">
            <v>Multi Asset Group [L10]</v>
          </cell>
          <cell r="E781" t="str">
            <v xml:space="preserve">AG65424 </v>
          </cell>
          <cell r="F781" t="str">
            <v xml:space="preserve">DIRECTOR </v>
          </cell>
        </row>
        <row r="782">
          <cell r="A782" t="str">
            <v>GS60510</v>
          </cell>
          <cell r="B782" t="str">
            <v>N/A</v>
          </cell>
          <cell r="C782" t="str">
            <v>Information Services Group Pro</v>
          </cell>
          <cell r="D782" t="str">
            <v>N/A</v>
          </cell>
          <cell r="E782" t="str">
            <v xml:space="preserve">ED70412 </v>
          </cell>
          <cell r="F782" t="str">
            <v xml:space="preserve">MANAGING DIRECTOR 
</v>
          </cell>
        </row>
        <row r="783">
          <cell r="A783" t="str">
            <v>GS68905</v>
          </cell>
          <cell r="B783" t="str">
            <v>OFFICER</v>
          </cell>
          <cell r="C783" t="str">
            <v>Prime Finance Middle Office [L</v>
          </cell>
          <cell r="D783" t="str">
            <v>Prime Finance Ops / Middle Off</v>
          </cell>
          <cell r="E783" t="str">
            <v>RG44670</v>
          </cell>
          <cell r="F783" t="str">
            <v xml:space="preserve">MANAGING DIRECTOR 
</v>
          </cell>
        </row>
        <row r="784">
          <cell r="A784" t="str">
            <v>GS84270</v>
          </cell>
          <cell r="B784" t="str">
            <v>VICE PRESIDENT</v>
          </cell>
          <cell r="C784" t="str">
            <v>Planning Unit - Markets &amp; Secu</v>
          </cell>
          <cell r="D784" t="str">
            <v>Credit - Markets &amp; Securities</v>
          </cell>
          <cell r="E784" t="str">
            <v>TV65541</v>
          </cell>
          <cell r="F784" t="str">
            <v xml:space="preserve">MANAGING DIRECTOR 
</v>
          </cell>
        </row>
        <row r="785">
          <cell r="A785" t="str">
            <v>GS84389</v>
          </cell>
          <cell r="B785" t="str">
            <v>DIRECTOR</v>
          </cell>
          <cell r="C785" t="str">
            <v>Convertible Bonds Trading [L9]</v>
          </cell>
          <cell r="D785" t="str">
            <v>Convertibles [L10]</v>
          </cell>
          <cell r="E785" t="str">
            <v>DH32098</v>
          </cell>
          <cell r="F785" t="str">
            <v xml:space="preserve">MANAGING DIRECTOR 
</v>
          </cell>
        </row>
        <row r="786">
          <cell r="A786" t="str">
            <v>GS91455</v>
          </cell>
          <cell r="B786" t="str">
            <v>ASSISTANT VICE PRESIDENT</v>
          </cell>
          <cell r="C786" t="str">
            <v>Global Custody Ops [L9]</v>
          </cell>
          <cell r="D786" t="str">
            <v>Global Custody Ops [L10]</v>
          </cell>
          <cell r="E786" t="str">
            <v>CD07258</v>
          </cell>
          <cell r="F786" t="str">
            <v xml:space="preserve">MANAGING DIRECTOR 
</v>
          </cell>
        </row>
        <row r="787">
          <cell r="A787" t="str">
            <v>GS92338</v>
          </cell>
          <cell r="B787" t="str">
            <v>NON-OFFICER</v>
          </cell>
          <cell r="C787" t="str">
            <v>Equity Middle Office [L9]</v>
          </cell>
          <cell r="D787" t="str">
            <v>Equity Cash Middle Office [L10</v>
          </cell>
          <cell r="E787" t="str">
            <v xml:space="preserve">PR73943 </v>
          </cell>
          <cell r="F787" t="str">
            <v xml:space="preserve">DIRECTOR </v>
          </cell>
        </row>
        <row r="788">
          <cell r="A788" t="str">
            <v>GS94097</v>
          </cell>
          <cell r="B788" t="str">
            <v>N/A</v>
          </cell>
          <cell r="C788" t="str">
            <v>Cash Securities Operations [L9</v>
          </cell>
          <cell r="D788" t="str">
            <v>Fixed Income Settlements [L10]</v>
          </cell>
          <cell r="E788" t="str">
            <v xml:space="preserve">JH93271 </v>
          </cell>
          <cell r="F788" t="str">
            <v xml:space="preserve">DIRECTOR </v>
          </cell>
        </row>
        <row r="789">
          <cell r="A789" t="str">
            <v>GS98331</v>
          </cell>
          <cell r="B789" t="str">
            <v>VICE PRESIDENT</v>
          </cell>
          <cell r="C789" t="str">
            <v>Fixed Income Middle Office [L9</v>
          </cell>
          <cell r="D789" t="str">
            <v>Commodity Middle Office Ops [L</v>
          </cell>
          <cell r="E789" t="str">
            <v>BH09676/SM15141</v>
          </cell>
          <cell r="F789" t="str">
            <v xml:space="preserve">MANAGING DIRECTOR 
</v>
          </cell>
        </row>
        <row r="790">
          <cell r="A790" t="str">
            <v>GT35779</v>
          </cell>
          <cell r="B790" t="str">
            <v>OFFICER</v>
          </cell>
          <cell r="C790" t="str">
            <v>N/A</v>
          </cell>
          <cell r="D790" t="str">
            <v>N/A</v>
          </cell>
          <cell r="E790" t="str">
            <v>PM20447</v>
          </cell>
          <cell r="F790" t="str">
            <v xml:space="preserve">MANAGING DIRECTOR 
</v>
          </cell>
        </row>
        <row r="791">
          <cell r="A791" t="str">
            <v>GT69538</v>
          </cell>
          <cell r="B791" t="str">
            <v>Assistant Manager</v>
          </cell>
          <cell r="C791" t="str">
            <v>Global Fund Services [L9]</v>
          </cell>
          <cell r="D791" t="str">
            <v>Long Funds Asset Services [L10</v>
          </cell>
          <cell r="E791" t="str">
            <v xml:space="preserve">DR79724 </v>
          </cell>
          <cell r="F791" t="str">
            <v xml:space="preserve">MANAGING DIRECTOR 
</v>
          </cell>
        </row>
        <row r="792">
          <cell r="A792" t="str">
            <v>GT90749</v>
          </cell>
          <cell r="B792" t="str">
            <v>Assistant Manager</v>
          </cell>
          <cell r="C792" t="str">
            <v>Long Funds [L9]</v>
          </cell>
          <cell r="D792" t="str">
            <v>Long Funds [L10]</v>
          </cell>
          <cell r="E792" t="str">
            <v xml:space="preserve">CD07258 </v>
          </cell>
          <cell r="F792" t="str">
            <v xml:space="preserve">MANAGING DIRECTOR 
</v>
          </cell>
        </row>
        <row r="793">
          <cell r="A793" t="str">
            <v>GV71250</v>
          </cell>
          <cell r="B793" t="str">
            <v>N/A</v>
          </cell>
          <cell r="C793" t="str">
            <v>Global Production Assurance Of</v>
          </cell>
          <cell r="D793" t="str">
            <v>N/A</v>
          </cell>
          <cell r="E793" t="str">
            <v>DK34187</v>
          </cell>
          <cell r="F793" t="str">
            <v xml:space="preserve">MANAGING DIRECTOR 
</v>
          </cell>
        </row>
        <row r="794">
          <cell r="A794" t="str">
            <v>GY12310</v>
          </cell>
          <cell r="B794" t="str">
            <v>Assistant Manager</v>
          </cell>
          <cell r="C794" t="str">
            <v>Branches Other Regions [L9]</v>
          </cell>
          <cell r="D794" t="str">
            <v>Branch Sales [L10]</v>
          </cell>
          <cell r="E794" t="str">
            <v>CW04215</v>
          </cell>
          <cell r="F794" t="str">
            <v xml:space="preserve">DIRECTOR </v>
          </cell>
        </row>
        <row r="795">
          <cell r="A795" t="str">
            <v>HA01003</v>
          </cell>
          <cell r="B795" t="str">
            <v>OFFICER</v>
          </cell>
          <cell r="C795" t="str">
            <v>Global Flow Credit Trading [L9</v>
          </cell>
          <cell r="D795" t="str">
            <v>Aus Credit Trading [L10]</v>
          </cell>
          <cell r="E795" t="str">
            <v xml:space="preserve">IT54681 </v>
          </cell>
          <cell r="F795" t="str">
            <v xml:space="preserve">MANAGING DIRECTOR 
</v>
          </cell>
        </row>
        <row r="796">
          <cell r="A796" t="str">
            <v>HA74832</v>
          </cell>
          <cell r="B796" t="str">
            <v>ASSISTANT VICE PRESIDENT</v>
          </cell>
          <cell r="C796" t="str">
            <v>N/A</v>
          </cell>
          <cell r="D796" t="str">
            <v>N/A</v>
          </cell>
          <cell r="E796" t="str">
            <v xml:space="preserve">DB01177 </v>
          </cell>
          <cell r="F796" t="str">
            <v xml:space="preserve">MANAGING DIRECTOR 
</v>
          </cell>
        </row>
        <row r="797">
          <cell r="A797" t="str">
            <v>HA79707</v>
          </cell>
          <cell r="B797" t="str">
            <v>ASSISTANT VICE PRESIDENT</v>
          </cell>
          <cell r="C797" t="str">
            <v>N/A</v>
          </cell>
          <cell r="D797" t="str">
            <v>N/A</v>
          </cell>
          <cell r="E797" t="str">
            <v xml:space="preserve">AC88469 </v>
          </cell>
          <cell r="F797" t="str">
            <v xml:space="preserve">MANAGING DIRECTOR 
</v>
          </cell>
        </row>
        <row r="798">
          <cell r="A798" t="str">
            <v>HA84646</v>
          </cell>
          <cell r="B798" t="str">
            <v>VICE PRESIDENT</v>
          </cell>
          <cell r="C798" t="str">
            <v>Global Fund Services [L9]</v>
          </cell>
          <cell r="D798" t="str">
            <v>Middle Office [L10]</v>
          </cell>
          <cell r="E798" t="str">
            <v xml:space="preserve">VC67913 </v>
          </cell>
          <cell r="F798" t="str">
            <v xml:space="preserve">MANAGING DIRECTOR 
</v>
          </cell>
        </row>
        <row r="799">
          <cell r="A799" t="str">
            <v>HA91195</v>
          </cell>
          <cell r="B799" t="str">
            <v>Assistant Manager</v>
          </cell>
          <cell r="C799" t="str">
            <v>Global Custody Ops [L9]</v>
          </cell>
          <cell r="D799" t="str">
            <v>Global Custody Ops [L10]</v>
          </cell>
          <cell r="E799" t="str">
            <v>CD07258</v>
          </cell>
          <cell r="F799" t="str">
            <v xml:space="preserve">MANAGING DIRECTOR 
</v>
          </cell>
        </row>
        <row r="800">
          <cell r="A800" t="str">
            <v>HB03063</v>
          </cell>
          <cell r="B800" t="str">
            <v>OFFICER</v>
          </cell>
          <cell r="C800" t="str">
            <v>N/A</v>
          </cell>
          <cell r="D800" t="str">
            <v>N/A</v>
          </cell>
          <cell r="E800" t="str">
            <v>ZB78952</v>
          </cell>
          <cell r="F800" t="str">
            <v xml:space="preserve">MANAGING DIRECTOR 
</v>
          </cell>
        </row>
        <row r="801">
          <cell r="A801" t="str">
            <v>HB24097</v>
          </cell>
          <cell r="B801" t="str">
            <v>OFFICER</v>
          </cell>
          <cell r="C801" t="str">
            <v>N/A</v>
          </cell>
          <cell r="D801" t="str">
            <v>N/A</v>
          </cell>
          <cell r="E801" t="str">
            <v xml:space="preserve">MN31414 </v>
          </cell>
          <cell r="F801" t="str">
            <v xml:space="preserve">MANAGING DIRECTOR 
</v>
          </cell>
        </row>
        <row r="802">
          <cell r="A802" t="str">
            <v>HB47323</v>
          </cell>
          <cell r="B802" t="str">
            <v>VICE PRESIDENT</v>
          </cell>
          <cell r="C802" t="str">
            <v>Markets Quantitative Analysis</v>
          </cell>
          <cell r="D802" t="str">
            <v>Markets Quants Analysis [L10]</v>
          </cell>
          <cell r="E802" t="str">
            <v xml:space="preserve">RV81728 </v>
          </cell>
          <cell r="F802" t="str">
            <v xml:space="preserve">MANAGING DIRECTOR 
</v>
          </cell>
        </row>
        <row r="803">
          <cell r="A803" t="str">
            <v>HB59311</v>
          </cell>
          <cell r="B803" t="str">
            <v>ASSISTANT VICE PRESIDENT</v>
          </cell>
          <cell r="C803" t="str">
            <v>Planning Unit - Markets &amp; Secu</v>
          </cell>
          <cell r="D803" t="str">
            <v>Rates Trade Positioning System</v>
          </cell>
          <cell r="E803" t="str">
            <v xml:space="preserve">MS22887 </v>
          </cell>
          <cell r="F803" t="str">
            <v xml:space="preserve">MANAGING DIRECTOR 
</v>
          </cell>
        </row>
        <row r="804">
          <cell r="A804" t="str">
            <v>HB74033</v>
          </cell>
          <cell r="B804" t="str">
            <v>N/A</v>
          </cell>
          <cell r="C804" t="str">
            <v>N/A</v>
          </cell>
          <cell r="D804" t="str">
            <v>N/A</v>
          </cell>
          <cell r="E804" t="str">
            <v xml:space="preserve">RS84835 </v>
          </cell>
          <cell r="F804" t="str">
            <v xml:space="preserve">MANAGING DIRECTOR 
</v>
          </cell>
        </row>
        <row r="805">
          <cell r="A805" t="str">
            <v>HB93220</v>
          </cell>
          <cell r="B805" t="str">
            <v>VICE PRESIDENT</v>
          </cell>
          <cell r="C805" t="str">
            <v>Citi Mkts Mgmt [L9]</v>
          </cell>
          <cell r="D805" t="str">
            <v>Senior Mkts Mgmt [L10]</v>
          </cell>
          <cell r="E805" t="str">
            <v>EB62199</v>
          </cell>
          <cell r="F805" t="str">
            <v xml:space="preserve">MANAGING DIRECTOR 
</v>
          </cell>
        </row>
        <row r="806">
          <cell r="A806" t="str">
            <v>HC01555</v>
          </cell>
          <cell r="B806" t="str">
            <v>ASSISTANT VICE PRESIDENT</v>
          </cell>
          <cell r="C806" t="str">
            <v>Cash Securities Operations [L9</v>
          </cell>
          <cell r="D806" t="str">
            <v>Equity Settlements [L10]</v>
          </cell>
          <cell r="E806" t="str">
            <v xml:space="preserve">AT99160 </v>
          </cell>
          <cell r="F806" t="str">
            <v xml:space="preserve">MANAGING DIRECTOR 
</v>
          </cell>
        </row>
        <row r="807">
          <cell r="A807" t="str">
            <v>HC05354</v>
          </cell>
          <cell r="B807" t="str">
            <v>ASSISTANT VICE PRESIDENT</v>
          </cell>
          <cell r="C807" t="str">
            <v>Global Custody Ops [L9]</v>
          </cell>
          <cell r="D807" t="str">
            <v>Global Custody Ops [L10]</v>
          </cell>
          <cell r="E807" t="str">
            <v xml:space="preserve">KS75908 </v>
          </cell>
          <cell r="F807" t="str">
            <v xml:space="preserve">MANAGING DIRECTOR 
</v>
          </cell>
        </row>
        <row r="808">
          <cell r="A808" t="str">
            <v>hc34153</v>
          </cell>
          <cell r="B808" t="str">
            <v>Assistant Manager</v>
          </cell>
          <cell r="C808" t="str">
            <v>Long Funds [L9]</v>
          </cell>
          <cell r="D808" t="str">
            <v>Long Funds [L10]</v>
          </cell>
          <cell r="E808" t="str">
            <v xml:space="preserve">CD07258 </v>
          </cell>
          <cell r="F808" t="str">
            <v xml:space="preserve">MANAGING DIRECTOR 
</v>
          </cell>
        </row>
        <row r="809">
          <cell r="A809" t="str">
            <v>HC46903</v>
          </cell>
          <cell r="B809" t="str">
            <v>Manager</v>
          </cell>
          <cell r="C809" t="str">
            <v>Global Custody Ops [L9]</v>
          </cell>
          <cell r="D809" t="str">
            <v>Global Custody Ops [L10]</v>
          </cell>
          <cell r="E809" t="str">
            <v>CD07258</v>
          </cell>
          <cell r="F809" t="str">
            <v xml:space="preserve">MANAGING DIRECTOR 
</v>
          </cell>
        </row>
        <row r="810">
          <cell r="A810" t="str">
            <v>HC68001</v>
          </cell>
          <cell r="B810" t="str">
            <v>Assistant Manager</v>
          </cell>
          <cell r="C810" t="str">
            <v>Long Funds [L9]</v>
          </cell>
          <cell r="D810" t="str">
            <v>Long Funds [L10]</v>
          </cell>
          <cell r="E810" t="str">
            <v xml:space="preserve">CD07258 </v>
          </cell>
          <cell r="F810" t="str">
            <v xml:space="preserve">MANAGING DIRECTOR 
</v>
          </cell>
        </row>
        <row r="811">
          <cell r="A811" t="str">
            <v>HC76284</v>
          </cell>
          <cell r="B811" t="str">
            <v>Assistant Manager</v>
          </cell>
          <cell r="C811" t="str">
            <v>Instl Portfolio Svc [L9]</v>
          </cell>
          <cell r="D811" t="str">
            <v>Instl Portfolio Service [L10]</v>
          </cell>
          <cell r="E811" t="str">
            <v xml:space="preserve">CD07258 </v>
          </cell>
          <cell r="F811" t="str">
            <v xml:space="preserve">MANAGING DIRECTOR 
</v>
          </cell>
        </row>
        <row r="812">
          <cell r="A812" t="str">
            <v>HF29346</v>
          </cell>
          <cell r="B812" t="str">
            <v>Assistant Manager</v>
          </cell>
          <cell r="C812" t="str">
            <v>Global Custody Ops [L9]</v>
          </cell>
          <cell r="D812" t="str">
            <v>Global Custody Ops [L10]</v>
          </cell>
          <cell r="E812" t="str">
            <v>CD07258</v>
          </cell>
          <cell r="F812" t="str">
            <v xml:space="preserve">MANAGING DIRECTOR 
</v>
          </cell>
        </row>
        <row r="813">
          <cell r="A813" t="str">
            <v>HG73740</v>
          </cell>
          <cell r="B813" t="str">
            <v>VICE PRESIDENT</v>
          </cell>
          <cell r="C813" t="str">
            <v>CCB Other [L9]</v>
          </cell>
          <cell r="D813" t="str">
            <v>N/A</v>
          </cell>
          <cell r="E813" t="str">
            <v>JB26754</v>
          </cell>
          <cell r="F813" t="str">
            <v xml:space="preserve">DIRECTOR </v>
          </cell>
        </row>
        <row r="814">
          <cell r="A814" t="str">
            <v>HG92665</v>
          </cell>
          <cell r="B814" t="str">
            <v>OFFICER</v>
          </cell>
          <cell r="C814" t="str">
            <v>Global Operating Functions [L9</v>
          </cell>
          <cell r="D814" t="str">
            <v>GCB Core Operations [L10]</v>
          </cell>
          <cell r="E814" t="str">
            <v xml:space="preserve">WZ55307 </v>
          </cell>
          <cell r="F814" t="str">
            <v xml:space="preserve">MANAGING DIRECTOR 
</v>
          </cell>
        </row>
        <row r="815">
          <cell r="A815" t="str">
            <v>HH05995</v>
          </cell>
          <cell r="B815" t="str">
            <v>Assistant Manager</v>
          </cell>
          <cell r="C815" t="str">
            <v>Direct Custody and Clearing Op</v>
          </cell>
          <cell r="D815" t="str">
            <v>Direct Custody &amp; Clearing [L10</v>
          </cell>
          <cell r="E815" t="str">
            <v xml:space="preserve">CH08414 </v>
          </cell>
          <cell r="F815" t="str">
            <v xml:space="preserve">DIRECTOR </v>
          </cell>
        </row>
        <row r="816">
          <cell r="A816" t="str">
            <v>HH44473</v>
          </cell>
          <cell r="B816" t="str">
            <v>Assistant Manager</v>
          </cell>
          <cell r="C816" t="str">
            <v>Long Funds [L9]</v>
          </cell>
          <cell r="D816" t="str">
            <v>Long Funds [L10]</v>
          </cell>
          <cell r="E816" t="str">
            <v xml:space="preserve">CD07258 </v>
          </cell>
          <cell r="F816" t="str">
            <v xml:space="preserve">MANAGING DIRECTOR 
</v>
          </cell>
        </row>
        <row r="817">
          <cell r="A817" t="str">
            <v>HJ45644</v>
          </cell>
          <cell r="B817" t="str">
            <v>VICE PRESIDENT</v>
          </cell>
          <cell r="C817" t="str">
            <v>CitiData [L9]</v>
          </cell>
          <cell r="D817" t="str">
            <v>N/A</v>
          </cell>
          <cell r="E817" t="str">
            <v>AV19124</v>
          </cell>
          <cell r="F817" t="str">
            <v xml:space="preserve">DIRECTOR </v>
          </cell>
        </row>
        <row r="818">
          <cell r="A818" t="str">
            <v>HJ71291</v>
          </cell>
          <cell r="B818" t="str">
            <v>VICE PRESIDENT</v>
          </cell>
          <cell r="C818" t="str">
            <v>Cash Securities Operations [L9</v>
          </cell>
          <cell r="D818" t="str">
            <v>Equity Settlements [L10]</v>
          </cell>
          <cell r="E818" t="str">
            <v xml:space="preserve">GT90983 </v>
          </cell>
          <cell r="F818" t="str">
            <v xml:space="preserve">DIRECTOR </v>
          </cell>
        </row>
        <row r="819">
          <cell r="A819" t="str">
            <v>HK17664</v>
          </cell>
          <cell r="B819" t="str">
            <v>VICE PRESIDENT</v>
          </cell>
          <cell r="C819" t="str">
            <v>Equity Middle Office [L9]</v>
          </cell>
          <cell r="D819" t="str">
            <v>Equity Cash Middle Office [L10</v>
          </cell>
          <cell r="E819" t="str">
            <v xml:space="preserve">EC95104 </v>
          </cell>
          <cell r="F819" t="str">
            <v xml:space="preserve">DIRECTOR </v>
          </cell>
        </row>
        <row r="820">
          <cell r="A820" t="str">
            <v>HK18587</v>
          </cell>
          <cell r="B820" t="str">
            <v>N/A</v>
          </cell>
          <cell r="C820" t="str">
            <v>Global Custody Ops [L9]</v>
          </cell>
          <cell r="D820" t="str">
            <v>Global Custody Ops [L10]</v>
          </cell>
          <cell r="E820" t="str">
            <v xml:space="preserve">KS75908 </v>
          </cell>
          <cell r="F820" t="str">
            <v xml:space="preserve">MANAGING DIRECTOR 
</v>
          </cell>
        </row>
        <row r="821">
          <cell r="A821" t="str">
            <v>HK30721</v>
          </cell>
          <cell r="B821" t="str">
            <v>NON-OFFICER</v>
          </cell>
          <cell r="C821" t="str">
            <v>Direct Custody and Clearing Op</v>
          </cell>
          <cell r="D821" t="str">
            <v>Direct Custody &amp; Clearing [L10</v>
          </cell>
          <cell r="E821" t="str">
            <v xml:space="preserve">KS75908 </v>
          </cell>
          <cell r="F821" t="str">
            <v xml:space="preserve">MANAGING DIRECTOR 
</v>
          </cell>
        </row>
        <row r="822">
          <cell r="A822" t="str">
            <v>HK51826</v>
          </cell>
          <cell r="B822" t="str">
            <v>N/A</v>
          </cell>
          <cell r="C822" t="str">
            <v>Information Services Group Pro</v>
          </cell>
          <cell r="D822" t="str">
            <v>N/A</v>
          </cell>
          <cell r="E822" t="str">
            <v xml:space="preserve">ED70412 </v>
          </cell>
          <cell r="F822" t="str">
            <v xml:space="preserve">MANAGING DIRECTOR 
</v>
          </cell>
        </row>
        <row r="823">
          <cell r="A823" t="str">
            <v>HK86747</v>
          </cell>
          <cell r="B823" t="str">
            <v>VICE PRESIDENT</v>
          </cell>
          <cell r="C823" t="str">
            <v>Markets Quantitative Analysis</v>
          </cell>
          <cell r="D823" t="str">
            <v>Markets Quants Analysis [L10]</v>
          </cell>
          <cell r="E823" t="str">
            <v>RV81728</v>
          </cell>
          <cell r="F823" t="str">
            <v xml:space="preserve">MANAGING DIRECTOR 
</v>
          </cell>
        </row>
        <row r="824">
          <cell r="A824" t="str">
            <v>HK88727</v>
          </cell>
          <cell r="B824" t="str">
            <v>Assistant Manager</v>
          </cell>
          <cell r="C824" t="str">
            <v>Direct Custody and Clearing Op</v>
          </cell>
          <cell r="D824" t="str">
            <v>Direct Custody &amp; Clearing [L10</v>
          </cell>
          <cell r="E824" t="str">
            <v xml:space="preserve">MK24257 </v>
          </cell>
          <cell r="F824" t="str">
            <v xml:space="preserve">MANAGING DIRECTOR 
</v>
          </cell>
        </row>
        <row r="825">
          <cell r="A825" t="str">
            <v>HK98674</v>
          </cell>
          <cell r="B825" t="str">
            <v>Assistant Manager</v>
          </cell>
          <cell r="C825" t="str">
            <v>Direct Custody and Clearing Op</v>
          </cell>
          <cell r="D825" t="str">
            <v>Direct Custody &amp; Clearing [L10</v>
          </cell>
          <cell r="E825" t="str">
            <v xml:space="preserve">MK24257 </v>
          </cell>
          <cell r="F825" t="str">
            <v xml:space="preserve">MANAGING DIRECTOR 
</v>
          </cell>
        </row>
        <row r="826">
          <cell r="A826" t="str">
            <v>HL19432</v>
          </cell>
          <cell r="B826" t="str">
            <v>Assistant Manager</v>
          </cell>
          <cell r="C826" t="str">
            <v>Global Custody Ops [L9]</v>
          </cell>
          <cell r="D826" t="str">
            <v>Global Custody Ops [L10]</v>
          </cell>
          <cell r="E826" t="str">
            <v>CD07258</v>
          </cell>
          <cell r="F826" t="str">
            <v xml:space="preserve">MANAGING DIRECTOR 
</v>
          </cell>
        </row>
        <row r="827">
          <cell r="A827" t="str">
            <v>HL22772</v>
          </cell>
          <cell r="B827" t="str">
            <v>ASSISTANT VICE PRESIDENT</v>
          </cell>
          <cell r="C827" t="str">
            <v>N/A</v>
          </cell>
          <cell r="D827" t="str">
            <v>N/A</v>
          </cell>
          <cell r="E827" t="str">
            <v xml:space="preserve">PC02466 </v>
          </cell>
          <cell r="F827" t="str">
            <v xml:space="preserve">MANAGING DIRECTOR 
</v>
          </cell>
        </row>
        <row r="828">
          <cell r="A828" t="str">
            <v>HL30020</v>
          </cell>
          <cell r="B828" t="str">
            <v>Assistant Manager</v>
          </cell>
          <cell r="C828" t="str">
            <v>Derivatives Operations [L9]</v>
          </cell>
          <cell r="D828" t="str">
            <v>Emerging Markets Derivatives [</v>
          </cell>
          <cell r="E828" t="str">
            <v>NS04279</v>
          </cell>
          <cell r="F828" t="str">
            <v xml:space="preserve">DIRECTOR </v>
          </cell>
        </row>
        <row r="829">
          <cell r="A829" t="str">
            <v>HL36973</v>
          </cell>
          <cell r="B829" t="str">
            <v>Assistant Manager</v>
          </cell>
          <cell r="C829" t="str">
            <v>Long Funds [L9]</v>
          </cell>
          <cell r="D829" t="str">
            <v>Long Funds [L10]</v>
          </cell>
          <cell r="E829" t="str">
            <v xml:space="preserve">CD07258 </v>
          </cell>
          <cell r="F829" t="str">
            <v xml:space="preserve">MANAGING DIRECTOR 
</v>
          </cell>
        </row>
        <row r="830">
          <cell r="A830" t="str">
            <v>HL37637</v>
          </cell>
          <cell r="B830" t="str">
            <v>VICE PRESIDENT</v>
          </cell>
          <cell r="C830" t="str">
            <v>ISG Control Oversight Monitori</v>
          </cell>
          <cell r="D830" t="str">
            <v>N/A</v>
          </cell>
          <cell r="E830" t="str">
            <v>NA70417</v>
          </cell>
          <cell r="F830" t="str">
            <v xml:space="preserve">DIRECTOR </v>
          </cell>
        </row>
        <row r="831">
          <cell r="A831" t="str">
            <v>HL75588</v>
          </cell>
          <cell r="B831" t="str">
            <v>Manager</v>
          </cell>
          <cell r="C831" t="str">
            <v>Planning Unit - Markets &amp; Secu</v>
          </cell>
          <cell r="D831" t="str">
            <v>Rates Trade Positioning System</v>
          </cell>
          <cell r="E831" t="str">
            <v xml:space="preserve">RR54459 </v>
          </cell>
          <cell r="F831" t="str">
            <v xml:space="preserve">MANAGING DIRECTOR 
</v>
          </cell>
        </row>
        <row r="832">
          <cell r="A832" t="str">
            <v>HL84346</v>
          </cell>
          <cell r="B832" t="str">
            <v>OFFICER</v>
          </cell>
          <cell r="C832" t="str">
            <v>ICG - Product Control [L9]</v>
          </cell>
          <cell r="D832" t="str">
            <v>N/A</v>
          </cell>
          <cell r="E832" t="str">
            <v>CV49896</v>
          </cell>
          <cell r="F832" t="str">
            <v xml:space="preserve">DIRECTOR </v>
          </cell>
        </row>
        <row r="833">
          <cell r="A833" t="str">
            <v>HM15281</v>
          </cell>
          <cell r="B833" t="str">
            <v>Manager</v>
          </cell>
          <cell r="C833" t="str">
            <v>Global Custody Ops [L9]</v>
          </cell>
          <cell r="D833" t="str">
            <v>Global Custody Ops [L10]</v>
          </cell>
          <cell r="E833" t="str">
            <v xml:space="preserve">KS75908 </v>
          </cell>
          <cell r="F833" t="str">
            <v xml:space="preserve">MANAGING DIRECTOR 
</v>
          </cell>
        </row>
        <row r="834">
          <cell r="A834" t="str">
            <v>HM16029</v>
          </cell>
          <cell r="B834" t="str">
            <v>ASSISTANT VICE PRESIDENT</v>
          </cell>
          <cell r="C834" t="str">
            <v>Fixed Income Middle Office [L9</v>
          </cell>
          <cell r="D834" t="str">
            <v>Rates Middle Office [L10]</v>
          </cell>
          <cell r="E834" t="str">
            <v>BH09676/SM15141</v>
          </cell>
          <cell r="F834" t="str">
            <v xml:space="preserve">MANAGING DIRECTOR 
</v>
          </cell>
        </row>
        <row r="835">
          <cell r="A835" t="str">
            <v>HM57255</v>
          </cell>
          <cell r="B835" t="str">
            <v>Assistant Manager</v>
          </cell>
          <cell r="C835" t="str">
            <v>Global Custody Ops [L9]</v>
          </cell>
          <cell r="D835" t="str">
            <v>Global Custody Ops [L10]</v>
          </cell>
          <cell r="E835" t="str">
            <v>CD07258</v>
          </cell>
          <cell r="F835" t="str">
            <v xml:space="preserve">MANAGING DIRECTOR 
</v>
          </cell>
        </row>
        <row r="836">
          <cell r="A836" t="str">
            <v>HM76430</v>
          </cell>
          <cell r="B836" t="str">
            <v>Assistant Manager</v>
          </cell>
          <cell r="C836" t="str">
            <v>Information Services Group Sec</v>
          </cell>
          <cell r="D836" t="str">
            <v>N/A</v>
          </cell>
          <cell r="E836" t="str">
            <v xml:space="preserve">RR54459 </v>
          </cell>
          <cell r="F836" t="str">
            <v xml:space="preserve">MANAGING DIRECTOR 
</v>
          </cell>
        </row>
        <row r="837">
          <cell r="A837" t="str">
            <v>HM85105</v>
          </cell>
          <cell r="B837" t="str">
            <v>N/A</v>
          </cell>
          <cell r="C837" t="str">
            <v>Global PB Ops [L9]</v>
          </cell>
          <cell r="D837" t="str">
            <v>PB Ops [L10]</v>
          </cell>
          <cell r="E837" t="str">
            <v>RW27381</v>
          </cell>
          <cell r="F837" t="str">
            <v xml:space="preserve">DIRECTOR </v>
          </cell>
        </row>
        <row r="838">
          <cell r="A838" t="str">
            <v>HN19968</v>
          </cell>
          <cell r="B838" t="str">
            <v>N/A</v>
          </cell>
          <cell r="C838" t="str">
            <v>Equity Middle Office [L9]</v>
          </cell>
          <cell r="D838" t="str">
            <v>Equity Cash Middle Office [L10</v>
          </cell>
          <cell r="E838" t="str">
            <v>AT91528</v>
          </cell>
          <cell r="F838" t="str">
            <v xml:space="preserve">MANAGING DIRECTOR 
</v>
          </cell>
        </row>
        <row r="839">
          <cell r="A839" t="str">
            <v>HP16987</v>
          </cell>
          <cell r="B839" t="str">
            <v>N/A</v>
          </cell>
          <cell r="C839" t="str">
            <v>Planning Unit - Markets &amp; Secu</v>
          </cell>
          <cell r="D839" t="str">
            <v>Production Support - Markets &amp;</v>
          </cell>
          <cell r="E839" t="str">
            <v xml:space="preserve">IY40229 </v>
          </cell>
          <cell r="F839" t="str">
            <v xml:space="preserve">MANAGING DIRECTOR 
</v>
          </cell>
        </row>
        <row r="840">
          <cell r="A840" t="str">
            <v>HP32577</v>
          </cell>
          <cell r="B840" t="str">
            <v>ASSISTANT VICE PRESIDENT</v>
          </cell>
          <cell r="C840" t="str">
            <v>N/A</v>
          </cell>
          <cell r="D840" t="str">
            <v>N/A</v>
          </cell>
          <cell r="E840" t="str">
            <v xml:space="preserve">CA57581 </v>
          </cell>
          <cell r="F840" t="str">
            <v xml:space="preserve">MANAGING DIRECTOR 
</v>
          </cell>
        </row>
        <row r="841">
          <cell r="A841" t="str">
            <v>HP40897</v>
          </cell>
          <cell r="B841" t="str">
            <v>ASSISTANT VICE PRESIDENT</v>
          </cell>
          <cell r="C841" t="str">
            <v>Equity Middle Office [L9]</v>
          </cell>
          <cell r="D841" t="str">
            <v>Equity Derivs / Multi-Asset Gr</v>
          </cell>
          <cell r="E841" t="str">
            <v>JC72245</v>
          </cell>
          <cell r="F841" t="str">
            <v xml:space="preserve">DIRECTOR </v>
          </cell>
        </row>
        <row r="842">
          <cell r="A842" t="str">
            <v>HP88270</v>
          </cell>
          <cell r="B842" t="str">
            <v>VICE PRESIDENT</v>
          </cell>
          <cell r="C842" t="str">
            <v>Sales &amp; Client [L9]</v>
          </cell>
          <cell r="D842" t="str">
            <v>IS Client Executive [L10]</v>
          </cell>
          <cell r="E842" t="str">
            <v xml:space="preserve">CB52269 </v>
          </cell>
          <cell r="F842" t="str">
            <v xml:space="preserve">MANAGING DIRECTOR 
</v>
          </cell>
        </row>
        <row r="843">
          <cell r="A843" t="str">
            <v>HR08060</v>
          </cell>
          <cell r="B843" t="str">
            <v>DIRECTOR</v>
          </cell>
          <cell r="C843" t="str">
            <v>Prime Finance [L9]</v>
          </cell>
          <cell r="D843" t="str">
            <v>Prime Finance [L10]</v>
          </cell>
          <cell r="E843" t="str">
            <v xml:space="preserve">RK84997 </v>
          </cell>
          <cell r="F843" t="str">
            <v xml:space="preserve">MANAGING DIRECTOR 
</v>
          </cell>
        </row>
        <row r="844">
          <cell r="A844" t="str">
            <v>HS03443</v>
          </cell>
          <cell r="B844" t="str">
            <v>ASSISTANT VICE PRESIDENT</v>
          </cell>
          <cell r="C844" t="str">
            <v>Planning Unit - Markets &amp; Secu</v>
          </cell>
          <cell r="D844" t="str">
            <v>Production Support - Markets &amp;</v>
          </cell>
          <cell r="E844" t="str">
            <v xml:space="preserve">IY40229 </v>
          </cell>
          <cell r="F844" t="str">
            <v xml:space="preserve">MANAGING DIRECTOR 
</v>
          </cell>
        </row>
        <row r="845">
          <cell r="A845" t="str">
            <v>HS15864</v>
          </cell>
          <cell r="B845" t="str">
            <v>OFFICER</v>
          </cell>
          <cell r="C845" t="str">
            <v>Information Services Group Pro</v>
          </cell>
          <cell r="D845" t="str">
            <v>N/A</v>
          </cell>
          <cell r="E845" t="str">
            <v xml:space="preserve">ED70412 </v>
          </cell>
          <cell r="F845" t="str">
            <v xml:space="preserve">MANAGING DIRECTOR 
</v>
          </cell>
        </row>
        <row r="846">
          <cell r="A846" t="str">
            <v>HS25085</v>
          </cell>
          <cell r="B846" t="str">
            <v>OFFICER</v>
          </cell>
          <cell r="C846" t="str">
            <v>Information Services Group Ope</v>
          </cell>
          <cell r="D846" t="str">
            <v>N/A</v>
          </cell>
          <cell r="E846" t="str">
            <v xml:space="preserve">JC35745 </v>
          </cell>
          <cell r="F846" t="str">
            <v xml:space="preserve">MANAGING DIRECTOR 
</v>
          </cell>
        </row>
        <row r="847">
          <cell r="A847" t="str">
            <v>HS26326</v>
          </cell>
          <cell r="B847" t="str">
            <v>NO CORPORATE TITLE</v>
          </cell>
          <cell r="C847" t="str">
            <v>Multi Asset Group [L9]</v>
          </cell>
          <cell r="D847" t="str">
            <v>Multi Asset Group [L10]</v>
          </cell>
          <cell r="E847" t="str">
            <v xml:space="preserve">PA32007 </v>
          </cell>
          <cell r="F847" t="str">
            <v xml:space="preserve">MANAGING DIRECTOR 
</v>
          </cell>
        </row>
        <row r="848">
          <cell r="A848" t="str">
            <v>HS30460</v>
          </cell>
          <cell r="B848" t="str">
            <v>ASSISTANT VICE PRESIDENT</v>
          </cell>
          <cell r="C848" t="str">
            <v>Prime Finance Middle Office [L</v>
          </cell>
          <cell r="D848" t="str">
            <v>Prime Finance Ops / Middle Off</v>
          </cell>
          <cell r="E848" t="str">
            <v>RG44670</v>
          </cell>
          <cell r="F848" t="str">
            <v xml:space="preserve">MANAGING DIRECTOR 
</v>
          </cell>
        </row>
        <row r="849">
          <cell r="A849" t="str">
            <v>HT18633</v>
          </cell>
          <cell r="B849" t="str">
            <v>Assistant Manager</v>
          </cell>
          <cell r="C849" t="str">
            <v>Long Funds [L9]</v>
          </cell>
          <cell r="D849" t="str">
            <v>Long Funds [L10]</v>
          </cell>
          <cell r="E849" t="str">
            <v xml:space="preserve">CD07258 </v>
          </cell>
          <cell r="F849" t="str">
            <v xml:space="preserve">MANAGING DIRECTOR 
</v>
          </cell>
        </row>
        <row r="850">
          <cell r="A850" t="str">
            <v>HT55772</v>
          </cell>
          <cell r="B850" t="str">
            <v>DIRECTOR</v>
          </cell>
          <cell r="C850" t="str">
            <v>Markets Quantitative Analysis</v>
          </cell>
          <cell r="D850" t="str">
            <v>Markets Quants Analysis [L10]</v>
          </cell>
          <cell r="E850" t="str">
            <v>DP00212</v>
          </cell>
          <cell r="F850" t="str">
            <v xml:space="preserve">DIRECTOR </v>
          </cell>
        </row>
        <row r="851">
          <cell r="A851" t="str">
            <v>HT69787</v>
          </cell>
          <cell r="B851" t="str">
            <v>NO CORPORATE TITLE</v>
          </cell>
          <cell r="C851" t="str">
            <v>Fixed Income Middle Office [L9</v>
          </cell>
          <cell r="D851" t="str">
            <v>Credit Middle Office [L10]</v>
          </cell>
          <cell r="E851" t="str">
            <v>BH09676/SM15141</v>
          </cell>
          <cell r="F851" t="str">
            <v xml:space="preserve">MANAGING DIRECTOR 
</v>
          </cell>
        </row>
        <row r="852">
          <cell r="A852" t="str">
            <v>HT90055</v>
          </cell>
          <cell r="B852" t="str">
            <v>N/A</v>
          </cell>
          <cell r="C852" t="str">
            <v>Global Custody Ops [L9]</v>
          </cell>
          <cell r="D852" t="str">
            <v>Global Custody Ops [L10]</v>
          </cell>
          <cell r="E852" t="str">
            <v xml:space="preserve">KS75908 </v>
          </cell>
          <cell r="F852" t="str">
            <v xml:space="preserve">MANAGING DIRECTOR 
</v>
          </cell>
        </row>
        <row r="853">
          <cell r="A853" t="str">
            <v>HT95355</v>
          </cell>
          <cell r="B853" t="str">
            <v>ASSISTANT VICE PRESIDENT</v>
          </cell>
          <cell r="C853" t="str">
            <v>Cross Product Utilities [L9]</v>
          </cell>
          <cell r="D853" t="str">
            <v>Cross Product Utilities [L10]</v>
          </cell>
          <cell r="E853" t="str">
            <v>AT91528</v>
          </cell>
          <cell r="F853" t="str">
            <v xml:space="preserve">MANAGING DIRECTOR 
</v>
          </cell>
        </row>
        <row r="854">
          <cell r="A854" t="str">
            <v>HV85269</v>
          </cell>
          <cell r="B854" t="str">
            <v>N/A</v>
          </cell>
          <cell r="C854" t="str">
            <v>Planning Unit - Markets &amp; Secu</v>
          </cell>
          <cell r="D854" t="str">
            <v>Production Support - Markets &amp;</v>
          </cell>
          <cell r="E854" t="str">
            <v xml:space="preserve">IY40229 </v>
          </cell>
          <cell r="F854" t="str">
            <v xml:space="preserve">MANAGING DIRECTOR 
</v>
          </cell>
        </row>
        <row r="855">
          <cell r="A855" t="str">
            <v>HV92123</v>
          </cell>
          <cell r="B855" t="str">
            <v>VICE PRESIDENT</v>
          </cell>
          <cell r="C855" t="str">
            <v>Planning Unit - Markets &amp; Secu</v>
          </cell>
          <cell r="D855" t="str">
            <v>Production Support - Markets &amp;</v>
          </cell>
          <cell r="E855" t="str">
            <v xml:space="preserve">IY40229 </v>
          </cell>
          <cell r="F855" t="str">
            <v xml:space="preserve">MANAGING DIRECTOR 
</v>
          </cell>
        </row>
        <row r="856">
          <cell r="A856" t="str">
            <v>HW17254</v>
          </cell>
          <cell r="B856" t="str">
            <v>N/A</v>
          </cell>
          <cell r="C856" t="str">
            <v>Direct Custody and Clearing Op</v>
          </cell>
          <cell r="D856" t="str">
            <v>Direct Custody &amp; Clearing [L10</v>
          </cell>
          <cell r="E856" t="str">
            <v xml:space="preserve">SP30680 </v>
          </cell>
          <cell r="F856" t="str">
            <v xml:space="preserve">DIRECTOR </v>
          </cell>
        </row>
        <row r="857">
          <cell r="A857" t="str">
            <v>HW20603</v>
          </cell>
          <cell r="B857" t="str">
            <v>ASSISTANT VICE PRESIDENT</v>
          </cell>
          <cell r="C857" t="str">
            <v>ICG - Product Control [L9]</v>
          </cell>
          <cell r="D857" t="str">
            <v>N/A</v>
          </cell>
          <cell r="E857" t="str">
            <v>LM00738</v>
          </cell>
          <cell r="F857" t="str">
            <v xml:space="preserve">DIRECTOR </v>
          </cell>
        </row>
        <row r="858">
          <cell r="A858" t="str">
            <v>HW90514</v>
          </cell>
          <cell r="B858" t="str">
            <v>N/A</v>
          </cell>
          <cell r="C858" t="str">
            <v>CR Bond Portfolio Analysis [L9</v>
          </cell>
          <cell r="D858" t="str">
            <v>N/A</v>
          </cell>
          <cell r="E858" t="str">
            <v>TS86008</v>
          </cell>
          <cell r="F858" t="str">
            <v xml:space="preserve">DIRECTOR </v>
          </cell>
        </row>
        <row r="859">
          <cell r="A859" t="str">
            <v>HY64359</v>
          </cell>
          <cell r="B859" t="str">
            <v>ASSISTANT VICE PRESIDENT</v>
          </cell>
          <cell r="C859" t="str">
            <v>Country Controller [L9]</v>
          </cell>
          <cell r="D859" t="str">
            <v>N/A</v>
          </cell>
          <cell r="E859" t="str">
            <v>GL95391</v>
          </cell>
          <cell r="F859" t="str">
            <v xml:space="preserve">DIRECTOR </v>
          </cell>
        </row>
        <row r="860">
          <cell r="A860" t="str">
            <v>IA29423</v>
          </cell>
          <cell r="B860" t="str">
            <v>ASSISTANT VICE PRESIDENT</v>
          </cell>
          <cell r="C860" t="str">
            <v>Planning Unit - Markets &amp; Secu</v>
          </cell>
          <cell r="D860" t="str">
            <v>Production Support - Markets &amp;</v>
          </cell>
          <cell r="E860" t="str">
            <v xml:space="preserve">IY40229 </v>
          </cell>
          <cell r="F860" t="str">
            <v xml:space="preserve">MANAGING DIRECTOR 
</v>
          </cell>
        </row>
        <row r="861">
          <cell r="A861" t="str">
            <v>IA45189</v>
          </cell>
          <cell r="B861" t="str">
            <v>VICE PRESIDENT</v>
          </cell>
          <cell r="C861" t="str">
            <v>Global Finance Produ [L9]</v>
          </cell>
          <cell r="D861" t="str">
            <v>NAM Matched Book [L10]</v>
          </cell>
          <cell r="E861" t="str">
            <v xml:space="preserve">PM64252 </v>
          </cell>
          <cell r="F861" t="str">
            <v xml:space="preserve">MANAGING DIRECTOR 
</v>
          </cell>
        </row>
        <row r="862">
          <cell r="A862" t="str">
            <v>IA65931</v>
          </cell>
          <cell r="B862" t="str">
            <v>Assistant Manager</v>
          </cell>
          <cell r="C862" t="str">
            <v>Long Funds [L9]</v>
          </cell>
          <cell r="D862" t="str">
            <v>Long Funds [L10]</v>
          </cell>
          <cell r="E862" t="str">
            <v xml:space="preserve">CD07258 </v>
          </cell>
          <cell r="F862" t="str">
            <v xml:space="preserve">MANAGING DIRECTOR 
</v>
          </cell>
        </row>
        <row r="863">
          <cell r="A863" t="str">
            <v>IB49726</v>
          </cell>
          <cell r="B863" t="str">
            <v>Assistant Manager</v>
          </cell>
          <cell r="C863" t="str">
            <v>Information Services Group Ope</v>
          </cell>
          <cell r="D863" t="str">
            <v>N/A</v>
          </cell>
          <cell r="E863" t="str">
            <v xml:space="preserve">JC35745 </v>
          </cell>
          <cell r="F863" t="str">
            <v xml:space="preserve">MANAGING DIRECTOR 
</v>
          </cell>
        </row>
        <row r="864">
          <cell r="A864" t="str">
            <v>IB78606</v>
          </cell>
          <cell r="B864" t="str">
            <v>VICE PRESIDENT</v>
          </cell>
          <cell r="C864" t="str">
            <v>Equity Middle Office [L9]</v>
          </cell>
          <cell r="D864" t="str">
            <v>Syndicates Middle Office [L10]</v>
          </cell>
          <cell r="E864" t="str">
            <v>JC72245</v>
          </cell>
          <cell r="F864" t="str">
            <v xml:space="preserve">DIRECTOR </v>
          </cell>
        </row>
        <row r="865">
          <cell r="A865" t="str">
            <v>IB92537</v>
          </cell>
          <cell r="B865" t="str">
            <v>N/A</v>
          </cell>
          <cell r="C865" t="str">
            <v>Information Services Group Pro</v>
          </cell>
          <cell r="D865" t="str">
            <v>N/A</v>
          </cell>
          <cell r="E865" t="str">
            <v xml:space="preserve">ED70412 </v>
          </cell>
          <cell r="F865" t="str">
            <v xml:space="preserve">MANAGING DIRECTOR 
</v>
          </cell>
        </row>
        <row r="866">
          <cell r="A866" t="str">
            <v>IC81472</v>
          </cell>
          <cell r="B866" t="str">
            <v>N/A</v>
          </cell>
          <cell r="C866" t="str">
            <v>Cash Securities Operations [L9</v>
          </cell>
          <cell r="D866" t="str">
            <v>Equity Settlements [L10]</v>
          </cell>
          <cell r="E866" t="str">
            <v xml:space="preserve">GT90983 </v>
          </cell>
          <cell r="F866" t="str">
            <v xml:space="preserve">DIRECTOR </v>
          </cell>
        </row>
        <row r="867">
          <cell r="A867" t="str">
            <v>ID28074</v>
          </cell>
          <cell r="B867" t="str">
            <v>VICE PRESIDENT</v>
          </cell>
          <cell r="C867" t="str">
            <v>Planning Unit - Markets &amp; Secu</v>
          </cell>
          <cell r="D867" t="str">
            <v>Operations - Markets &amp; Securit</v>
          </cell>
          <cell r="E867" t="str">
            <v xml:space="preserve">AS22565 </v>
          </cell>
          <cell r="F867" t="str">
            <v xml:space="preserve">MANAGING DIRECTOR 
</v>
          </cell>
        </row>
        <row r="868">
          <cell r="A868" t="str">
            <v>ID83015</v>
          </cell>
          <cell r="B868" t="str">
            <v>Manager</v>
          </cell>
          <cell r="C868" t="str">
            <v>Long Funds [L9]</v>
          </cell>
          <cell r="D868" t="str">
            <v>Long Funds [L10]</v>
          </cell>
          <cell r="E868" t="str">
            <v xml:space="preserve">CD07258 </v>
          </cell>
          <cell r="F868" t="str">
            <v xml:space="preserve">MANAGING DIRECTOR 
</v>
          </cell>
        </row>
        <row r="869">
          <cell r="A869" t="str">
            <v>ID93486</v>
          </cell>
          <cell r="B869" t="str">
            <v>NON-OFFICER</v>
          </cell>
          <cell r="C869" t="str">
            <v>Fixed Income Middle Office [L9</v>
          </cell>
          <cell r="D869" t="str">
            <v>Rates Middle Office [L10]</v>
          </cell>
          <cell r="E869" t="str">
            <v>BH09676/SM15141</v>
          </cell>
          <cell r="F869" t="str">
            <v xml:space="preserve">MANAGING DIRECTOR 
</v>
          </cell>
        </row>
        <row r="870">
          <cell r="A870" t="str">
            <v>IF28649</v>
          </cell>
          <cell r="B870" t="str">
            <v>N/A</v>
          </cell>
          <cell r="C870" t="str">
            <v>EQTY Research Sales [L9]</v>
          </cell>
          <cell r="D870" t="str">
            <v>Equity Research Sales [L10]</v>
          </cell>
          <cell r="E870" t="str">
            <v>MC24928</v>
          </cell>
          <cell r="F870" t="str">
            <v xml:space="preserve">MANAGING DIRECTOR 
</v>
          </cell>
        </row>
        <row r="871">
          <cell r="A871" t="str">
            <v>IH43142</v>
          </cell>
          <cell r="B871" t="str">
            <v>VICE PRESIDENT</v>
          </cell>
          <cell r="C871" t="str">
            <v>N/A</v>
          </cell>
          <cell r="D871" t="str">
            <v>N/A</v>
          </cell>
          <cell r="E871" t="str">
            <v>MS45290</v>
          </cell>
          <cell r="F871" t="str">
            <v xml:space="preserve">MANAGING DIRECTOR 
</v>
          </cell>
        </row>
        <row r="872">
          <cell r="A872" t="str">
            <v>II20571</v>
          </cell>
          <cell r="B872" t="str">
            <v>Assistant Manager</v>
          </cell>
          <cell r="C872" t="str">
            <v>Long Funds [L9]</v>
          </cell>
          <cell r="D872" t="str">
            <v>Long Funds [L10]</v>
          </cell>
          <cell r="E872" t="str">
            <v xml:space="preserve">CD07258 </v>
          </cell>
          <cell r="F872" t="str">
            <v xml:space="preserve">MANAGING DIRECTOR 
</v>
          </cell>
        </row>
        <row r="873">
          <cell r="A873" t="str">
            <v>IJ12717</v>
          </cell>
          <cell r="B873" t="str">
            <v>DIRECTOR</v>
          </cell>
          <cell r="C873" t="str">
            <v>Sales &amp; Client [L9]</v>
          </cell>
          <cell r="D873" t="str">
            <v>IS Client Executive [L10]</v>
          </cell>
          <cell r="E873" t="str">
            <v xml:space="preserve">SU49713 </v>
          </cell>
          <cell r="F873" t="str">
            <v xml:space="preserve">MANAGING DIRECTOR 
</v>
          </cell>
        </row>
        <row r="874">
          <cell r="A874" t="str">
            <v>IJ24991</v>
          </cell>
          <cell r="B874" t="str">
            <v>ASSISTANT VICE PRESIDENT</v>
          </cell>
          <cell r="C874" t="str">
            <v>Global Custody Ops [L9]</v>
          </cell>
          <cell r="D874" t="str">
            <v>Global Custody Ops [L10]</v>
          </cell>
          <cell r="E874" t="str">
            <v>AB91618</v>
          </cell>
          <cell r="F874" t="str">
            <v xml:space="preserve">MANAGING DIRECTOR 
</v>
          </cell>
        </row>
        <row r="875">
          <cell r="A875" t="str">
            <v>IK34143</v>
          </cell>
          <cell r="B875" t="str">
            <v>ASSISTANT VICE PRESIDENT</v>
          </cell>
          <cell r="C875" t="str">
            <v>Asset Servicing [L9]</v>
          </cell>
          <cell r="D875" t="str">
            <v>Income Processing [L10]</v>
          </cell>
          <cell r="E875" t="str">
            <v xml:space="preserve">LG82502 </v>
          </cell>
          <cell r="F875" t="str">
            <v xml:space="preserve">MANAGING DIRECTOR 
</v>
          </cell>
        </row>
        <row r="876">
          <cell r="A876" t="str">
            <v>IL05636</v>
          </cell>
          <cell r="B876" t="str">
            <v>ASSISTANT VICE PRESIDENT</v>
          </cell>
          <cell r="C876" t="str">
            <v>Basel [L9]</v>
          </cell>
          <cell r="D876" t="str">
            <v>N/A</v>
          </cell>
          <cell r="E876" t="str">
            <v xml:space="preserve">AC04337/NG12505 </v>
          </cell>
          <cell r="F876" t="str">
            <v xml:space="preserve">MANAGING DIRECTOR 
</v>
          </cell>
        </row>
        <row r="877">
          <cell r="A877" t="str">
            <v>IL15691</v>
          </cell>
          <cell r="B877" t="str">
            <v>VICE PRESIDENT</v>
          </cell>
          <cell r="C877" t="str">
            <v>Equity Middle Office [L9]</v>
          </cell>
          <cell r="D877" t="str">
            <v>Equity Cash Middle Office [L10</v>
          </cell>
          <cell r="E877" t="str">
            <v xml:space="preserve">EC95104 </v>
          </cell>
          <cell r="F877" t="str">
            <v xml:space="preserve">DIRECTOR </v>
          </cell>
        </row>
        <row r="878">
          <cell r="A878" t="str">
            <v>IL95588</v>
          </cell>
          <cell r="B878" t="str">
            <v>ASSISTANT VICE PRESIDENT</v>
          </cell>
          <cell r="C878" t="str">
            <v>Investments [L9]</v>
          </cell>
          <cell r="D878" t="str">
            <v>Capital Markets Product [L10]</v>
          </cell>
          <cell r="E878" t="str">
            <v>DC83510</v>
          </cell>
          <cell r="F878" t="str">
            <v xml:space="preserve">MANAGING DIRECTOR 
</v>
          </cell>
        </row>
        <row r="879">
          <cell r="A879" t="str">
            <v>IL99573</v>
          </cell>
          <cell r="B879" t="str">
            <v>N/A</v>
          </cell>
          <cell r="C879" t="str">
            <v>N/A</v>
          </cell>
          <cell r="D879" t="str">
            <v>N/A</v>
          </cell>
          <cell r="E879" t="str">
            <v>CA57581</v>
          </cell>
          <cell r="F879" t="str">
            <v xml:space="preserve">MANAGING DIRECTOR 
</v>
          </cell>
        </row>
        <row r="880">
          <cell r="A880" t="str">
            <v>IM63003</v>
          </cell>
          <cell r="B880" t="str">
            <v>NO CORPORATE TITLE</v>
          </cell>
          <cell r="C880" t="str">
            <v>Global Loans [L9]</v>
          </cell>
          <cell r="D880" t="str">
            <v>Loans [L10]</v>
          </cell>
          <cell r="E880" t="str">
            <v>LM14529</v>
          </cell>
          <cell r="F880" t="str">
            <v xml:space="preserve">MANAGING DIRECTOR 
</v>
          </cell>
        </row>
        <row r="881">
          <cell r="A881" t="str">
            <v>IM92697</v>
          </cell>
          <cell r="B881" t="str">
            <v>NO CORPORATE TITLE</v>
          </cell>
          <cell r="C881" t="str">
            <v>PF Delta 1 [L9]</v>
          </cell>
          <cell r="D881" t="str">
            <v>PF Delta 1 [L10]</v>
          </cell>
          <cell r="E881" t="str">
            <v xml:space="preserve">RB92723  </v>
          </cell>
          <cell r="F881" t="str">
            <v xml:space="preserve">MANAGING DIRECTOR 
</v>
          </cell>
        </row>
        <row r="882">
          <cell r="A882" t="str">
            <v>IM95983</v>
          </cell>
          <cell r="B882" t="str">
            <v>VICE PRESIDENT</v>
          </cell>
          <cell r="C882" t="str">
            <v>Planning Unit - Markets &amp; Secu</v>
          </cell>
          <cell r="D882" t="str">
            <v>Production Support - Markets &amp;</v>
          </cell>
          <cell r="E882" t="str">
            <v xml:space="preserve">IY40229 </v>
          </cell>
          <cell r="F882" t="str">
            <v xml:space="preserve">MANAGING DIRECTOR 
</v>
          </cell>
        </row>
        <row r="883">
          <cell r="A883" t="str">
            <v>IN48311</v>
          </cell>
          <cell r="B883" t="str">
            <v>ASSISTANT VICE PRESIDENT</v>
          </cell>
          <cell r="C883" t="str">
            <v>Global Fund Services [L9]</v>
          </cell>
          <cell r="D883" t="str">
            <v>Global Fund Services Admin [L1</v>
          </cell>
          <cell r="E883" t="str">
            <v xml:space="preserve">SS48463 </v>
          </cell>
          <cell r="F883" t="str">
            <v xml:space="preserve">MANAGING DIRECTOR 
</v>
          </cell>
        </row>
        <row r="884">
          <cell r="A884" t="str">
            <v>IN53020</v>
          </cell>
          <cell r="B884" t="str">
            <v>DIRECTOR</v>
          </cell>
          <cell r="C884" t="str">
            <v>G10 Markets Treasury [L9]</v>
          </cell>
          <cell r="D884" t="str">
            <v>Core Markets Treasury [L10]</v>
          </cell>
          <cell r="E884" t="str">
            <v>NF89271</v>
          </cell>
          <cell r="F884" t="str">
            <v xml:space="preserve">MANAGING DIRECTOR 
</v>
          </cell>
        </row>
        <row r="885">
          <cell r="A885" t="str">
            <v>IO06739</v>
          </cell>
          <cell r="B885" t="str">
            <v>ASSISTANT VICE PRESIDENT</v>
          </cell>
          <cell r="C885" t="str">
            <v>ISG Data [L9]</v>
          </cell>
          <cell r="D885" t="str">
            <v>N/A</v>
          </cell>
          <cell r="E885" t="str">
            <v>AT91528</v>
          </cell>
          <cell r="F885" t="str">
            <v xml:space="preserve">MANAGING DIRECTOR 
</v>
          </cell>
        </row>
        <row r="886">
          <cell r="A886" t="str">
            <v>IP06623</v>
          </cell>
          <cell r="B886" t="str">
            <v>N/A</v>
          </cell>
          <cell r="C886" t="str">
            <v>ISG Client Onboarding [L9]</v>
          </cell>
          <cell r="D886" t="str">
            <v>N/A</v>
          </cell>
          <cell r="E886" t="str">
            <v>JC35745</v>
          </cell>
          <cell r="F886" t="str">
            <v xml:space="preserve">MANAGING DIRECTOR 
</v>
          </cell>
        </row>
        <row r="887">
          <cell r="A887" t="str">
            <v>IR07003</v>
          </cell>
          <cell r="B887" t="str">
            <v>Assistant Manager</v>
          </cell>
          <cell r="C887" t="str">
            <v>Long Funds [L9]</v>
          </cell>
          <cell r="D887" t="str">
            <v>Long Funds [L10]</v>
          </cell>
          <cell r="E887" t="str">
            <v xml:space="preserve">CD07258 </v>
          </cell>
          <cell r="F887" t="str">
            <v xml:space="preserve">MANAGING DIRECTOR 
</v>
          </cell>
        </row>
        <row r="888">
          <cell r="A888" t="str">
            <v>IR14534</v>
          </cell>
          <cell r="B888" t="str">
            <v>ASSISTANT VICE PRESIDENT</v>
          </cell>
          <cell r="C888" t="str">
            <v>N/A</v>
          </cell>
          <cell r="D888" t="str">
            <v>N/A</v>
          </cell>
          <cell r="E888" t="str">
            <v xml:space="preserve">ZB78952 </v>
          </cell>
          <cell r="F888" t="str">
            <v xml:space="preserve">MANAGING DIRECTOR 
</v>
          </cell>
        </row>
        <row r="889">
          <cell r="A889" t="str">
            <v>IR32134</v>
          </cell>
          <cell r="B889" t="str">
            <v>NON-OFFICER</v>
          </cell>
          <cell r="C889" t="str">
            <v>Global Reconciliation Utility</v>
          </cell>
          <cell r="D889" t="str">
            <v>Global Reconciliations Utility</v>
          </cell>
          <cell r="E889" t="str">
            <v xml:space="preserve">AM70969 </v>
          </cell>
          <cell r="F889" t="str">
            <v xml:space="preserve">DIRECTOR </v>
          </cell>
        </row>
        <row r="890">
          <cell r="A890" t="str">
            <v>IS14512</v>
          </cell>
          <cell r="B890" t="str">
            <v>VICE PRESIDENT</v>
          </cell>
          <cell r="C890" t="str">
            <v>ICG - Product Control [L9]</v>
          </cell>
          <cell r="D890" t="str">
            <v>N/A</v>
          </cell>
          <cell r="E890" t="str">
            <v>TB35682</v>
          </cell>
          <cell r="F890" t="str">
            <v xml:space="preserve">MANAGING DIRECTOR 
</v>
          </cell>
        </row>
        <row r="891">
          <cell r="A891" t="str">
            <v>IS27630</v>
          </cell>
          <cell r="B891" t="str">
            <v>ASSISTANT VICE PRESIDENT</v>
          </cell>
          <cell r="C891" t="str">
            <v>Basel [L9]</v>
          </cell>
          <cell r="D891" t="str">
            <v>N/A</v>
          </cell>
          <cell r="E891" t="str">
            <v xml:space="preserve">GB92822 </v>
          </cell>
          <cell r="F891" t="str">
            <v xml:space="preserve">MANAGING DIRECTOR 
</v>
          </cell>
        </row>
        <row r="892">
          <cell r="A892" t="str">
            <v>IS48008</v>
          </cell>
          <cell r="B892" t="str">
            <v>NO CORPORATE TITLE</v>
          </cell>
          <cell r="C892" t="str">
            <v>Global Rates [L9]</v>
          </cell>
          <cell r="D892" t="str">
            <v>EMEA Non-Linear Rates [L10]</v>
          </cell>
          <cell r="E892" t="str">
            <v>LD47384</v>
          </cell>
          <cell r="F892" t="str">
            <v xml:space="preserve">MANAGING DIRECTOR 
</v>
          </cell>
        </row>
        <row r="893">
          <cell r="A893" t="str">
            <v>IS93027</v>
          </cell>
          <cell r="B893" t="str">
            <v>NON-OFFICER</v>
          </cell>
          <cell r="C893" t="str">
            <v>Cash Securities Operations [L9</v>
          </cell>
          <cell r="D893" t="str">
            <v>DTC Settlements [L10]</v>
          </cell>
          <cell r="E893" t="str">
            <v xml:space="preserve">AV49966
</v>
          </cell>
          <cell r="F893" t="str">
            <v xml:space="preserve">DIRECTOR </v>
          </cell>
        </row>
        <row r="894">
          <cell r="A894" t="str">
            <v>IT15329</v>
          </cell>
          <cell r="B894" t="str">
            <v>NO CORPORATE TITLE</v>
          </cell>
          <cell r="C894" t="str">
            <v>Fixed Income Middle Office [L9</v>
          </cell>
          <cell r="D894" t="str">
            <v>Credit Middle Office [L10]</v>
          </cell>
          <cell r="E894" t="str">
            <v>BH09676/SM15141</v>
          </cell>
          <cell r="F894" t="str">
            <v xml:space="preserve">MANAGING DIRECTOR 
</v>
          </cell>
        </row>
        <row r="895">
          <cell r="A895" t="str">
            <v>IT64108</v>
          </cell>
          <cell r="B895" t="str">
            <v>ASSISTANT VICE PRESIDENT</v>
          </cell>
          <cell r="C895" t="str">
            <v>Equity Middle Office [L9]</v>
          </cell>
          <cell r="D895" t="str">
            <v>Equity Derivs / Multi-Asset Gr</v>
          </cell>
          <cell r="E895" t="str">
            <v>JC72245</v>
          </cell>
          <cell r="F895" t="str">
            <v xml:space="preserve">DIRECTOR </v>
          </cell>
        </row>
        <row r="896">
          <cell r="A896" t="str">
            <v>IT85643</v>
          </cell>
          <cell r="B896" t="str">
            <v>Manager</v>
          </cell>
          <cell r="C896" t="str">
            <v>Global Custody Ops [L9]</v>
          </cell>
          <cell r="D896" t="str">
            <v>Global Custody Ops [L10]</v>
          </cell>
          <cell r="E896" t="str">
            <v>CD07258</v>
          </cell>
          <cell r="F896" t="str">
            <v xml:space="preserve">MANAGING DIRECTOR 
</v>
          </cell>
        </row>
        <row r="897">
          <cell r="A897" t="str">
            <v>IW61826</v>
          </cell>
          <cell r="B897" t="str">
            <v>SR VICE PRESIDENT</v>
          </cell>
          <cell r="C897" t="str">
            <v>N/A</v>
          </cell>
          <cell r="D897" t="str">
            <v>N/A</v>
          </cell>
          <cell r="E897" t="str">
            <v>NC90431</v>
          </cell>
          <cell r="F897" t="str">
            <v xml:space="preserve">MANAGING DIRECTOR 
</v>
          </cell>
        </row>
        <row r="898">
          <cell r="A898" t="str">
            <v>JA06687</v>
          </cell>
          <cell r="B898" t="str">
            <v>VICE PRESIDENT</v>
          </cell>
          <cell r="C898" t="str">
            <v>Fixed Income Middle Office [L9</v>
          </cell>
          <cell r="D898" t="str">
            <v>Fixed Income Sales Middle Offi</v>
          </cell>
          <cell r="E898" t="str">
            <v>BH09676/SM15141</v>
          </cell>
          <cell r="F898" t="str">
            <v xml:space="preserve">MANAGING DIRECTOR 
</v>
          </cell>
        </row>
        <row r="899">
          <cell r="A899" t="str">
            <v>JA29515</v>
          </cell>
          <cell r="B899" t="str">
            <v>OFFICER</v>
          </cell>
          <cell r="C899" t="str">
            <v>Reporting and Control [L9]</v>
          </cell>
          <cell r="D899" t="str">
            <v>N/A</v>
          </cell>
          <cell r="E899" t="str">
            <v xml:space="preserve">JW92338 </v>
          </cell>
          <cell r="F899" t="str">
            <v xml:space="preserve">MANAGING DIRECTOR 
</v>
          </cell>
        </row>
        <row r="900">
          <cell r="A900" t="str">
            <v>JA58256</v>
          </cell>
          <cell r="B900" t="str">
            <v>OFFICER</v>
          </cell>
          <cell r="C900" t="str">
            <v>Information Services Group Ope</v>
          </cell>
          <cell r="D900" t="str">
            <v>N/A</v>
          </cell>
          <cell r="E900" t="str">
            <v xml:space="preserve">JC35745 </v>
          </cell>
          <cell r="F900" t="str">
            <v xml:space="preserve">MANAGING DIRECTOR 
</v>
          </cell>
        </row>
        <row r="901">
          <cell r="A901" t="str">
            <v>JA62790</v>
          </cell>
          <cell r="B901" t="str">
            <v>ASSISTANT VICE PRESIDENT</v>
          </cell>
          <cell r="C901" t="str">
            <v>FICC EM [L9]</v>
          </cell>
          <cell r="D901" t="str">
            <v>Corporate Sales [L10]</v>
          </cell>
          <cell r="E901" t="str">
            <v>NK26338</v>
          </cell>
          <cell r="F901" t="str">
            <v xml:space="preserve">MANAGING DIRECTOR 
</v>
          </cell>
        </row>
        <row r="902">
          <cell r="A902" t="str">
            <v>JA66470</v>
          </cell>
          <cell r="B902" t="str">
            <v>ASSISTANT VICE PRESIDENT</v>
          </cell>
          <cell r="C902" t="str">
            <v>Information Services Group Ope</v>
          </cell>
          <cell r="D902" t="str">
            <v>N/A</v>
          </cell>
          <cell r="E902" t="str">
            <v>ED70412</v>
          </cell>
          <cell r="F902" t="str">
            <v xml:space="preserve">MANAGING DIRECTOR 
</v>
          </cell>
        </row>
        <row r="903">
          <cell r="A903" t="str">
            <v>JA71216</v>
          </cell>
          <cell r="B903" t="str">
            <v>ASSISTANT VICE PRESIDENT</v>
          </cell>
          <cell r="C903" t="str">
            <v>Corporate Treasury Allocations</v>
          </cell>
          <cell r="D903" t="str">
            <v>N/A</v>
          </cell>
          <cell r="E903" t="str">
            <v xml:space="preserve">PG17759 </v>
          </cell>
          <cell r="F903" t="str">
            <v xml:space="preserve">DIRECTOR </v>
          </cell>
        </row>
        <row r="904">
          <cell r="A904" t="str">
            <v>JA77651</v>
          </cell>
          <cell r="B904" t="str">
            <v>SR VICE PRESIDENT</v>
          </cell>
          <cell r="C904" t="str">
            <v>Tax Information Reporting [L9]</v>
          </cell>
          <cell r="D904" t="str">
            <v>N/A</v>
          </cell>
          <cell r="E904" t="str">
            <v>UP33100</v>
          </cell>
          <cell r="F904" t="str">
            <v xml:space="preserve">MANAGING DIRECTOR 
</v>
          </cell>
        </row>
        <row r="905">
          <cell r="A905" t="str">
            <v>JA78435</v>
          </cell>
          <cell r="B905" t="str">
            <v>VICE PRESIDENT</v>
          </cell>
          <cell r="C905" t="str">
            <v>N/A</v>
          </cell>
          <cell r="D905" t="str">
            <v>N/A</v>
          </cell>
          <cell r="E905" t="str">
            <v>LV05303</v>
          </cell>
          <cell r="F905" t="str">
            <v xml:space="preserve">MANAGING DIRECTOR 
</v>
          </cell>
        </row>
        <row r="906">
          <cell r="A906" t="str">
            <v>JA80583</v>
          </cell>
          <cell r="B906" t="str">
            <v>Assistant Manager</v>
          </cell>
          <cell r="C906" t="str">
            <v>Direct Custody and Clearing Op</v>
          </cell>
          <cell r="D906" t="str">
            <v>Direct Custody &amp; Clearing [L10</v>
          </cell>
          <cell r="E906" t="str">
            <v xml:space="preserve">CD07258 </v>
          </cell>
          <cell r="F906" t="str">
            <v xml:space="preserve">MANAGING DIRECTOR 
</v>
          </cell>
        </row>
        <row r="907">
          <cell r="A907" t="str">
            <v>JB13392</v>
          </cell>
          <cell r="B907" t="str">
            <v>OFFICER</v>
          </cell>
          <cell r="C907" t="str">
            <v>Information Services Group Ope</v>
          </cell>
          <cell r="D907" t="str">
            <v>N/A</v>
          </cell>
          <cell r="E907" t="str">
            <v xml:space="preserve">JC35745 </v>
          </cell>
          <cell r="F907" t="str">
            <v xml:space="preserve">MANAGING DIRECTOR 
</v>
          </cell>
        </row>
        <row r="908">
          <cell r="A908" t="str">
            <v>JB21473</v>
          </cell>
          <cell r="B908" t="str">
            <v>NON-OFFICER</v>
          </cell>
          <cell r="C908" t="str">
            <v>Cash Securities Operations [L9</v>
          </cell>
          <cell r="D908" t="str">
            <v>DTC Settlements [L10]</v>
          </cell>
          <cell r="E908" t="str">
            <v xml:space="preserve">AV49966
</v>
          </cell>
          <cell r="F908" t="str">
            <v xml:space="preserve">DIRECTOR </v>
          </cell>
        </row>
        <row r="909">
          <cell r="A909" t="str">
            <v>JB25918</v>
          </cell>
          <cell r="B909" t="str">
            <v>NON-OFFICER</v>
          </cell>
          <cell r="C909" t="str">
            <v>Cash Securities Operations [L9</v>
          </cell>
          <cell r="D909" t="str">
            <v>Fixed Income Settlements [L10]</v>
          </cell>
          <cell r="E909" t="str">
            <v xml:space="preserve">AV49966
</v>
          </cell>
          <cell r="F909" t="str">
            <v xml:space="preserve">DIRECTOR </v>
          </cell>
        </row>
        <row r="910">
          <cell r="A910" t="str">
            <v>JB51382</v>
          </cell>
          <cell r="B910" t="str">
            <v>VICE PRESIDENT</v>
          </cell>
          <cell r="C910" t="str">
            <v>Sales &amp; Client [L9]</v>
          </cell>
          <cell r="D910" t="str">
            <v>IS Client Executive [L10]</v>
          </cell>
          <cell r="E910" t="str">
            <v xml:space="preserve">MP82894 </v>
          </cell>
          <cell r="F910" t="str">
            <v xml:space="preserve">MANAGING DIRECTOR 
</v>
          </cell>
        </row>
        <row r="911">
          <cell r="A911" t="str">
            <v>JB67057</v>
          </cell>
          <cell r="B911" t="str">
            <v>OFFICER</v>
          </cell>
          <cell r="C911" t="str">
            <v>Prime Finance Middle Office [L</v>
          </cell>
          <cell r="D911" t="str">
            <v>Prime Finance Ops / Middle Off</v>
          </cell>
          <cell r="E911" t="str">
            <v>RG44670</v>
          </cell>
          <cell r="F911" t="str">
            <v xml:space="preserve">MANAGING DIRECTOR 
</v>
          </cell>
        </row>
        <row r="912">
          <cell r="A912" t="str">
            <v>JB69560</v>
          </cell>
          <cell r="B912" t="str">
            <v>VICE PRESIDENT</v>
          </cell>
          <cell r="C912" t="str">
            <v>Information Services Group Pro</v>
          </cell>
          <cell r="D912" t="str">
            <v>N/A</v>
          </cell>
          <cell r="E912" t="str">
            <v xml:space="preserve">ED70412 </v>
          </cell>
          <cell r="F912" t="str">
            <v xml:space="preserve">MANAGING DIRECTOR 
</v>
          </cell>
        </row>
        <row r="913">
          <cell r="A913" t="str">
            <v>JB76029</v>
          </cell>
          <cell r="B913" t="str">
            <v>N/A</v>
          </cell>
          <cell r="C913" t="str">
            <v>Eqty Fundamental US [L9]</v>
          </cell>
          <cell r="D913" t="str">
            <v>Indust/Health/Cons US [L10]</v>
          </cell>
          <cell r="E913" t="str">
            <v>IM75863</v>
          </cell>
          <cell r="F913" t="str">
            <v xml:space="preserve">DIRECTOR </v>
          </cell>
        </row>
        <row r="914">
          <cell r="A914" t="str">
            <v>JB76192</v>
          </cell>
          <cell r="B914" t="str">
            <v>N/A</v>
          </cell>
          <cell r="C914" t="str">
            <v>Cash Securities Operations [L9</v>
          </cell>
          <cell r="D914" t="str">
            <v>Cash Management Treasury Ops [</v>
          </cell>
          <cell r="E914" t="str">
            <v>JG49073</v>
          </cell>
          <cell r="F914" t="str">
            <v xml:space="preserve">DIRECTOR </v>
          </cell>
        </row>
        <row r="915">
          <cell r="A915" t="str">
            <v>JB78385</v>
          </cell>
          <cell r="B915" t="str">
            <v>VICE PRESIDENT</v>
          </cell>
          <cell r="C915" t="str">
            <v>High Touch Cash [L9]</v>
          </cell>
          <cell r="D915" t="str">
            <v>Developed Cash Trading [L10]</v>
          </cell>
          <cell r="E915" t="str">
            <v>N/A</v>
          </cell>
          <cell r="F915" t="str">
            <v>N/A</v>
          </cell>
        </row>
        <row r="916">
          <cell r="A916" t="str">
            <v>JB86459</v>
          </cell>
          <cell r="B916" t="str">
            <v>VICE PRESIDENT</v>
          </cell>
          <cell r="C916" t="str">
            <v>Prime Finance [L9]</v>
          </cell>
          <cell r="D916" t="str">
            <v>Prime Finance [L10]</v>
          </cell>
          <cell r="E916" t="str">
            <v xml:space="preserve">RN73918 </v>
          </cell>
          <cell r="F916" t="str">
            <v xml:space="preserve">MANAGING DIRECTOR 
</v>
          </cell>
        </row>
        <row r="917">
          <cell r="A917" t="str">
            <v>JB86567</v>
          </cell>
          <cell r="B917" t="str">
            <v>ASSISTANT VICE PRESIDENT</v>
          </cell>
          <cell r="C917" t="str">
            <v>N/A</v>
          </cell>
          <cell r="D917" t="str">
            <v>N/A</v>
          </cell>
          <cell r="E917" t="str">
            <v>ZB78952</v>
          </cell>
          <cell r="F917" t="str">
            <v xml:space="preserve">MANAGING DIRECTOR 
</v>
          </cell>
        </row>
        <row r="918">
          <cell r="A918" t="str">
            <v>JC00128</v>
          </cell>
          <cell r="B918" t="str">
            <v>VICE PRESIDENT</v>
          </cell>
          <cell r="C918" t="str">
            <v>Yield Book [L9]</v>
          </cell>
          <cell r="D918" t="str">
            <v>Yield Book [L10]</v>
          </cell>
          <cell r="E918" t="str">
            <v xml:space="preserve">RB54518/SL14605 </v>
          </cell>
          <cell r="F918" t="str">
            <v xml:space="preserve">MANAGING DIRECTOR 
</v>
          </cell>
        </row>
        <row r="919">
          <cell r="A919" t="str">
            <v>JC09487</v>
          </cell>
          <cell r="B919" t="str">
            <v>N/A</v>
          </cell>
          <cell r="C919" t="str">
            <v>Equity Middle Office [L9]</v>
          </cell>
          <cell r="D919" t="str">
            <v>Equity Cash Middle Office [L10</v>
          </cell>
          <cell r="E919" t="str">
            <v xml:space="preserve">EC95104 </v>
          </cell>
          <cell r="F919" t="str">
            <v xml:space="preserve">DIRECTOR </v>
          </cell>
        </row>
        <row r="920">
          <cell r="A920" t="str">
            <v>JC10463</v>
          </cell>
          <cell r="B920" t="str">
            <v>NON-OFFICER</v>
          </cell>
          <cell r="C920" t="str">
            <v>Cash Securities Operations [L9</v>
          </cell>
          <cell r="D920" t="str">
            <v>Equity Settlements [L10]</v>
          </cell>
          <cell r="E920" t="str">
            <v xml:space="preserve">JH93271 </v>
          </cell>
          <cell r="F920" t="str">
            <v xml:space="preserve">DIRECTOR </v>
          </cell>
        </row>
        <row r="921">
          <cell r="A921" t="str">
            <v>JC15403</v>
          </cell>
          <cell r="B921" t="str">
            <v>Assistant Manager</v>
          </cell>
          <cell r="C921" t="str">
            <v>Long Funds [L9]</v>
          </cell>
          <cell r="D921" t="str">
            <v>Long Funds [L10]</v>
          </cell>
          <cell r="E921" t="str">
            <v xml:space="preserve">CD07258 </v>
          </cell>
          <cell r="F921" t="str">
            <v xml:space="preserve">MANAGING DIRECTOR 
</v>
          </cell>
        </row>
        <row r="922">
          <cell r="A922" t="str">
            <v>JC20084</v>
          </cell>
          <cell r="B922" t="str">
            <v>OFFICER</v>
          </cell>
          <cell r="C922" t="str">
            <v>Asset Servicing [L9]</v>
          </cell>
          <cell r="D922" t="str">
            <v>Income Processing [L10]</v>
          </cell>
          <cell r="E922" t="str">
            <v>LG82502</v>
          </cell>
          <cell r="F922" t="str">
            <v xml:space="preserve">MANAGING DIRECTOR 
</v>
          </cell>
        </row>
        <row r="923">
          <cell r="A923" t="str">
            <v>JC22129</v>
          </cell>
          <cell r="B923" t="str">
            <v>VICE PRESIDENT</v>
          </cell>
          <cell r="C923" t="str">
            <v>Cash Securities Operations [L9</v>
          </cell>
          <cell r="D923" t="str">
            <v>Equity Settlements [L10]</v>
          </cell>
          <cell r="E923" t="str">
            <v xml:space="preserve">GT90983 </v>
          </cell>
          <cell r="F923" t="str">
            <v xml:space="preserve">DIRECTOR </v>
          </cell>
        </row>
        <row r="924">
          <cell r="A924" t="str">
            <v>JC23531</v>
          </cell>
          <cell r="B924" t="str">
            <v>VICE PRESIDENT</v>
          </cell>
          <cell r="C924" t="str">
            <v>Asset Servicing [L9]</v>
          </cell>
          <cell r="D924" t="str">
            <v>Corp Actions [L10]</v>
          </cell>
          <cell r="E924" t="str">
            <v xml:space="preserve">WW17622 </v>
          </cell>
          <cell r="F924" t="str">
            <v xml:space="preserve">MANAGING DIRECTOR 
</v>
          </cell>
        </row>
        <row r="925">
          <cell r="A925" t="str">
            <v>JC23727</v>
          </cell>
          <cell r="B925" t="str">
            <v>OFFICER</v>
          </cell>
          <cell r="C925" t="str">
            <v>Markets Quantitative Analysis</v>
          </cell>
          <cell r="D925" t="str">
            <v>Markets Quants Analysis [L10]</v>
          </cell>
          <cell r="E925" t="str">
            <v xml:space="preserve">RV81728 </v>
          </cell>
          <cell r="F925" t="str">
            <v xml:space="preserve">MANAGING DIRECTOR 
</v>
          </cell>
        </row>
        <row r="926">
          <cell r="A926" t="str">
            <v>JC32152</v>
          </cell>
          <cell r="B926" t="str">
            <v>N/A</v>
          </cell>
          <cell r="C926" t="str">
            <v>Planning Unit - Markets &amp; Secu</v>
          </cell>
          <cell r="D926" t="str">
            <v>Production Support - Markets &amp;</v>
          </cell>
          <cell r="E926" t="str">
            <v xml:space="preserve">IY40229 </v>
          </cell>
          <cell r="F926" t="str">
            <v xml:space="preserve">MANAGING DIRECTOR 
</v>
          </cell>
        </row>
        <row r="927">
          <cell r="A927" t="str">
            <v>JC41279</v>
          </cell>
          <cell r="B927" t="str">
            <v>NO CORPORATE TITLE</v>
          </cell>
          <cell r="C927" t="str">
            <v>Multi Asset Group [L9]</v>
          </cell>
          <cell r="D927" t="str">
            <v>Multi Asset Group [L10]</v>
          </cell>
          <cell r="E927" t="str">
            <v xml:space="preserve">EP39047 </v>
          </cell>
          <cell r="F927" t="str">
            <v xml:space="preserve">MANAGING DIRECTOR 
</v>
          </cell>
        </row>
        <row r="928">
          <cell r="A928" t="str">
            <v>JC59333</v>
          </cell>
          <cell r="B928" t="str">
            <v>ASSISTANT VICE PRESIDENT</v>
          </cell>
          <cell r="C928" t="str">
            <v>Planning Unit - Markets &amp; Secu</v>
          </cell>
          <cell r="D928" t="str">
            <v>Production Support - Markets &amp;</v>
          </cell>
          <cell r="E928" t="str">
            <v xml:space="preserve">IY40229 </v>
          </cell>
          <cell r="F928" t="str">
            <v xml:space="preserve">MANAGING DIRECTOR 
</v>
          </cell>
        </row>
        <row r="929">
          <cell r="A929" t="str">
            <v>JC61562</v>
          </cell>
          <cell r="B929" t="str">
            <v>VICE PRESIDENT</v>
          </cell>
          <cell r="C929" t="str">
            <v>Equity Middle Office [L9]</v>
          </cell>
          <cell r="D929" t="str">
            <v>Delta 1 and Prime Finance Swap</v>
          </cell>
          <cell r="E929" t="str">
            <v>KM68067</v>
          </cell>
          <cell r="F929" t="str">
            <v xml:space="preserve">DIRECTOR </v>
          </cell>
        </row>
        <row r="930">
          <cell r="A930" t="str">
            <v>JC65573</v>
          </cell>
          <cell r="B930" t="str">
            <v>ASSISTANT VICE PRESIDENT</v>
          </cell>
          <cell r="C930" t="str">
            <v>Equity Middle Office [L9]</v>
          </cell>
          <cell r="D930" t="str">
            <v>Equity Derivs / Multi-Asset Gr</v>
          </cell>
          <cell r="E930" t="str">
            <v>JC72245</v>
          </cell>
          <cell r="F930" t="str">
            <v xml:space="preserve">DIRECTOR </v>
          </cell>
        </row>
        <row r="931">
          <cell r="A931" t="str">
            <v>JC68759</v>
          </cell>
          <cell r="B931" t="str">
            <v>VICE PRESIDENT</v>
          </cell>
          <cell r="C931" t="str">
            <v>Country Controller [L9]</v>
          </cell>
          <cell r="D931" t="str">
            <v>N/A</v>
          </cell>
          <cell r="E931" t="str">
            <v>BC83896</v>
          </cell>
          <cell r="F931" t="str">
            <v xml:space="preserve">DIRECTOR </v>
          </cell>
        </row>
        <row r="932">
          <cell r="A932" t="str">
            <v>JC71698</v>
          </cell>
          <cell r="B932" t="str">
            <v>OFFICER</v>
          </cell>
          <cell r="C932" t="str">
            <v>Planning Unit - Markets &amp; Secu</v>
          </cell>
          <cell r="D932" t="str">
            <v>Rates Trade Positioning System</v>
          </cell>
          <cell r="E932" t="str">
            <v xml:space="preserve">PB92006 </v>
          </cell>
          <cell r="F932" t="str">
            <v xml:space="preserve">MANAGING DIRECTOR 
</v>
          </cell>
        </row>
        <row r="933">
          <cell r="A933" t="str">
            <v>JC75349</v>
          </cell>
          <cell r="B933" t="str">
            <v>VICE PRESIDENT</v>
          </cell>
          <cell r="C933" t="str">
            <v>Multi Asset Group [L9]</v>
          </cell>
          <cell r="D933" t="str">
            <v>Multi Asset Group [L10]</v>
          </cell>
          <cell r="E933" t="str">
            <v xml:space="preserve">CT20624 </v>
          </cell>
          <cell r="F933" t="str">
            <v xml:space="preserve">MANAGING DIRECTOR 
</v>
          </cell>
        </row>
        <row r="934">
          <cell r="A934" t="str">
            <v>JC85823</v>
          </cell>
          <cell r="B934" t="str">
            <v>NON-OFFICER</v>
          </cell>
          <cell r="C934" t="str">
            <v>Margin Operations [L9]</v>
          </cell>
          <cell r="D934" t="str">
            <v>Margin Operations [L10]</v>
          </cell>
          <cell r="E934" t="str">
            <v xml:space="preserve">JG90830 </v>
          </cell>
          <cell r="F934" t="str">
            <v xml:space="preserve">MANAGING DIRECTOR 
</v>
          </cell>
        </row>
        <row r="935">
          <cell r="A935" t="str">
            <v>JC89132</v>
          </cell>
          <cell r="B935" t="str">
            <v>Assistant Manager</v>
          </cell>
          <cell r="C935" t="str">
            <v>Direct Custody and Clearing Op</v>
          </cell>
          <cell r="D935" t="str">
            <v>Direct Custody &amp; Clearing [L10</v>
          </cell>
          <cell r="E935" t="str">
            <v xml:space="preserve">MK24257 </v>
          </cell>
          <cell r="F935" t="str">
            <v xml:space="preserve">MANAGING DIRECTOR 
</v>
          </cell>
        </row>
        <row r="936">
          <cell r="A936" t="str">
            <v>JC94500</v>
          </cell>
          <cell r="B936" t="str">
            <v>N/A</v>
          </cell>
          <cell r="C936" t="str">
            <v>Fixed Income Middle Office [L9</v>
          </cell>
          <cell r="D936" t="str">
            <v>Fixed Income Sales Middle Offi</v>
          </cell>
          <cell r="E936" t="str">
            <v>BH09676/SM15141</v>
          </cell>
          <cell r="F936" t="str">
            <v xml:space="preserve">MANAGING DIRECTOR 
</v>
          </cell>
        </row>
        <row r="937">
          <cell r="A937" t="str">
            <v>JC97207</v>
          </cell>
          <cell r="B937" t="str">
            <v>VICE PRESIDENT</v>
          </cell>
          <cell r="C937" t="str">
            <v>Financial Regulatory Reporting</v>
          </cell>
          <cell r="D937" t="str">
            <v>N/A</v>
          </cell>
          <cell r="E937" t="str">
            <v>NB05037</v>
          </cell>
          <cell r="F937" t="str">
            <v xml:space="preserve">MANAGING DIRECTOR 
</v>
          </cell>
        </row>
        <row r="938">
          <cell r="A938" t="str">
            <v>JD02966</v>
          </cell>
          <cell r="B938" t="str">
            <v>OFFICER</v>
          </cell>
          <cell r="C938" t="str">
            <v>N/A</v>
          </cell>
          <cell r="D938" t="str">
            <v>N/A</v>
          </cell>
          <cell r="E938" t="str">
            <v xml:space="preserve">DJ52344 </v>
          </cell>
          <cell r="F938" t="str">
            <v xml:space="preserve">MANAGING DIRECTOR 
</v>
          </cell>
        </row>
        <row r="939">
          <cell r="A939" t="str">
            <v>JD03372</v>
          </cell>
          <cell r="B939" t="str">
            <v>DIRECTOR</v>
          </cell>
          <cell r="C939" t="str">
            <v>Global Finance Produ [L9]</v>
          </cell>
          <cell r="D939" t="str">
            <v>NAM Matched Book [L10]</v>
          </cell>
          <cell r="E939" t="str">
            <v>MG78443</v>
          </cell>
          <cell r="F939" t="str">
            <v xml:space="preserve">MANAGING DIRECTOR 
</v>
          </cell>
        </row>
        <row r="940">
          <cell r="A940" t="str">
            <v>JD22918</v>
          </cell>
          <cell r="B940" t="str">
            <v>VICE PRESIDENT</v>
          </cell>
          <cell r="C940" t="str">
            <v>ICG - Product Control [L9]</v>
          </cell>
          <cell r="D940" t="str">
            <v>N/A</v>
          </cell>
          <cell r="E940" t="str">
            <v>TB35682</v>
          </cell>
          <cell r="F940" t="str">
            <v xml:space="preserve">MANAGING DIRECTOR 
</v>
          </cell>
        </row>
        <row r="941">
          <cell r="A941" t="str">
            <v>JD45654</v>
          </cell>
          <cell r="B941" t="str">
            <v>ASSISTANT VICE PRESIDENT</v>
          </cell>
          <cell r="C941" t="str">
            <v>N/A</v>
          </cell>
          <cell r="D941" t="str">
            <v>N/A</v>
          </cell>
          <cell r="E941" t="str">
            <v xml:space="preserve">LV05303 </v>
          </cell>
          <cell r="F941" t="str">
            <v xml:space="preserve">MANAGING DIRECTOR 
</v>
          </cell>
        </row>
        <row r="942">
          <cell r="A942" t="str">
            <v>JD68043</v>
          </cell>
          <cell r="B942" t="str">
            <v>VICE PRESIDENT</v>
          </cell>
          <cell r="C942" t="str">
            <v>N/A</v>
          </cell>
          <cell r="D942" t="str">
            <v>N/A</v>
          </cell>
          <cell r="E942" t="str">
            <v xml:space="preserve">FB78215 </v>
          </cell>
          <cell r="F942" t="str">
            <v xml:space="preserve">MANAGING DIRECTOR 
</v>
          </cell>
        </row>
        <row r="943">
          <cell r="A943" t="str">
            <v>JD68896</v>
          </cell>
          <cell r="B943" t="str">
            <v>NON-OFFICER</v>
          </cell>
          <cell r="C943" t="str">
            <v>Cash Securities Operations [L9</v>
          </cell>
          <cell r="D943" t="str">
            <v>Equity Settlements [L10]</v>
          </cell>
          <cell r="E943" t="str">
            <v xml:space="preserve">JH93271 </v>
          </cell>
          <cell r="F943" t="str">
            <v xml:space="preserve">DIRECTOR </v>
          </cell>
        </row>
        <row r="944">
          <cell r="A944" t="str">
            <v>JD83407</v>
          </cell>
          <cell r="B944" t="str">
            <v>VICE PRESIDENT</v>
          </cell>
          <cell r="C944" t="str">
            <v>Consumer Finance - GSM [L9]</v>
          </cell>
          <cell r="D944" t="str">
            <v>Consumer Finance GSM [L10]</v>
          </cell>
          <cell r="E944" t="str">
            <v>AR19733</v>
          </cell>
          <cell r="F944" t="str">
            <v xml:space="preserve">MANAGING DIRECTOR 
</v>
          </cell>
        </row>
        <row r="945">
          <cell r="A945" t="str">
            <v>JE50986</v>
          </cell>
          <cell r="B945" t="str">
            <v>OFFICER</v>
          </cell>
          <cell r="C945" t="str">
            <v>Cash Securities Operations [L9</v>
          </cell>
          <cell r="D945" t="str">
            <v>Fixed Income Settlements [L10]</v>
          </cell>
          <cell r="E945" t="str">
            <v xml:space="preserve">JH93271 </v>
          </cell>
          <cell r="F945" t="str">
            <v xml:space="preserve">DIRECTOR </v>
          </cell>
        </row>
        <row r="946">
          <cell r="A946" t="str">
            <v>JE54632</v>
          </cell>
          <cell r="B946" t="str">
            <v>ASSISTANT VICE PRESIDENT</v>
          </cell>
          <cell r="C946" t="str">
            <v>FICC EM [L9]</v>
          </cell>
          <cell r="D946" t="str">
            <v>Trading [L10]</v>
          </cell>
          <cell r="E946" t="str">
            <v>NK26338</v>
          </cell>
          <cell r="F946" t="str">
            <v xml:space="preserve">MANAGING DIRECTOR 
</v>
          </cell>
        </row>
        <row r="947">
          <cell r="A947" t="str">
            <v>JE65068</v>
          </cell>
          <cell r="B947" t="str">
            <v>Assistant Manager</v>
          </cell>
          <cell r="C947" t="str">
            <v>Long Funds [L9]</v>
          </cell>
          <cell r="D947" t="str">
            <v>Long Funds [L10]</v>
          </cell>
          <cell r="E947" t="str">
            <v xml:space="preserve">CD07258 </v>
          </cell>
          <cell r="F947" t="str">
            <v xml:space="preserve">MANAGING DIRECTOR 
</v>
          </cell>
        </row>
        <row r="948">
          <cell r="A948" t="str">
            <v>JF13437</v>
          </cell>
          <cell r="B948" t="str">
            <v>NON-OFFICER</v>
          </cell>
          <cell r="C948" t="str">
            <v>Fixed Income Middle Office [L9</v>
          </cell>
          <cell r="D948" t="str">
            <v>Rates Middle Office [L10]</v>
          </cell>
          <cell r="E948" t="str">
            <v>BH09676/SM15141</v>
          </cell>
          <cell r="F948" t="str">
            <v xml:space="preserve">MANAGING DIRECTOR 
</v>
          </cell>
        </row>
        <row r="949">
          <cell r="A949" t="str">
            <v>JF25107</v>
          </cell>
          <cell r="B949" t="str">
            <v>NON-OFFICER</v>
          </cell>
          <cell r="C949" t="str">
            <v>Equity Middle Office [L9]</v>
          </cell>
          <cell r="D949" t="str">
            <v>Equity Derivs / Multi-Asset Gr</v>
          </cell>
          <cell r="E949" t="str">
            <v>JC72245</v>
          </cell>
          <cell r="F949" t="str">
            <v xml:space="preserve">DIRECTOR </v>
          </cell>
        </row>
        <row r="950">
          <cell r="A950" t="str">
            <v>JF54404</v>
          </cell>
          <cell r="B950" t="str">
            <v>OFFICER</v>
          </cell>
          <cell r="C950" t="str">
            <v>Planning Unit - Markets &amp; Secu</v>
          </cell>
          <cell r="D950" t="str">
            <v>Client Centric &amp; Sec Mkts - Ma</v>
          </cell>
          <cell r="E950" t="str">
            <v xml:space="preserve">EB84820 </v>
          </cell>
          <cell r="F950" t="str">
            <v xml:space="preserve">MANAGING DIRECTOR 
</v>
          </cell>
        </row>
        <row r="951">
          <cell r="A951" t="str">
            <v>JF89695</v>
          </cell>
          <cell r="B951" t="str">
            <v>OFFICER</v>
          </cell>
          <cell r="C951" t="str">
            <v>ICG - Product Control [L9]</v>
          </cell>
          <cell r="D951" t="str">
            <v>N/A</v>
          </cell>
          <cell r="E951" t="str">
            <v>MB67519</v>
          </cell>
          <cell r="F951" t="str">
            <v xml:space="preserve">MANAGING DIRECTOR 
</v>
          </cell>
        </row>
        <row r="952">
          <cell r="A952" t="str">
            <v>JG08654</v>
          </cell>
          <cell r="B952" t="str">
            <v>VICE PRESIDENT</v>
          </cell>
          <cell r="C952" t="str">
            <v>FICC EM [L9]</v>
          </cell>
          <cell r="D952" t="str">
            <v>FICC EM Other [L10]</v>
          </cell>
          <cell r="E952" t="str">
            <v>MF54686</v>
          </cell>
          <cell r="F952" t="str">
            <v xml:space="preserve">MANAGING DIRECTOR 
</v>
          </cell>
        </row>
        <row r="953">
          <cell r="A953" t="str">
            <v>JG15155</v>
          </cell>
          <cell r="B953" t="str">
            <v>NON-OFFICER</v>
          </cell>
          <cell r="C953" t="str">
            <v>Fixed Income Middle Office [L9</v>
          </cell>
          <cell r="D953" t="str">
            <v>Credit Middle Office [L10]</v>
          </cell>
          <cell r="E953" t="str">
            <v>BH09676/SM15141</v>
          </cell>
          <cell r="F953" t="str">
            <v xml:space="preserve">MANAGING DIRECTOR 
</v>
          </cell>
        </row>
        <row r="954">
          <cell r="A954" t="str">
            <v>JG20204</v>
          </cell>
          <cell r="B954" t="str">
            <v>NON-OFFICER</v>
          </cell>
          <cell r="C954" t="str">
            <v>Cash Securities Operations [L9</v>
          </cell>
          <cell r="D954" t="str">
            <v>Equity Settlements [L10]</v>
          </cell>
          <cell r="E954" t="str">
            <v xml:space="preserve">JH93271 </v>
          </cell>
          <cell r="F954" t="str">
            <v xml:space="preserve">DIRECTOR </v>
          </cell>
        </row>
        <row r="955">
          <cell r="A955" t="str">
            <v>JG34152</v>
          </cell>
          <cell r="B955" t="str">
            <v>N/A</v>
          </cell>
          <cell r="C955" t="str">
            <v>Long Funds [L9]</v>
          </cell>
          <cell r="D955" t="str">
            <v>Long Funds [L10]</v>
          </cell>
          <cell r="E955" t="str">
            <v>WL41557</v>
          </cell>
          <cell r="F955" t="str">
            <v xml:space="preserve">MANAGING DIRECTOR 
</v>
          </cell>
        </row>
        <row r="956">
          <cell r="A956" t="str">
            <v>JG72692</v>
          </cell>
          <cell r="B956" t="str">
            <v>Assistant Manager</v>
          </cell>
          <cell r="C956" t="str">
            <v>Global Custody Ops [L9]</v>
          </cell>
          <cell r="D956" t="str">
            <v>Global Custody Ops [L10]</v>
          </cell>
          <cell r="E956" t="str">
            <v>CD07258</v>
          </cell>
          <cell r="F956" t="str">
            <v xml:space="preserve">MANAGING DIRECTOR 
</v>
          </cell>
        </row>
        <row r="957">
          <cell r="A957" t="str">
            <v>JH11712</v>
          </cell>
          <cell r="B957" t="str">
            <v>VICE PRESIDENT</v>
          </cell>
          <cell r="C957" t="str">
            <v>ICG - Product Control [L9]</v>
          </cell>
          <cell r="D957" t="str">
            <v>N/A</v>
          </cell>
          <cell r="E957" t="str">
            <v xml:space="preserve">LM00738 </v>
          </cell>
          <cell r="F957" t="str">
            <v xml:space="preserve">DIRECTOR </v>
          </cell>
        </row>
        <row r="958">
          <cell r="A958" t="str">
            <v>JH55055</v>
          </cell>
          <cell r="B958" t="str">
            <v>VICE PRESIDENT</v>
          </cell>
          <cell r="C958" t="str">
            <v>ICG - Product Control [L9]</v>
          </cell>
          <cell r="D958" t="str">
            <v>N/A</v>
          </cell>
          <cell r="E958" t="str">
            <v>DH83627</v>
          </cell>
          <cell r="F958" t="str">
            <v xml:space="preserve">MANAGING DIRECTOR 
</v>
          </cell>
        </row>
        <row r="959">
          <cell r="A959" t="str">
            <v>JH56143</v>
          </cell>
          <cell r="B959" t="str">
            <v>NON-OFFICER</v>
          </cell>
          <cell r="C959" t="str">
            <v>Cash Securities Operations [L9</v>
          </cell>
          <cell r="D959" t="str">
            <v>Fixed Income Settlements [L10]</v>
          </cell>
          <cell r="E959" t="str">
            <v xml:space="preserve">AV49966
</v>
          </cell>
          <cell r="F959" t="str">
            <v xml:space="preserve">DIRECTOR </v>
          </cell>
        </row>
        <row r="960">
          <cell r="A960" t="str">
            <v>JH84180</v>
          </cell>
          <cell r="B960" t="str">
            <v>ASSISTANT VICE PRESIDENT</v>
          </cell>
          <cell r="C960" t="str">
            <v>N/A</v>
          </cell>
          <cell r="D960" t="str">
            <v>N/A</v>
          </cell>
          <cell r="E960" t="str">
            <v xml:space="preserve">MN31414 </v>
          </cell>
          <cell r="F960" t="str">
            <v xml:space="preserve">MANAGING DIRECTOR 
</v>
          </cell>
        </row>
        <row r="961">
          <cell r="A961" t="str">
            <v>JH88725</v>
          </cell>
          <cell r="B961" t="str">
            <v>Manager</v>
          </cell>
          <cell r="C961" t="str">
            <v>Equity Middle Office [L9]</v>
          </cell>
          <cell r="D961" t="str">
            <v>Equity Cash Middle Office [L10</v>
          </cell>
          <cell r="E961" t="str">
            <v>PR73943</v>
          </cell>
          <cell r="F961" t="str">
            <v xml:space="preserve">DIRECTOR </v>
          </cell>
        </row>
        <row r="962">
          <cell r="A962" t="str">
            <v>JH95586</v>
          </cell>
          <cell r="B962" t="str">
            <v>VICE PRESIDENT</v>
          </cell>
          <cell r="C962" t="str">
            <v>Global PWM Ops [L9]</v>
          </cell>
          <cell r="D962" t="str">
            <v>PWM Ops [L10]</v>
          </cell>
          <cell r="E962" t="str">
            <v>DS65708</v>
          </cell>
          <cell r="F962" t="str">
            <v xml:space="preserve">MANAGING DIRECTOR 
</v>
          </cell>
        </row>
        <row r="963">
          <cell r="A963" t="str">
            <v>JI27642</v>
          </cell>
          <cell r="B963" t="str">
            <v>OFFICER</v>
          </cell>
          <cell r="C963" t="str">
            <v>ICG - Product Control [L9]</v>
          </cell>
          <cell r="D963" t="str">
            <v>N/A</v>
          </cell>
          <cell r="E963" t="str">
            <v>MB67519</v>
          </cell>
          <cell r="F963" t="str">
            <v xml:space="preserve">MANAGING DIRECTOR 
</v>
          </cell>
        </row>
        <row r="964">
          <cell r="A964" t="str">
            <v>JI69675</v>
          </cell>
          <cell r="B964" t="str">
            <v>OFFICER</v>
          </cell>
          <cell r="C964" t="str">
            <v>Asset Servicing [L9]</v>
          </cell>
          <cell r="D964" t="str">
            <v>Corp Actions [L10]</v>
          </cell>
          <cell r="E964" t="str">
            <v xml:space="preserve">WW17622 </v>
          </cell>
          <cell r="F964" t="str">
            <v xml:space="preserve">MANAGING DIRECTOR 
</v>
          </cell>
        </row>
        <row r="965">
          <cell r="A965" t="str">
            <v>JI80434</v>
          </cell>
          <cell r="B965" t="str">
            <v>VICE PRESIDENT</v>
          </cell>
          <cell r="C965" t="str">
            <v>N/A</v>
          </cell>
          <cell r="D965" t="str">
            <v>N/A</v>
          </cell>
          <cell r="E965" t="str">
            <v xml:space="preserve">ZB78952 </v>
          </cell>
          <cell r="F965" t="str">
            <v xml:space="preserve">MANAGING DIRECTOR 
</v>
          </cell>
        </row>
        <row r="966">
          <cell r="A966" t="str">
            <v>JJ00248</v>
          </cell>
          <cell r="B966" t="str">
            <v>ASSISTANT VICE PRESIDENT</v>
          </cell>
          <cell r="C966" t="str">
            <v>Fixed Income Middle Office [L9</v>
          </cell>
          <cell r="D966" t="str">
            <v>Credit Middle Office [L10]</v>
          </cell>
          <cell r="E966" t="str">
            <v>BH09676/SM15141</v>
          </cell>
          <cell r="F966" t="str">
            <v xml:space="preserve">MANAGING DIRECTOR 
</v>
          </cell>
        </row>
        <row r="967">
          <cell r="A967" t="str">
            <v>JJ18591</v>
          </cell>
          <cell r="B967" t="str">
            <v>OFFICER</v>
          </cell>
          <cell r="C967" t="str">
            <v>ICG - Product Control [L9]</v>
          </cell>
          <cell r="D967" t="str">
            <v>N/A</v>
          </cell>
          <cell r="E967" t="str">
            <v xml:space="preserve">JE52915 </v>
          </cell>
          <cell r="F967" t="str">
            <v xml:space="preserve">DIRECTOR </v>
          </cell>
        </row>
        <row r="968">
          <cell r="A968" t="str">
            <v>JJ20468</v>
          </cell>
          <cell r="B968" t="str">
            <v>Assistant Manager</v>
          </cell>
          <cell r="C968" t="str">
            <v>Long Funds [L9]</v>
          </cell>
          <cell r="D968" t="str">
            <v>Long Funds [L10]</v>
          </cell>
          <cell r="E968" t="str">
            <v xml:space="preserve">CD07258 </v>
          </cell>
          <cell r="F968" t="str">
            <v xml:space="preserve">MANAGING DIRECTOR 
</v>
          </cell>
        </row>
        <row r="969">
          <cell r="A969" t="str">
            <v>JJ45442</v>
          </cell>
          <cell r="B969" t="str">
            <v>ASSISTANT VICE PRESIDENT</v>
          </cell>
          <cell r="C969" t="str">
            <v>Prime Finance Middle Office [L</v>
          </cell>
          <cell r="D969" t="str">
            <v>Prime Finance Ops / Middle Off</v>
          </cell>
          <cell r="E969" t="str">
            <v>RG44670</v>
          </cell>
          <cell r="F969" t="str">
            <v xml:space="preserve">MANAGING DIRECTOR 
</v>
          </cell>
        </row>
        <row r="970">
          <cell r="A970" t="str">
            <v>JJ60682</v>
          </cell>
          <cell r="B970" t="str">
            <v>NO CORPORATE TITLE</v>
          </cell>
          <cell r="C970" t="str">
            <v>Planning Unit - Markets &amp; Secu</v>
          </cell>
          <cell r="D970" t="str">
            <v>Production Support - Markets &amp;</v>
          </cell>
          <cell r="E970" t="str">
            <v xml:space="preserve">IY40229 </v>
          </cell>
          <cell r="F970" t="str">
            <v xml:space="preserve">MANAGING DIRECTOR 
</v>
          </cell>
        </row>
        <row r="971">
          <cell r="A971" t="str">
            <v>JJ71594</v>
          </cell>
          <cell r="B971" t="str">
            <v>ASSISTANT VICE PRESIDENT</v>
          </cell>
          <cell r="C971" t="str">
            <v>Custody &amp; Issuer Business Shar</v>
          </cell>
          <cell r="D971" t="str">
            <v>Custody &amp; Issuer Business Shar</v>
          </cell>
          <cell r="E971" t="str">
            <v>JF24136</v>
          </cell>
          <cell r="F971" t="str">
            <v xml:space="preserve">MANAGING DIRECTOR 
</v>
          </cell>
        </row>
        <row r="972">
          <cell r="A972" t="str">
            <v>JJ89887</v>
          </cell>
          <cell r="B972" t="str">
            <v>N/A</v>
          </cell>
          <cell r="C972" t="str">
            <v>Direct Custody and Clearing Op</v>
          </cell>
          <cell r="D972" t="str">
            <v>Direct Custody &amp; Clearing [L10</v>
          </cell>
          <cell r="E972" t="str">
            <v xml:space="preserve">MK24257 </v>
          </cell>
          <cell r="F972" t="str">
            <v xml:space="preserve">MANAGING DIRECTOR 
</v>
          </cell>
        </row>
        <row r="973">
          <cell r="A973" t="str">
            <v>JK04670</v>
          </cell>
          <cell r="B973" t="str">
            <v>DIRECTOR</v>
          </cell>
          <cell r="C973" t="str">
            <v>Global Rates [L9]</v>
          </cell>
          <cell r="D973" t="str">
            <v>NA Rates [L10]</v>
          </cell>
          <cell r="E973" t="str">
            <v xml:space="preserve">JP28279 </v>
          </cell>
          <cell r="F973" t="str">
            <v xml:space="preserve">MANAGING DIRECTOR 
</v>
          </cell>
        </row>
        <row r="974">
          <cell r="A974" t="str">
            <v>JK22587</v>
          </cell>
          <cell r="B974" t="str">
            <v>N/A</v>
          </cell>
          <cell r="C974" t="str">
            <v>ICG Franchise Controllers [L9]</v>
          </cell>
          <cell r="D974" t="str">
            <v>N/A</v>
          </cell>
          <cell r="E974" t="str">
            <v xml:space="preserve">LV05303 </v>
          </cell>
          <cell r="F974" t="str">
            <v xml:space="preserve">MANAGING DIRECTOR 
</v>
          </cell>
        </row>
        <row r="975">
          <cell r="A975" t="str">
            <v>JK31993</v>
          </cell>
          <cell r="B975" t="str">
            <v>OFFICER</v>
          </cell>
          <cell r="C975" t="str">
            <v>Planning Unit - Markets &amp; Secu</v>
          </cell>
          <cell r="D975" t="str">
            <v>Production Support - Markets &amp;</v>
          </cell>
          <cell r="E975" t="str">
            <v xml:space="preserve">IY40229 </v>
          </cell>
          <cell r="F975" t="str">
            <v xml:space="preserve">MANAGING DIRECTOR 
</v>
          </cell>
        </row>
        <row r="976">
          <cell r="A976" t="str">
            <v>JK43724</v>
          </cell>
          <cell r="B976" t="str">
            <v>N/A</v>
          </cell>
          <cell r="C976" t="str">
            <v>Fixed Income Middle Office [L9</v>
          </cell>
          <cell r="D976" t="str">
            <v>Credit Middle Office [L10]</v>
          </cell>
          <cell r="E976" t="str">
            <v>BH09676/SM15141</v>
          </cell>
          <cell r="F976" t="str">
            <v xml:space="preserve">MANAGING DIRECTOR 
</v>
          </cell>
        </row>
        <row r="977">
          <cell r="A977" t="str">
            <v>JK46983</v>
          </cell>
          <cell r="B977" t="str">
            <v>N/A</v>
          </cell>
          <cell r="C977" t="str">
            <v>Direct Custody and Clearing Op</v>
          </cell>
          <cell r="D977" t="str">
            <v>Direct Custody &amp; Clearing [L10</v>
          </cell>
          <cell r="E977" t="str">
            <v xml:space="preserve">MK24257 </v>
          </cell>
          <cell r="F977" t="str">
            <v xml:space="preserve">MANAGING DIRECTOR 
</v>
          </cell>
        </row>
        <row r="978">
          <cell r="A978" t="str">
            <v>jk65375</v>
          </cell>
          <cell r="B978" t="str">
            <v>Assistant Manager</v>
          </cell>
          <cell r="C978" t="str">
            <v>Global Custody Ops [L9]</v>
          </cell>
          <cell r="D978" t="str">
            <v>Global Custody Ops [L10]</v>
          </cell>
          <cell r="E978" t="str">
            <v>CD07258</v>
          </cell>
          <cell r="F978" t="str">
            <v xml:space="preserve">MANAGING DIRECTOR 
</v>
          </cell>
        </row>
        <row r="979">
          <cell r="A979" t="str">
            <v>JK79559</v>
          </cell>
          <cell r="B979" t="str">
            <v>Manager</v>
          </cell>
          <cell r="C979" t="str">
            <v>Global Custody Ops [L9]</v>
          </cell>
          <cell r="D979" t="str">
            <v>Global Custody Ops [L10]</v>
          </cell>
          <cell r="E979" t="str">
            <v>CD07258</v>
          </cell>
          <cell r="F979" t="str">
            <v xml:space="preserve">MANAGING DIRECTOR 
</v>
          </cell>
        </row>
        <row r="980">
          <cell r="A980" t="str">
            <v>JK94021</v>
          </cell>
          <cell r="B980" t="str">
            <v>ASSISTANT VICE PRESIDENT</v>
          </cell>
          <cell r="C980" t="str">
            <v>N/A</v>
          </cell>
          <cell r="D980" t="str">
            <v>N/A</v>
          </cell>
          <cell r="E980" t="str">
            <v xml:space="preserve">JB33239 </v>
          </cell>
          <cell r="F980" t="str">
            <v xml:space="preserve">MANAGING DIRECTOR 
</v>
          </cell>
        </row>
        <row r="981">
          <cell r="A981" t="str">
            <v>JL01994</v>
          </cell>
          <cell r="B981" t="str">
            <v>N/A</v>
          </cell>
          <cell r="C981" t="str">
            <v>Fixed Income Middle Office [L9</v>
          </cell>
          <cell r="D981" t="str">
            <v>Fixed Income Sales Middle Offi</v>
          </cell>
          <cell r="E981" t="str">
            <v>BH09676/SM15141</v>
          </cell>
          <cell r="F981" t="str">
            <v xml:space="preserve">MANAGING DIRECTOR 
</v>
          </cell>
        </row>
        <row r="982">
          <cell r="A982" t="str">
            <v>JL16013</v>
          </cell>
          <cell r="B982" t="str">
            <v>ASSISTANT VICE PRESIDENT</v>
          </cell>
          <cell r="C982" t="str">
            <v>ICG - Product Control [L9]</v>
          </cell>
          <cell r="D982" t="str">
            <v>N/A</v>
          </cell>
          <cell r="E982" t="str">
            <v>MB67519</v>
          </cell>
          <cell r="F982" t="str">
            <v xml:space="preserve">MANAGING DIRECTOR 
</v>
          </cell>
        </row>
        <row r="983">
          <cell r="A983" t="str">
            <v>JL16926</v>
          </cell>
          <cell r="B983" t="str">
            <v>VICE PRESIDENT</v>
          </cell>
          <cell r="C983" t="str">
            <v>Fixed Income Middle Office [L9</v>
          </cell>
          <cell r="D983" t="str">
            <v>GSM &amp; Controls Middle Office [</v>
          </cell>
          <cell r="E983" t="str">
            <v xml:space="preserve">MB34608 </v>
          </cell>
          <cell r="F983" t="str">
            <v xml:space="preserve">MANAGING DIRECTOR 
</v>
          </cell>
        </row>
        <row r="984">
          <cell r="A984" t="str">
            <v>JL17870</v>
          </cell>
          <cell r="B984" t="str">
            <v>SR VICE PRESIDENT</v>
          </cell>
          <cell r="C984" t="str">
            <v>Surveillance [L9]</v>
          </cell>
          <cell r="D984" t="str">
            <v>N/A</v>
          </cell>
          <cell r="E984" t="str">
            <v>SD27059</v>
          </cell>
          <cell r="F984" t="str">
            <v xml:space="preserve">MANAGING DIRECTOR 
</v>
          </cell>
        </row>
        <row r="985">
          <cell r="A985" t="str">
            <v>JL19289</v>
          </cell>
          <cell r="B985" t="str">
            <v>VICE PRESIDENT</v>
          </cell>
          <cell r="C985" t="str">
            <v>Global Rates [L9]</v>
          </cell>
          <cell r="D985" t="str">
            <v>NA Rates [L10]</v>
          </cell>
          <cell r="E985" t="str">
            <v xml:space="preserve">DD74993 </v>
          </cell>
          <cell r="F985" t="str">
            <v xml:space="preserve">MANAGING DIRECTOR 
</v>
          </cell>
        </row>
        <row r="986">
          <cell r="A986" t="str">
            <v>JL31522</v>
          </cell>
          <cell r="B986" t="str">
            <v>Assistant Manager</v>
          </cell>
          <cell r="C986" t="str">
            <v>Long Funds [L9]</v>
          </cell>
          <cell r="D986" t="str">
            <v>Long Funds [L10]</v>
          </cell>
          <cell r="E986" t="str">
            <v xml:space="preserve">CD07258 </v>
          </cell>
          <cell r="F986" t="str">
            <v xml:space="preserve">MANAGING DIRECTOR 
</v>
          </cell>
        </row>
        <row r="987">
          <cell r="A987" t="str">
            <v>JL35653</v>
          </cell>
          <cell r="B987" t="str">
            <v>SR VICE PRESIDENT</v>
          </cell>
          <cell r="C987" t="str">
            <v>Global Reconciliation Utility</v>
          </cell>
          <cell r="D987" t="str">
            <v>Global Reconciliations Utility</v>
          </cell>
          <cell r="E987" t="str">
            <v xml:space="preserve">AM70969 </v>
          </cell>
          <cell r="F987" t="str">
            <v xml:space="preserve">DIRECTOR </v>
          </cell>
        </row>
        <row r="988">
          <cell r="A988" t="str">
            <v>JL39947</v>
          </cell>
          <cell r="B988" t="str">
            <v>NO CORPORATE TITLE</v>
          </cell>
          <cell r="C988" t="str">
            <v>Fixed Income Middle Office [L9</v>
          </cell>
          <cell r="D988" t="str">
            <v>Rates Middle Office [L10]</v>
          </cell>
          <cell r="E988" t="str">
            <v>BH09676/SM15141</v>
          </cell>
          <cell r="F988" t="str">
            <v xml:space="preserve">MANAGING DIRECTOR 
</v>
          </cell>
        </row>
        <row r="989">
          <cell r="A989" t="str">
            <v>JL46978</v>
          </cell>
          <cell r="B989" t="str">
            <v>OFFICER</v>
          </cell>
          <cell r="C989" t="str">
            <v>Information Services Group Pro</v>
          </cell>
          <cell r="D989" t="str">
            <v>N/A</v>
          </cell>
          <cell r="E989" t="str">
            <v xml:space="preserve">NA70417 </v>
          </cell>
          <cell r="F989" t="str">
            <v xml:space="preserve">DIRECTOR </v>
          </cell>
        </row>
        <row r="990">
          <cell r="A990" t="str">
            <v>JL53322</v>
          </cell>
          <cell r="B990" t="str">
            <v>NON-OFFICER</v>
          </cell>
          <cell r="C990" t="str">
            <v>Prime Finance Middle Office [L</v>
          </cell>
          <cell r="D990" t="str">
            <v>Prime Finance Ops / Middle Off</v>
          </cell>
          <cell r="E990" t="str">
            <v>RG44670</v>
          </cell>
          <cell r="F990" t="str">
            <v xml:space="preserve">MANAGING DIRECTOR 
</v>
          </cell>
        </row>
        <row r="991">
          <cell r="A991" t="str">
            <v>JL58452</v>
          </cell>
          <cell r="B991" t="str">
            <v>OFFICER</v>
          </cell>
          <cell r="C991" t="str">
            <v>Prime Finance Middle Office [L</v>
          </cell>
          <cell r="D991" t="str">
            <v>Prime Finance Ops / Middle Off</v>
          </cell>
          <cell r="E991" t="str">
            <v>RG44670</v>
          </cell>
          <cell r="F991" t="str">
            <v xml:space="preserve">MANAGING DIRECTOR 
</v>
          </cell>
        </row>
        <row r="992">
          <cell r="A992" t="str">
            <v>JL58497</v>
          </cell>
          <cell r="B992" t="str">
            <v>ASSISTANT VICE PRESIDENT</v>
          </cell>
          <cell r="C992" t="str">
            <v>Instl Portfolio Svc [L9]</v>
          </cell>
          <cell r="D992" t="str">
            <v>Instl Portfolio Service [L10]</v>
          </cell>
          <cell r="E992" t="str">
            <v xml:space="preserve">CD07258 </v>
          </cell>
          <cell r="F992" t="str">
            <v xml:space="preserve">MANAGING DIRECTOR 
</v>
          </cell>
        </row>
        <row r="993">
          <cell r="A993" t="str">
            <v>JL60172</v>
          </cell>
          <cell r="B993" t="str">
            <v>Assistant Manager</v>
          </cell>
          <cell r="C993" t="str">
            <v>Long Funds [L9]</v>
          </cell>
          <cell r="D993" t="str">
            <v>Long Funds [L10]</v>
          </cell>
          <cell r="E993" t="str">
            <v xml:space="preserve">CD07258 </v>
          </cell>
          <cell r="F993" t="str">
            <v xml:space="preserve">MANAGING DIRECTOR 
</v>
          </cell>
        </row>
        <row r="994">
          <cell r="A994" t="str">
            <v>JL69495</v>
          </cell>
          <cell r="B994" t="str">
            <v>ASSISTANT VICE PRESIDENT</v>
          </cell>
          <cell r="C994" t="str">
            <v>Cash Securities Operations [L9</v>
          </cell>
          <cell r="D994" t="str">
            <v>Cash Management Treasury Ops [</v>
          </cell>
          <cell r="E994" t="str">
            <v>KM09041</v>
          </cell>
          <cell r="F994" t="str">
            <v xml:space="preserve">DIRECTOR </v>
          </cell>
        </row>
        <row r="995">
          <cell r="A995" t="str">
            <v>JL74561</v>
          </cell>
          <cell r="B995" t="str">
            <v>NON-OFFICER</v>
          </cell>
          <cell r="C995" t="str">
            <v>Cash Securities Operations [L9</v>
          </cell>
          <cell r="D995" t="str">
            <v>Equity Settlements [L10]</v>
          </cell>
          <cell r="E995" t="str">
            <v xml:space="preserve">JH93271 </v>
          </cell>
          <cell r="F995" t="str">
            <v xml:space="preserve">DIRECTOR </v>
          </cell>
        </row>
        <row r="996">
          <cell r="A996" t="str">
            <v>JL86465</v>
          </cell>
          <cell r="B996" t="str">
            <v>VICE PRESIDENT</v>
          </cell>
          <cell r="C996" t="str">
            <v>Planning Unit - Markets &amp; Secu</v>
          </cell>
          <cell r="D996" t="str">
            <v>Equities Middle Office &amp; Multi</v>
          </cell>
          <cell r="E996" t="str">
            <v xml:space="preserve">PU32391 </v>
          </cell>
          <cell r="F996" t="str">
            <v xml:space="preserve">MANAGING DIRECTOR 
</v>
          </cell>
        </row>
        <row r="997">
          <cell r="A997" t="str">
            <v>JL86627</v>
          </cell>
          <cell r="B997" t="str">
            <v>Assistant Manager</v>
          </cell>
          <cell r="C997" t="str">
            <v>Direct Custody and Clearing Op</v>
          </cell>
          <cell r="D997" t="str">
            <v>Direct Custody &amp; Clearing [L10</v>
          </cell>
          <cell r="E997" t="str">
            <v xml:space="preserve">CD07258 </v>
          </cell>
          <cell r="F997" t="str">
            <v xml:space="preserve">MANAGING DIRECTOR 
</v>
          </cell>
        </row>
        <row r="998">
          <cell r="A998" t="str">
            <v>JL88584</v>
          </cell>
          <cell r="B998" t="str">
            <v>ASSISTANT VICE PRESIDENT</v>
          </cell>
          <cell r="C998" t="str">
            <v>N/A</v>
          </cell>
          <cell r="D998" t="str">
            <v>N/A</v>
          </cell>
          <cell r="E998" t="str">
            <v xml:space="preserve">LH32274 </v>
          </cell>
          <cell r="F998" t="str">
            <v xml:space="preserve">MANAGING DIRECTOR 
</v>
          </cell>
        </row>
        <row r="999">
          <cell r="A999" t="str">
            <v>JL90635</v>
          </cell>
          <cell r="B999" t="str">
            <v>Assistant Manager</v>
          </cell>
          <cell r="C999" t="str">
            <v>Long Funds [L9]</v>
          </cell>
          <cell r="D999" t="str">
            <v>Long Funds [L10]</v>
          </cell>
          <cell r="E999" t="str">
            <v xml:space="preserve">CD07258 </v>
          </cell>
          <cell r="F999" t="str">
            <v xml:space="preserve">MANAGING DIRECTOR 
</v>
          </cell>
        </row>
        <row r="1000">
          <cell r="A1000" t="str">
            <v>JM09247</v>
          </cell>
          <cell r="B1000" t="str">
            <v>VICE PRESIDENT</v>
          </cell>
          <cell r="C1000" t="str">
            <v>Fixed Income Middle Office [L9</v>
          </cell>
          <cell r="D1000" t="str">
            <v>GSM &amp; Controls Middle Office [</v>
          </cell>
          <cell r="E1000" t="str">
            <v>BH09676/SM15141</v>
          </cell>
          <cell r="F1000" t="str">
            <v xml:space="preserve">MANAGING DIRECTOR 
</v>
          </cell>
        </row>
        <row r="1001">
          <cell r="A1001" t="str">
            <v>JM13874</v>
          </cell>
          <cell r="B1001" t="str">
            <v>SR VICE PRESIDENT</v>
          </cell>
          <cell r="C1001" t="str">
            <v>Fixed Income Middle Office [L9</v>
          </cell>
          <cell r="D1001" t="str">
            <v>Rates Middle Office [L10]</v>
          </cell>
          <cell r="E1001" t="str">
            <v>AT91528</v>
          </cell>
          <cell r="F1001" t="str">
            <v xml:space="preserve">MANAGING DIRECTOR 
</v>
          </cell>
        </row>
        <row r="1002">
          <cell r="A1002" t="str">
            <v>JM14428</v>
          </cell>
          <cell r="B1002" t="str">
            <v>ASSISTANT VICE PRESIDENT</v>
          </cell>
          <cell r="C1002" t="str">
            <v>Margin Operations [L9]</v>
          </cell>
          <cell r="D1002" t="str">
            <v>Margin Operations [L10]</v>
          </cell>
          <cell r="E1002" t="str">
            <v xml:space="preserve">JG90830 </v>
          </cell>
          <cell r="F1002" t="str">
            <v xml:space="preserve">MANAGING DIRECTOR 
</v>
          </cell>
        </row>
        <row r="1003">
          <cell r="A1003" t="str">
            <v>JM20187</v>
          </cell>
          <cell r="B1003" t="str">
            <v>ASSISTANT VICE PRESIDENT</v>
          </cell>
          <cell r="C1003" t="str">
            <v>Equity Middle Office [L9]</v>
          </cell>
          <cell r="D1003" t="str">
            <v>Equity Cash Middle Office [L10</v>
          </cell>
          <cell r="E1003" t="str">
            <v xml:space="preserve">PR73943 </v>
          </cell>
          <cell r="F1003" t="str">
            <v xml:space="preserve">DIRECTOR </v>
          </cell>
        </row>
        <row r="1004">
          <cell r="A1004" t="str">
            <v>JM24111</v>
          </cell>
          <cell r="B1004" t="str">
            <v>VICE PRESIDENT</v>
          </cell>
          <cell r="C1004" t="str">
            <v>N/A</v>
          </cell>
          <cell r="D1004" t="str">
            <v>N/A</v>
          </cell>
          <cell r="E1004" t="str">
            <v xml:space="preserve">SW10218 </v>
          </cell>
          <cell r="F1004" t="str">
            <v xml:space="preserve">MANAGING DIRECTOR 
</v>
          </cell>
        </row>
        <row r="1005">
          <cell r="A1005" t="str">
            <v>JM35562</v>
          </cell>
          <cell r="B1005" t="str">
            <v>OFFICER</v>
          </cell>
          <cell r="C1005" t="str">
            <v>N/A</v>
          </cell>
          <cell r="D1005" t="str">
            <v>N/A</v>
          </cell>
          <cell r="E1005" t="str">
            <v xml:space="preserve">MN31414 </v>
          </cell>
          <cell r="F1005" t="str">
            <v xml:space="preserve">MANAGING DIRECTOR 
</v>
          </cell>
        </row>
        <row r="1006">
          <cell r="A1006" t="str">
            <v>JM39950</v>
          </cell>
          <cell r="B1006" t="str">
            <v>NON-OFFICER</v>
          </cell>
          <cell r="C1006" t="str">
            <v>Cash Securities Operations [L9</v>
          </cell>
          <cell r="D1006" t="str">
            <v>Fixed Income Settlements [L10]</v>
          </cell>
          <cell r="E1006" t="str">
            <v xml:space="preserve">AV49966
</v>
          </cell>
          <cell r="F1006" t="str">
            <v xml:space="preserve">DIRECTOR </v>
          </cell>
        </row>
        <row r="1007">
          <cell r="A1007" t="str">
            <v>JM40867</v>
          </cell>
          <cell r="B1007" t="str">
            <v>ASSISTANT VICE PRESIDENT</v>
          </cell>
          <cell r="C1007" t="str">
            <v>Planning Unit - Markets &amp; Secu</v>
          </cell>
          <cell r="D1007" t="str">
            <v>Production Support - Markets &amp;</v>
          </cell>
          <cell r="E1007" t="str">
            <v xml:space="preserve">IY40229 </v>
          </cell>
          <cell r="F1007" t="str">
            <v xml:space="preserve">MANAGING DIRECTOR 
</v>
          </cell>
        </row>
        <row r="1008">
          <cell r="A1008" t="str">
            <v>JM45726</v>
          </cell>
          <cell r="B1008" t="str">
            <v>VICE PRESIDENT</v>
          </cell>
          <cell r="C1008" t="str">
            <v>LevFin NIG Loans [L9]</v>
          </cell>
          <cell r="D1008" t="str">
            <v>LevFin NIG Loans [L10]</v>
          </cell>
          <cell r="E1008" t="str">
            <v>CG29967/   
TY03761</v>
          </cell>
          <cell r="F1008" t="str">
            <v xml:space="preserve">MANAGING DIRECTOR 
</v>
          </cell>
        </row>
        <row r="1009">
          <cell r="A1009" t="str">
            <v>JM46418</v>
          </cell>
          <cell r="B1009" t="str">
            <v>NON-OFFICER</v>
          </cell>
          <cell r="C1009" t="str">
            <v>Cash Securities Operations [L9</v>
          </cell>
          <cell r="D1009" t="str">
            <v>International Processing &amp; Cli</v>
          </cell>
          <cell r="E1009" t="str">
            <v xml:space="preserve">JH93271 </v>
          </cell>
          <cell r="F1009" t="str">
            <v xml:space="preserve">DIRECTOR </v>
          </cell>
        </row>
        <row r="1010">
          <cell r="A1010" t="str">
            <v>JM58107</v>
          </cell>
          <cell r="B1010" t="str">
            <v>VICE PRESIDENT</v>
          </cell>
          <cell r="C1010" t="str">
            <v>G10 Foreign Exchange [L9]</v>
          </cell>
          <cell r="D1010" t="str">
            <v>Fgn Exchange Sales [L10]</v>
          </cell>
          <cell r="E1010" t="str">
            <v>SM58197</v>
          </cell>
          <cell r="F1010" t="str">
            <v xml:space="preserve">MANAGING DIRECTOR 
</v>
          </cell>
        </row>
        <row r="1011">
          <cell r="A1011" t="str">
            <v>JM65170</v>
          </cell>
          <cell r="B1011" t="str">
            <v>OFFICER</v>
          </cell>
          <cell r="C1011" t="str">
            <v>Operations Regulatory Control</v>
          </cell>
          <cell r="D1011" t="str">
            <v>Ops Regulatory Control [L10]</v>
          </cell>
          <cell r="E1011" t="str">
            <v xml:space="preserve">KM86744 </v>
          </cell>
          <cell r="F1011" t="str">
            <v xml:space="preserve">MANAGING DIRECTOR 
</v>
          </cell>
        </row>
        <row r="1012">
          <cell r="A1012" t="str">
            <v>JM65765</v>
          </cell>
          <cell r="B1012" t="str">
            <v>VICE PRESIDENT</v>
          </cell>
          <cell r="C1012" t="str">
            <v>Counterparty Risk Trades [L9]</v>
          </cell>
          <cell r="D1012" t="str">
            <v>Secured Trds [L10]</v>
          </cell>
          <cell r="E1012" t="str">
            <v>RM97377</v>
          </cell>
          <cell r="F1012" t="str">
            <v xml:space="preserve">MANAGING DIRECTOR 
</v>
          </cell>
        </row>
        <row r="1013">
          <cell r="A1013" t="str">
            <v>JM67074</v>
          </cell>
          <cell r="B1013" t="str">
            <v>ASSISTANT VICE PRESIDENT</v>
          </cell>
          <cell r="C1013" t="str">
            <v>N/A</v>
          </cell>
          <cell r="D1013" t="str">
            <v>N/A</v>
          </cell>
          <cell r="E1013" t="str">
            <v xml:space="preserve">SR57871 </v>
          </cell>
          <cell r="F1013" t="str">
            <v xml:space="preserve">MANAGING DIRECTOR 
</v>
          </cell>
        </row>
        <row r="1014">
          <cell r="A1014" t="str">
            <v>JM69106</v>
          </cell>
          <cell r="B1014" t="str">
            <v>ASSISTANT VICE PRESIDENT</v>
          </cell>
          <cell r="C1014" t="str">
            <v>Planning Unit - Markets &amp; Secu</v>
          </cell>
          <cell r="D1014" t="str">
            <v>Production Support - Markets &amp;</v>
          </cell>
          <cell r="E1014" t="str">
            <v xml:space="preserve">IY40229 </v>
          </cell>
          <cell r="F1014" t="str">
            <v xml:space="preserve">MANAGING DIRECTOR 
</v>
          </cell>
        </row>
        <row r="1015">
          <cell r="A1015" t="str">
            <v>JM73652</v>
          </cell>
          <cell r="B1015" t="str">
            <v>N/A</v>
          </cell>
          <cell r="C1015" t="str">
            <v>High Touch Cash [L9]</v>
          </cell>
          <cell r="D1015" t="str">
            <v>Developed Cash Trading [L10]</v>
          </cell>
          <cell r="E1015" t="str">
            <v xml:space="preserve">MF54686 </v>
          </cell>
          <cell r="F1015" t="str">
            <v xml:space="preserve">MANAGING DIRECTOR 
</v>
          </cell>
        </row>
        <row r="1016">
          <cell r="A1016" t="str">
            <v>JM74697</v>
          </cell>
          <cell r="B1016" t="str">
            <v>ASSISTANT VICE PRESIDENT</v>
          </cell>
          <cell r="C1016" t="str">
            <v>Cash Securities Operations [L9</v>
          </cell>
          <cell r="D1016" t="str">
            <v>DTC Settlements [L10]</v>
          </cell>
          <cell r="E1016" t="str">
            <v xml:space="preserve">AV49966
</v>
          </cell>
          <cell r="F1016" t="str">
            <v xml:space="preserve">DIRECTOR </v>
          </cell>
        </row>
        <row r="1017">
          <cell r="A1017" t="str">
            <v>JM77546</v>
          </cell>
          <cell r="B1017" t="str">
            <v>DIRECTOR</v>
          </cell>
          <cell r="C1017" t="str">
            <v>Margin Operations [L9]</v>
          </cell>
          <cell r="D1017" t="str">
            <v>Margin Operations [L10]</v>
          </cell>
          <cell r="E1017" t="str">
            <v xml:space="preserve">JG90830 </v>
          </cell>
          <cell r="F1017" t="str">
            <v xml:space="preserve">MANAGING DIRECTOR 
</v>
          </cell>
        </row>
        <row r="1018">
          <cell r="A1018" t="str">
            <v>JM77766</v>
          </cell>
          <cell r="B1018" t="str">
            <v>ASSISTANT VICE PRESIDENT</v>
          </cell>
          <cell r="C1018" t="str">
            <v>Futures Operations [L9]</v>
          </cell>
          <cell r="D1018" t="str">
            <v>Futures Operations [L10]</v>
          </cell>
          <cell r="E1018" t="str">
            <v>PT79084</v>
          </cell>
          <cell r="F1018" t="str">
            <v xml:space="preserve">MANAGING DIRECTOR 
</v>
          </cell>
        </row>
        <row r="1019">
          <cell r="A1019" t="str">
            <v>JM81037</v>
          </cell>
          <cell r="B1019" t="str">
            <v>NON-OFFICER</v>
          </cell>
          <cell r="C1019" t="str">
            <v>Cash Securities Operations [L9</v>
          </cell>
          <cell r="D1019" t="str">
            <v>Equity Settlements [L10]</v>
          </cell>
          <cell r="E1019" t="str">
            <v xml:space="preserve">JH93271 </v>
          </cell>
          <cell r="F1019" t="str">
            <v xml:space="preserve">DIRECTOR </v>
          </cell>
        </row>
        <row r="1020">
          <cell r="A1020" t="str">
            <v>JM87947</v>
          </cell>
          <cell r="B1020" t="str">
            <v>OFFICER</v>
          </cell>
          <cell r="C1020" t="str">
            <v>Insurance Manufacturing [L9]</v>
          </cell>
          <cell r="D1020" t="str">
            <v>N/A</v>
          </cell>
          <cell r="E1020" t="str">
            <v xml:space="preserve">LS35279 </v>
          </cell>
          <cell r="F1020" t="str">
            <v xml:space="preserve">MANAGING DIRECTOR 
</v>
          </cell>
        </row>
        <row r="1021">
          <cell r="A1021" t="str">
            <v>JM94238</v>
          </cell>
          <cell r="B1021" t="str">
            <v>NON-OFFICER</v>
          </cell>
          <cell r="C1021" t="str">
            <v>Cash Securities Operations [L9</v>
          </cell>
          <cell r="D1021" t="str">
            <v>DTC Settlements [L10]</v>
          </cell>
          <cell r="E1021" t="str">
            <v xml:space="preserve">AV49966
</v>
          </cell>
          <cell r="F1021" t="str">
            <v xml:space="preserve">DIRECTOR </v>
          </cell>
        </row>
        <row r="1022">
          <cell r="A1022" t="str">
            <v>JN14499</v>
          </cell>
          <cell r="B1022" t="str">
            <v>VICE PRESIDENT</v>
          </cell>
          <cell r="C1022" t="str">
            <v>Planning Unit - Markets &amp; Secu</v>
          </cell>
          <cell r="D1022" t="str">
            <v>Investor Services Tech - Marke</v>
          </cell>
          <cell r="E1022" t="str">
            <v xml:space="preserve">LA91060 </v>
          </cell>
          <cell r="F1022" t="str">
            <v xml:space="preserve">MANAGING DIRECTOR 
</v>
          </cell>
        </row>
        <row r="1023">
          <cell r="A1023" t="str">
            <v>JN29140</v>
          </cell>
          <cell r="B1023" t="str">
            <v>VICE PRESIDENT</v>
          </cell>
          <cell r="C1023" t="str">
            <v>IG Bonds [L9]</v>
          </cell>
          <cell r="D1023" t="str">
            <v>IG Bonds [L10]</v>
          </cell>
          <cell r="E1023" t="str">
            <v>PC82020</v>
          </cell>
          <cell r="F1023" t="str">
            <v xml:space="preserve">MANAGING DIRECTOR 
</v>
          </cell>
        </row>
        <row r="1024">
          <cell r="A1024" t="str">
            <v>JN46858</v>
          </cell>
          <cell r="B1024" t="str">
            <v>NON-OFFICER</v>
          </cell>
          <cell r="C1024" t="str">
            <v>Futures Operations [L9]</v>
          </cell>
          <cell r="D1024" t="str">
            <v>Futures Operations [L10]</v>
          </cell>
          <cell r="E1024" t="str">
            <v>PT79084</v>
          </cell>
          <cell r="F1024" t="str">
            <v xml:space="preserve">MANAGING DIRECTOR 
</v>
          </cell>
        </row>
        <row r="1025">
          <cell r="A1025" t="str">
            <v>JN49535</v>
          </cell>
          <cell r="B1025" t="str">
            <v>OFFICER</v>
          </cell>
          <cell r="C1025" t="str">
            <v>N/A</v>
          </cell>
          <cell r="D1025" t="str">
            <v>N/A</v>
          </cell>
          <cell r="E1025" t="str">
            <v>MY66950</v>
          </cell>
          <cell r="F1025" t="str">
            <v xml:space="preserve">MANAGING DIRECTOR 
</v>
          </cell>
        </row>
        <row r="1026">
          <cell r="A1026" t="str">
            <v>JO26326</v>
          </cell>
          <cell r="B1026" t="str">
            <v>ASSISTANT VICE PRESIDENT</v>
          </cell>
          <cell r="C1026" t="str">
            <v>CGMJ GCOT Systems COE [L9]</v>
          </cell>
          <cell r="D1026" t="str">
            <v>N/A</v>
          </cell>
          <cell r="E1026" t="str">
            <v>IN06836</v>
          </cell>
          <cell r="F1026" t="str">
            <v xml:space="preserve">DIRECTOR </v>
          </cell>
        </row>
        <row r="1027">
          <cell r="A1027" t="str">
            <v>JO82711</v>
          </cell>
          <cell r="B1027" t="str">
            <v>Assistant Manager</v>
          </cell>
          <cell r="C1027" t="str">
            <v>Long Funds [L9]</v>
          </cell>
          <cell r="D1027" t="str">
            <v>Long Funds [L10]</v>
          </cell>
          <cell r="E1027" t="str">
            <v>SB12955</v>
          </cell>
          <cell r="F1027" t="str">
            <v xml:space="preserve">MANAGING DIRECTOR 
</v>
          </cell>
        </row>
        <row r="1028">
          <cell r="A1028" t="str">
            <v>JO98547</v>
          </cell>
          <cell r="B1028" t="str">
            <v>Assistant Manager</v>
          </cell>
          <cell r="C1028" t="str">
            <v>Global Custody Ops [L9]</v>
          </cell>
          <cell r="D1028" t="str">
            <v>Global Custody Ops [L10]</v>
          </cell>
          <cell r="E1028" t="str">
            <v>CD07258</v>
          </cell>
          <cell r="F1028" t="str">
            <v xml:space="preserve">MANAGING DIRECTOR 
</v>
          </cell>
        </row>
        <row r="1029">
          <cell r="A1029" t="str">
            <v>JP05542</v>
          </cell>
          <cell r="B1029" t="str">
            <v>OFFICER</v>
          </cell>
          <cell r="C1029" t="str">
            <v>Reporting and Control [L9]</v>
          </cell>
          <cell r="D1029" t="str">
            <v>N/A</v>
          </cell>
          <cell r="E1029" t="str">
            <v xml:space="preserve">JW92338 </v>
          </cell>
          <cell r="F1029" t="str">
            <v xml:space="preserve">MANAGING DIRECTOR 
</v>
          </cell>
        </row>
        <row r="1030">
          <cell r="A1030" t="str">
            <v>JP16967</v>
          </cell>
          <cell r="B1030" t="str">
            <v>N/A</v>
          </cell>
          <cell r="C1030" t="str">
            <v>Prime Finance Middle Office [L</v>
          </cell>
          <cell r="D1030" t="str">
            <v>Prime Finance Ops / Middle Off</v>
          </cell>
          <cell r="E1030" t="str">
            <v>RG44670</v>
          </cell>
          <cell r="F1030" t="str">
            <v xml:space="preserve">MANAGING DIRECTOR 
</v>
          </cell>
        </row>
        <row r="1031">
          <cell r="A1031" t="str">
            <v>JP21864</v>
          </cell>
          <cell r="B1031" t="str">
            <v>SR VICE PRESIDENT</v>
          </cell>
          <cell r="C1031" t="str">
            <v>Equity Middle Office [L9]</v>
          </cell>
          <cell r="D1031" t="str">
            <v>Equity Derivs / Multi-Asset Gr</v>
          </cell>
          <cell r="E1031" t="str">
            <v>JC72245</v>
          </cell>
          <cell r="F1031" t="str">
            <v xml:space="preserve">DIRECTOR </v>
          </cell>
        </row>
        <row r="1032">
          <cell r="A1032" t="str">
            <v>JP42163</v>
          </cell>
          <cell r="B1032" t="str">
            <v>OFFICER</v>
          </cell>
          <cell r="C1032" t="str">
            <v>Asset Servicing [L9]</v>
          </cell>
          <cell r="D1032" t="str">
            <v>Corp Actions [L10]</v>
          </cell>
          <cell r="E1032" t="str">
            <v>LG82502</v>
          </cell>
          <cell r="F1032" t="str">
            <v xml:space="preserve">MANAGING DIRECTOR 
</v>
          </cell>
        </row>
        <row r="1033">
          <cell r="A1033" t="str">
            <v>JP44352</v>
          </cell>
          <cell r="B1033" t="str">
            <v>Assistant Manager</v>
          </cell>
          <cell r="C1033" t="str">
            <v>Instl Portfolio Svc [L9]</v>
          </cell>
          <cell r="D1033" t="str">
            <v>Instl Portfolio Service [L10]</v>
          </cell>
          <cell r="E1033" t="str">
            <v xml:space="preserve">CD07258 </v>
          </cell>
          <cell r="F1033" t="str">
            <v xml:space="preserve">MANAGING DIRECTOR 
</v>
          </cell>
        </row>
        <row r="1034">
          <cell r="A1034" t="str">
            <v>JP51769</v>
          </cell>
          <cell r="B1034" t="str">
            <v>ASSISTANT VICE PRESIDENT</v>
          </cell>
          <cell r="C1034" t="str">
            <v>Planning Unit - Markets &amp; Secu</v>
          </cell>
          <cell r="D1034" t="str">
            <v>Chief Operating Office Busines</v>
          </cell>
          <cell r="E1034" t="str">
            <v>SR44185</v>
          </cell>
          <cell r="F1034" t="str">
            <v xml:space="preserve">MANAGING DIRECTOR 
</v>
          </cell>
        </row>
        <row r="1035">
          <cell r="A1035" t="str">
            <v>JP66506</v>
          </cell>
          <cell r="B1035" t="str">
            <v>OFFICER</v>
          </cell>
          <cell r="C1035" t="str">
            <v>Financial Regulatory Reporting</v>
          </cell>
          <cell r="D1035" t="str">
            <v>N/A</v>
          </cell>
          <cell r="E1035" t="str">
            <v>SR57871</v>
          </cell>
          <cell r="F1035" t="str">
            <v xml:space="preserve">MANAGING DIRECTOR 
</v>
          </cell>
        </row>
        <row r="1036">
          <cell r="A1036" t="str">
            <v>JP69559</v>
          </cell>
          <cell r="B1036" t="str">
            <v>ASSISTANT VICE PRESIDENT</v>
          </cell>
          <cell r="C1036" t="str">
            <v>ISG Data [L9]</v>
          </cell>
          <cell r="D1036" t="str">
            <v>N/A</v>
          </cell>
          <cell r="E1036" t="str">
            <v>JC35745</v>
          </cell>
          <cell r="F1036" t="str">
            <v xml:space="preserve">MANAGING DIRECTOR 
</v>
          </cell>
        </row>
        <row r="1037">
          <cell r="A1037" t="str">
            <v>JP94466</v>
          </cell>
          <cell r="B1037" t="str">
            <v>N/A</v>
          </cell>
          <cell r="C1037" t="str">
            <v>Information Services Group Ope</v>
          </cell>
          <cell r="D1037" t="str">
            <v>N/A</v>
          </cell>
          <cell r="E1037" t="str">
            <v xml:space="preserve">JC35745 </v>
          </cell>
          <cell r="F1037" t="str">
            <v xml:space="preserve">MANAGING DIRECTOR 
</v>
          </cell>
        </row>
        <row r="1038">
          <cell r="A1038" t="str">
            <v>JQ01683</v>
          </cell>
          <cell r="B1038" t="str">
            <v>VICE PRESIDENT</v>
          </cell>
          <cell r="C1038" t="str">
            <v>Yield Book [L9]</v>
          </cell>
          <cell r="D1038" t="str">
            <v>Yield Book [L10]</v>
          </cell>
          <cell r="E1038" t="str">
            <v xml:space="preserve">RB54518/SL14605 </v>
          </cell>
          <cell r="F1038" t="str">
            <v xml:space="preserve">MANAGING DIRECTOR 
</v>
          </cell>
        </row>
        <row r="1039">
          <cell r="A1039" t="str">
            <v>JQ42735</v>
          </cell>
          <cell r="B1039" t="str">
            <v>DIRECTOR</v>
          </cell>
          <cell r="C1039" t="str">
            <v>Fixed Income Middle Office [L9</v>
          </cell>
          <cell r="D1039" t="str">
            <v>Muni Middle Office [L10]</v>
          </cell>
          <cell r="E1039" t="str">
            <v>BH09676/SM15141</v>
          </cell>
          <cell r="F1039" t="str">
            <v xml:space="preserve">MANAGING DIRECTOR 
</v>
          </cell>
        </row>
        <row r="1040">
          <cell r="A1040" t="str">
            <v>JQ68150</v>
          </cell>
          <cell r="B1040" t="str">
            <v>Manager</v>
          </cell>
          <cell r="C1040" t="str">
            <v>Long Funds [L9]</v>
          </cell>
          <cell r="D1040" t="str">
            <v>Long Funds [L10]</v>
          </cell>
          <cell r="E1040" t="str">
            <v xml:space="preserve">CD07258 </v>
          </cell>
          <cell r="F1040" t="str">
            <v xml:space="preserve">MANAGING DIRECTOR 
</v>
          </cell>
        </row>
        <row r="1041">
          <cell r="A1041" t="str">
            <v>JQ96063</v>
          </cell>
          <cell r="B1041" t="str">
            <v>N/A</v>
          </cell>
          <cell r="C1041" t="str">
            <v>Sales &amp; Trading Program [L9]</v>
          </cell>
          <cell r="D1041" t="str">
            <v>Sales &amp; Trading Program [L10]</v>
          </cell>
          <cell r="E1041" t="str">
            <v xml:space="preserve">BA86789 </v>
          </cell>
          <cell r="F1041" t="str">
            <v xml:space="preserve">DIRECTOR </v>
          </cell>
        </row>
        <row r="1042">
          <cell r="A1042" t="str">
            <v>JR13237</v>
          </cell>
          <cell r="B1042" t="str">
            <v>ASSISTANT VICE PRESIDENT</v>
          </cell>
          <cell r="C1042" t="str">
            <v>Fixed Income Middle Office [L9</v>
          </cell>
          <cell r="D1042" t="str">
            <v>Fixed Income Sales Middle Offi</v>
          </cell>
          <cell r="E1042" t="str">
            <v>BH09676/SM15141</v>
          </cell>
          <cell r="F1042" t="str">
            <v xml:space="preserve">MANAGING DIRECTOR 
</v>
          </cell>
        </row>
        <row r="1043">
          <cell r="A1043" t="str">
            <v>JR24400</v>
          </cell>
          <cell r="B1043" t="str">
            <v>N/A</v>
          </cell>
          <cell r="C1043" t="str">
            <v>GSM Sales [L9]</v>
          </cell>
          <cell r="D1043" t="str">
            <v>GSM Sales [L10]</v>
          </cell>
          <cell r="E1043" t="str">
            <v>RL07598</v>
          </cell>
          <cell r="F1043" t="str">
            <v xml:space="preserve">MANAGING DIRECTOR 
</v>
          </cell>
        </row>
        <row r="1044">
          <cell r="A1044" t="str">
            <v>JR95984</v>
          </cell>
          <cell r="B1044" t="str">
            <v>NON-OFFICER</v>
          </cell>
          <cell r="C1044" t="str">
            <v>Cash Securities Operations [L9</v>
          </cell>
          <cell r="D1044" t="str">
            <v>Fixed Income Settlements [L10]</v>
          </cell>
          <cell r="E1044" t="str">
            <v xml:space="preserve">AV49966
</v>
          </cell>
          <cell r="F1044" t="str">
            <v xml:space="preserve">DIRECTOR </v>
          </cell>
        </row>
        <row r="1045">
          <cell r="A1045" t="str">
            <v>JS02041</v>
          </cell>
          <cell r="B1045" t="str">
            <v>MANAGING DIRECTOR</v>
          </cell>
          <cell r="C1045" t="str">
            <v>Global Rates [L9]</v>
          </cell>
          <cell r="D1045" t="str">
            <v>EMEA Linear Rates [L10]</v>
          </cell>
          <cell r="E1045" t="str">
            <v>JS02041</v>
          </cell>
          <cell r="F1045" t="str">
            <v xml:space="preserve">MANAGING DIRECTOR 
</v>
          </cell>
        </row>
        <row r="1046">
          <cell r="A1046" t="str">
            <v>JS08233</v>
          </cell>
          <cell r="B1046" t="str">
            <v>OFFICER</v>
          </cell>
          <cell r="C1046" t="str">
            <v>Country Controller [L9]</v>
          </cell>
          <cell r="D1046" t="str">
            <v>N/A</v>
          </cell>
          <cell r="E1046" t="str">
            <v>MZ23661</v>
          </cell>
          <cell r="F1046" t="str">
            <v xml:space="preserve">DIRECTOR </v>
          </cell>
        </row>
        <row r="1047">
          <cell r="A1047" t="str">
            <v>JS11076</v>
          </cell>
          <cell r="B1047" t="str">
            <v>NO CORPORATE TITLE</v>
          </cell>
          <cell r="C1047" t="str">
            <v>Prime Finance [L9]</v>
          </cell>
          <cell r="D1047" t="str">
            <v>Prime Finance [L10]</v>
          </cell>
          <cell r="E1047" t="str">
            <v xml:space="preserve">RN73918 </v>
          </cell>
          <cell r="F1047" t="str">
            <v xml:space="preserve">MANAGING DIRECTOR 
</v>
          </cell>
        </row>
        <row r="1048">
          <cell r="A1048" t="str">
            <v>JS16881</v>
          </cell>
          <cell r="B1048" t="str">
            <v>N/A</v>
          </cell>
          <cell r="C1048" t="str">
            <v>Information Services Group Ope</v>
          </cell>
          <cell r="D1048" t="str">
            <v>N/A</v>
          </cell>
          <cell r="E1048" t="str">
            <v xml:space="preserve">JC35745 </v>
          </cell>
          <cell r="F1048" t="str">
            <v xml:space="preserve">MANAGING DIRECTOR 
</v>
          </cell>
        </row>
        <row r="1049">
          <cell r="A1049" t="str">
            <v>JS19160</v>
          </cell>
          <cell r="B1049" t="str">
            <v>Manager</v>
          </cell>
          <cell r="C1049" t="str">
            <v>Direct Custody and Clearing Op</v>
          </cell>
          <cell r="D1049" t="str">
            <v>Direct Custody &amp; Clearing [L10</v>
          </cell>
          <cell r="E1049" t="str">
            <v>SP30680</v>
          </cell>
          <cell r="F1049" t="str">
            <v xml:space="preserve">DIRECTOR </v>
          </cell>
        </row>
        <row r="1050">
          <cell r="A1050" t="str">
            <v>JS20908</v>
          </cell>
          <cell r="B1050" t="str">
            <v>VICE PRESIDENT</v>
          </cell>
          <cell r="C1050" t="str">
            <v>ICG - Product Control [L9]</v>
          </cell>
          <cell r="D1050" t="str">
            <v>N/A</v>
          </cell>
          <cell r="E1050" t="str">
            <v>DH83627</v>
          </cell>
          <cell r="F1050" t="str">
            <v xml:space="preserve">MANAGING DIRECTOR 
</v>
          </cell>
        </row>
        <row r="1051">
          <cell r="A1051" t="str">
            <v>JS24694</v>
          </cell>
          <cell r="B1051" t="str">
            <v>NON-OFFICER</v>
          </cell>
          <cell r="C1051" t="str">
            <v>Margin Operations [L9]</v>
          </cell>
          <cell r="D1051" t="str">
            <v>Margin Operations [L10]</v>
          </cell>
          <cell r="E1051" t="str">
            <v xml:space="preserve">JG90830 </v>
          </cell>
          <cell r="F1051" t="str">
            <v xml:space="preserve">MANAGING DIRECTOR 
</v>
          </cell>
        </row>
        <row r="1052">
          <cell r="A1052" t="str">
            <v>JS31414</v>
          </cell>
          <cell r="B1052" t="str">
            <v>N/A</v>
          </cell>
          <cell r="C1052" t="str">
            <v>Prime Finance Middle Office [L</v>
          </cell>
          <cell r="D1052" t="str">
            <v>Prime Finance Middle Office Ad</v>
          </cell>
          <cell r="E1052" t="str">
            <v>RG44670</v>
          </cell>
          <cell r="F1052" t="str">
            <v xml:space="preserve">MANAGING DIRECTOR 
</v>
          </cell>
        </row>
        <row r="1053">
          <cell r="A1053" t="str">
            <v>js36811</v>
          </cell>
          <cell r="B1053" t="str">
            <v>ASSISTANT VICE PRESIDENT</v>
          </cell>
          <cell r="C1053" t="str">
            <v>Holdings Operations - Hedge Fu</v>
          </cell>
          <cell r="D1053" t="str">
            <v>Holdings Operations - Hedge Fu</v>
          </cell>
          <cell r="E1053" t="str">
            <v xml:space="preserve">UT17783 </v>
          </cell>
          <cell r="F1053" t="str">
            <v xml:space="preserve">MANAGING DIRECTOR 
</v>
          </cell>
        </row>
        <row r="1054">
          <cell r="A1054" t="str">
            <v>JS40041</v>
          </cell>
          <cell r="B1054" t="str">
            <v>OFFICER</v>
          </cell>
          <cell r="C1054" t="str">
            <v>ICG - Product Control [L9]</v>
          </cell>
          <cell r="D1054" t="str">
            <v>N/A</v>
          </cell>
          <cell r="E1054" t="str">
            <v xml:space="preserve">JE52915 </v>
          </cell>
          <cell r="F1054" t="str">
            <v xml:space="preserve">DIRECTOR </v>
          </cell>
        </row>
        <row r="1055">
          <cell r="A1055" t="str">
            <v>JS51154</v>
          </cell>
          <cell r="B1055" t="str">
            <v>OFFICER</v>
          </cell>
          <cell r="C1055" t="str">
            <v>Basel [L9]</v>
          </cell>
          <cell r="D1055" t="str">
            <v>N/A</v>
          </cell>
          <cell r="E1055" t="str">
            <v xml:space="preserve">MR48768 </v>
          </cell>
          <cell r="F1055" t="str">
            <v xml:space="preserve">MANAGING DIRECTOR 
</v>
          </cell>
        </row>
        <row r="1056">
          <cell r="A1056" t="str">
            <v>JS53690</v>
          </cell>
          <cell r="B1056" t="str">
            <v>NON-OFFICER</v>
          </cell>
          <cell r="C1056" t="str">
            <v>Cash Securities Operations [L9</v>
          </cell>
          <cell r="D1056" t="str">
            <v>Fixed Income Settlements [L10]</v>
          </cell>
          <cell r="E1056" t="str">
            <v xml:space="preserve">AV49966
</v>
          </cell>
          <cell r="F1056" t="str">
            <v xml:space="preserve">DIRECTOR </v>
          </cell>
        </row>
        <row r="1057">
          <cell r="A1057" t="str">
            <v>JS61232</v>
          </cell>
          <cell r="B1057" t="str">
            <v>N/A</v>
          </cell>
          <cell r="C1057" t="str">
            <v>Fixed Income Middle Office [L9</v>
          </cell>
          <cell r="D1057" t="str">
            <v>Fixed Income Sales Middle Offi</v>
          </cell>
          <cell r="E1057" t="str">
            <v>BH09676/SM15141</v>
          </cell>
          <cell r="F1057" t="str">
            <v xml:space="preserve">MANAGING DIRECTOR 
</v>
          </cell>
        </row>
        <row r="1058">
          <cell r="A1058" t="str">
            <v>JS63198</v>
          </cell>
          <cell r="B1058" t="str">
            <v>N/A</v>
          </cell>
          <cell r="C1058" t="str">
            <v>Prime Finance Middle Office [L</v>
          </cell>
          <cell r="D1058" t="str">
            <v>Prime Finance Middle Office Ad</v>
          </cell>
          <cell r="E1058" t="str">
            <v xml:space="preserve">MM83724    
</v>
          </cell>
          <cell r="F1058" t="str">
            <v xml:space="preserve">MANAGING DIRECTOR 
</v>
          </cell>
        </row>
        <row r="1059">
          <cell r="A1059" t="str">
            <v>JS65764</v>
          </cell>
          <cell r="B1059" t="str">
            <v>ASSISTANT VICE PRESIDENT</v>
          </cell>
          <cell r="C1059" t="str">
            <v>Planning Unit - Markets &amp; Secu</v>
          </cell>
          <cell r="D1059" t="str">
            <v>Production Support - Markets &amp;</v>
          </cell>
          <cell r="E1059" t="str">
            <v xml:space="preserve">IY40229 </v>
          </cell>
          <cell r="F1059" t="str">
            <v xml:space="preserve">MANAGING DIRECTOR 
</v>
          </cell>
        </row>
        <row r="1060">
          <cell r="A1060" t="str">
            <v>JS69715</v>
          </cell>
          <cell r="B1060" t="str">
            <v>OFFICER</v>
          </cell>
          <cell r="C1060" t="str">
            <v>FX/Treasury/Claims Utility [L9</v>
          </cell>
          <cell r="D1060" t="str">
            <v>Emerging Markets Treasury Oper</v>
          </cell>
          <cell r="E1060" t="str">
            <v>LM14529</v>
          </cell>
          <cell r="F1060" t="str">
            <v xml:space="preserve">MANAGING DIRECTOR 
</v>
          </cell>
        </row>
        <row r="1061">
          <cell r="A1061" t="str">
            <v>JS73262</v>
          </cell>
          <cell r="B1061" t="str">
            <v>VICE PRESIDENT</v>
          </cell>
          <cell r="C1061" t="str">
            <v>N/A</v>
          </cell>
          <cell r="D1061" t="str">
            <v>N/A</v>
          </cell>
          <cell r="E1061" t="str">
            <v>MR51273</v>
          </cell>
          <cell r="F1061" t="str">
            <v xml:space="preserve">MANAGING DIRECTOR 
</v>
          </cell>
        </row>
        <row r="1062">
          <cell r="A1062" t="str">
            <v>JS75092</v>
          </cell>
          <cell r="B1062" t="str">
            <v>Assistant Manager</v>
          </cell>
          <cell r="C1062" t="str">
            <v>FX/Treasury/Claims Utility [L9</v>
          </cell>
          <cell r="D1062" t="str">
            <v>Emerging Markets Treasury Oper</v>
          </cell>
          <cell r="E1062" t="str">
            <v xml:space="preserve">VS04632 </v>
          </cell>
          <cell r="F1062" t="str">
            <v xml:space="preserve">MANAGING DIRECTOR 
</v>
          </cell>
        </row>
        <row r="1063">
          <cell r="A1063" t="str">
            <v>JS76086</v>
          </cell>
          <cell r="B1063" t="str">
            <v>ASSISTANT VICE PRESIDENT</v>
          </cell>
          <cell r="C1063" t="str">
            <v>Prime Finance Middle Office [L</v>
          </cell>
          <cell r="D1063" t="str">
            <v>Prime Finance Ops / Middle Off</v>
          </cell>
          <cell r="E1063" t="str">
            <v>RG44670</v>
          </cell>
          <cell r="F1063" t="str">
            <v xml:space="preserve">MANAGING DIRECTOR 
</v>
          </cell>
        </row>
        <row r="1064">
          <cell r="A1064" t="str">
            <v>JS80762</v>
          </cell>
          <cell r="B1064" t="str">
            <v>NON-OFFICER</v>
          </cell>
          <cell r="C1064" t="str">
            <v>Cash Securities Operations [L9</v>
          </cell>
          <cell r="D1064" t="str">
            <v>DTC Settlements [L10]</v>
          </cell>
          <cell r="E1064" t="str">
            <v xml:space="preserve">AV49966
</v>
          </cell>
          <cell r="F1064" t="str">
            <v xml:space="preserve">DIRECTOR </v>
          </cell>
        </row>
        <row r="1065">
          <cell r="A1065" t="str">
            <v>JS81158</v>
          </cell>
          <cell r="B1065" t="str">
            <v>N/A</v>
          </cell>
          <cell r="C1065" t="str">
            <v>Futures Operations [L9]</v>
          </cell>
          <cell r="D1065" t="str">
            <v>Futures Operations [L10]</v>
          </cell>
          <cell r="E1065" t="str">
            <v>PT79084</v>
          </cell>
          <cell r="F1065" t="str">
            <v xml:space="preserve">MANAGING DIRECTOR 
</v>
          </cell>
        </row>
        <row r="1066">
          <cell r="A1066" t="str">
            <v>JS94514</v>
          </cell>
          <cell r="B1066" t="str">
            <v>Assistant Manager</v>
          </cell>
          <cell r="C1066" t="str">
            <v>Ultra High Net Worth [L9]</v>
          </cell>
          <cell r="D1066" t="str">
            <v>Emerging UHNW [L10]</v>
          </cell>
          <cell r="E1066" t="str">
            <v xml:space="preserve">ST41590 </v>
          </cell>
          <cell r="F1066" t="str">
            <v xml:space="preserve">DIRECTOR </v>
          </cell>
        </row>
        <row r="1067">
          <cell r="A1067" t="str">
            <v>JS94783</v>
          </cell>
          <cell r="B1067" t="str">
            <v>NON-OFFICER</v>
          </cell>
          <cell r="C1067" t="str">
            <v>Fixed Income Middle Office [L9</v>
          </cell>
          <cell r="D1067" t="str">
            <v>Fixed Income Sales Middle Offi</v>
          </cell>
          <cell r="E1067" t="str">
            <v>BH09676/SM15141</v>
          </cell>
          <cell r="F1067" t="str">
            <v xml:space="preserve">MANAGING DIRECTOR 
</v>
          </cell>
        </row>
        <row r="1068">
          <cell r="A1068" t="str">
            <v>JS95111</v>
          </cell>
          <cell r="B1068" t="str">
            <v>VICE PRESIDENT</v>
          </cell>
          <cell r="C1068" t="str">
            <v>Planning Unit - Markets &amp; Secu</v>
          </cell>
          <cell r="D1068" t="str">
            <v>Credit - Markets &amp; Securities</v>
          </cell>
          <cell r="E1068" t="str">
            <v xml:space="preserve">TV65541 </v>
          </cell>
          <cell r="F1068" t="str">
            <v xml:space="preserve">MANAGING DIRECTOR 
</v>
          </cell>
        </row>
        <row r="1069">
          <cell r="A1069" t="str">
            <v>JS97783</v>
          </cell>
          <cell r="B1069" t="str">
            <v>VICE PRESIDENT</v>
          </cell>
          <cell r="C1069" t="str">
            <v>Asset Servicing [L9]</v>
          </cell>
          <cell r="D1069" t="str">
            <v>Income Processing [L10]</v>
          </cell>
          <cell r="E1069" t="str">
            <v>LG82502</v>
          </cell>
          <cell r="F1069" t="str">
            <v xml:space="preserve">MANAGING DIRECTOR 
</v>
          </cell>
        </row>
        <row r="1070">
          <cell r="A1070" t="str">
            <v>JT02187</v>
          </cell>
          <cell r="B1070" t="str">
            <v>VICE PRESIDENT</v>
          </cell>
          <cell r="C1070" t="str">
            <v>ISG Data [L9]</v>
          </cell>
          <cell r="D1070" t="str">
            <v>N/A</v>
          </cell>
          <cell r="E1070" t="str">
            <v>JC35745</v>
          </cell>
          <cell r="F1070" t="str">
            <v xml:space="preserve">MANAGING DIRECTOR 
</v>
          </cell>
        </row>
        <row r="1071">
          <cell r="A1071" t="str">
            <v>JT38061</v>
          </cell>
          <cell r="B1071" t="str">
            <v>VICE PRESIDENT</v>
          </cell>
          <cell r="C1071" t="str">
            <v>Prime Finance Middle Office [L</v>
          </cell>
          <cell r="D1071" t="str">
            <v>Prime Finance Ops / Middle Off</v>
          </cell>
          <cell r="E1071" t="str">
            <v>RG44670</v>
          </cell>
          <cell r="F1071" t="str">
            <v xml:space="preserve">MANAGING DIRECTOR 
</v>
          </cell>
        </row>
        <row r="1072">
          <cell r="A1072" t="str">
            <v>JT43549</v>
          </cell>
          <cell r="B1072" t="str">
            <v>VICE PRESIDENT</v>
          </cell>
          <cell r="C1072" t="str">
            <v>Futures Operations [L9]</v>
          </cell>
          <cell r="D1072" t="str">
            <v>Futures Operations [L10]</v>
          </cell>
          <cell r="E1072" t="str">
            <v>PT79084</v>
          </cell>
          <cell r="F1072" t="str">
            <v xml:space="preserve">MANAGING DIRECTOR 
</v>
          </cell>
        </row>
        <row r="1073">
          <cell r="A1073" t="str">
            <v>JT46308</v>
          </cell>
          <cell r="B1073" t="str">
            <v>Assistant Manager</v>
          </cell>
          <cell r="C1073" t="str">
            <v>Direct Custody and Clearing Op</v>
          </cell>
          <cell r="D1073" t="str">
            <v>Direct Custody &amp; Clearing [L10</v>
          </cell>
          <cell r="E1073" t="str">
            <v xml:space="preserve">CD07258 </v>
          </cell>
          <cell r="F1073" t="str">
            <v xml:space="preserve">MANAGING DIRECTOR 
</v>
          </cell>
        </row>
        <row r="1074">
          <cell r="A1074" t="str">
            <v>JT48310</v>
          </cell>
          <cell r="B1074" t="str">
            <v>N/A</v>
          </cell>
          <cell r="C1074" t="str">
            <v>Global Custody Ops [L9]</v>
          </cell>
          <cell r="D1074" t="str">
            <v>Global Custody Ops [L10]</v>
          </cell>
          <cell r="E1074" t="str">
            <v xml:space="preserve">KS75908 </v>
          </cell>
          <cell r="F1074" t="str">
            <v xml:space="preserve">MANAGING DIRECTOR 
</v>
          </cell>
        </row>
        <row r="1075">
          <cell r="A1075" t="str">
            <v>JT52649</v>
          </cell>
          <cell r="B1075" t="str">
            <v>N/A</v>
          </cell>
          <cell r="C1075" t="str">
            <v>Cross Product Utilities [L9]</v>
          </cell>
          <cell r="D1075" t="str">
            <v>Cross Product Utilities [L10]</v>
          </cell>
          <cell r="E1075" t="str">
            <v>AT91528</v>
          </cell>
          <cell r="F1075" t="str">
            <v xml:space="preserve">MANAGING DIRECTOR 
</v>
          </cell>
        </row>
        <row r="1076">
          <cell r="A1076" t="str">
            <v>JT58900</v>
          </cell>
          <cell r="B1076" t="str">
            <v>NO CORPORATE TITLE</v>
          </cell>
          <cell r="C1076" t="str">
            <v>Flow Derivatives [L9]</v>
          </cell>
          <cell r="D1076" t="str">
            <v>Flow Derivatives [L10]</v>
          </cell>
          <cell r="E1076" t="str">
            <v>DH32098</v>
          </cell>
          <cell r="F1076" t="str">
            <v xml:space="preserve">MANAGING DIRECTOR 
</v>
          </cell>
        </row>
        <row r="1077">
          <cell r="A1077" t="str">
            <v>JT59924</v>
          </cell>
          <cell r="B1077" t="str">
            <v>Assistant Manager</v>
          </cell>
          <cell r="C1077" t="str">
            <v>Global Custody Ops [L9]</v>
          </cell>
          <cell r="D1077" t="str">
            <v>Global Custody Ops [L10]</v>
          </cell>
          <cell r="E1077" t="str">
            <v>CD07258</v>
          </cell>
          <cell r="F1077" t="str">
            <v xml:space="preserve">MANAGING DIRECTOR 
</v>
          </cell>
        </row>
        <row r="1078">
          <cell r="A1078" t="str">
            <v>JT62753</v>
          </cell>
          <cell r="B1078" t="str">
            <v>NON-OFFICER</v>
          </cell>
          <cell r="C1078" t="str">
            <v>Fixed Income Middle Office [L9</v>
          </cell>
          <cell r="D1078" t="str">
            <v>Credit Middle Office [L10]</v>
          </cell>
          <cell r="E1078" t="str">
            <v>BH09676/SM15141</v>
          </cell>
          <cell r="F1078" t="str">
            <v xml:space="preserve">MANAGING DIRECTOR 
</v>
          </cell>
        </row>
        <row r="1079">
          <cell r="A1079" t="str">
            <v>JT64592</v>
          </cell>
          <cell r="B1079" t="str">
            <v>ASSISTANT VICE PRESIDENT</v>
          </cell>
          <cell r="C1079" t="str">
            <v>N/A</v>
          </cell>
          <cell r="D1079" t="str">
            <v>N/A</v>
          </cell>
          <cell r="E1079" t="str">
            <v xml:space="preserve">NC90431 </v>
          </cell>
          <cell r="F1079" t="str">
            <v xml:space="preserve">MANAGING DIRECTOR 
</v>
          </cell>
        </row>
        <row r="1080">
          <cell r="A1080" t="str">
            <v>JT64704</v>
          </cell>
          <cell r="B1080" t="str">
            <v>N/A</v>
          </cell>
          <cell r="C1080" t="str">
            <v>Planning Unit - Markets &amp; Secu</v>
          </cell>
          <cell r="D1080" t="str">
            <v>Production Support - Markets &amp;</v>
          </cell>
          <cell r="E1080" t="str">
            <v xml:space="preserve">IY40229 </v>
          </cell>
          <cell r="F1080" t="str">
            <v xml:space="preserve">MANAGING DIRECTOR 
</v>
          </cell>
        </row>
        <row r="1081">
          <cell r="A1081" t="str">
            <v>JT71551</v>
          </cell>
          <cell r="B1081" t="str">
            <v>Assistant Manager</v>
          </cell>
          <cell r="C1081" t="str">
            <v>Global Custody Ops [L9]</v>
          </cell>
          <cell r="D1081" t="str">
            <v>Global Custody Ops [L10]</v>
          </cell>
          <cell r="E1081" t="str">
            <v>CD07258</v>
          </cell>
          <cell r="F1081" t="str">
            <v xml:space="preserve">MANAGING DIRECTOR 
</v>
          </cell>
        </row>
        <row r="1082">
          <cell r="A1082" t="str">
            <v>JT75900</v>
          </cell>
          <cell r="B1082" t="str">
            <v>OFFICER</v>
          </cell>
          <cell r="C1082" t="str">
            <v>Asset Management [L9]</v>
          </cell>
          <cell r="D1082" t="str">
            <v>N/A</v>
          </cell>
          <cell r="E1082" t="str">
            <v xml:space="preserve">AD33613 </v>
          </cell>
          <cell r="F1082" t="str">
            <v xml:space="preserve">MANAGING DIRECTOR 
</v>
          </cell>
        </row>
        <row r="1083">
          <cell r="A1083" t="str">
            <v>JT89664</v>
          </cell>
          <cell r="B1083" t="str">
            <v>OFFICER</v>
          </cell>
          <cell r="C1083" t="str">
            <v>Prime Finance Middle Office [L</v>
          </cell>
          <cell r="D1083" t="str">
            <v>Prime Finance Ops / Middle Off</v>
          </cell>
          <cell r="E1083" t="str">
            <v>RG44670</v>
          </cell>
          <cell r="F1083" t="str">
            <v xml:space="preserve">MANAGING DIRECTOR 
</v>
          </cell>
        </row>
        <row r="1084">
          <cell r="A1084" t="str">
            <v>JT92390</v>
          </cell>
          <cell r="B1084" t="str">
            <v>Assistant Manager</v>
          </cell>
          <cell r="C1084" t="str">
            <v>Long Funds [L9]</v>
          </cell>
          <cell r="D1084" t="str">
            <v>Long Funds [L10]</v>
          </cell>
          <cell r="E1084" t="str">
            <v xml:space="preserve">CD07258 </v>
          </cell>
          <cell r="F1084" t="str">
            <v xml:space="preserve">MANAGING DIRECTOR 
</v>
          </cell>
        </row>
        <row r="1085">
          <cell r="A1085" t="str">
            <v>JV60349</v>
          </cell>
          <cell r="B1085" t="str">
            <v>VICE PRESIDENT</v>
          </cell>
          <cell r="C1085" t="str">
            <v>Global Finance Produ [L9]</v>
          </cell>
          <cell r="D1085" t="str">
            <v>NAM Matched Book [L10]</v>
          </cell>
          <cell r="E1085" t="str">
            <v xml:space="preserve">BR11755 </v>
          </cell>
          <cell r="F1085" t="str">
            <v xml:space="preserve">MANAGING DIRECTOR 
</v>
          </cell>
        </row>
        <row r="1086">
          <cell r="A1086" t="str">
            <v>JV73138</v>
          </cell>
          <cell r="B1086" t="str">
            <v>NON-OFFICER</v>
          </cell>
          <cell r="C1086" t="str">
            <v>Tax Information Reporting [L9]</v>
          </cell>
          <cell r="D1086" t="str">
            <v>N/A</v>
          </cell>
          <cell r="E1086" t="str">
            <v>UP33100</v>
          </cell>
          <cell r="F1086" t="str">
            <v xml:space="preserve">MANAGING DIRECTOR 
</v>
          </cell>
        </row>
        <row r="1087">
          <cell r="A1087" t="str">
            <v>JV77099</v>
          </cell>
          <cell r="B1087" t="str">
            <v>ASSISTANT VICE PRESIDENT</v>
          </cell>
          <cell r="C1087" t="str">
            <v>ICG - Product Control [L9]</v>
          </cell>
          <cell r="D1087" t="str">
            <v>N/A</v>
          </cell>
          <cell r="E1087" t="str">
            <v>MB67519</v>
          </cell>
          <cell r="F1087" t="str">
            <v xml:space="preserve">MANAGING DIRECTOR 
</v>
          </cell>
        </row>
        <row r="1088">
          <cell r="A1088" t="str">
            <v>JW15792</v>
          </cell>
          <cell r="B1088" t="str">
            <v>ASSISTANT VICE PRESIDENT</v>
          </cell>
          <cell r="C1088" t="str">
            <v>Direct Custody and Clearing Op</v>
          </cell>
          <cell r="D1088" t="str">
            <v>Direct Custody &amp; Clearing [L10</v>
          </cell>
          <cell r="E1088" t="str">
            <v xml:space="preserve">SP30680 </v>
          </cell>
          <cell r="F1088" t="str">
            <v xml:space="preserve">DIRECTOR </v>
          </cell>
        </row>
        <row r="1089">
          <cell r="A1089" t="str">
            <v>JW35027</v>
          </cell>
          <cell r="B1089" t="str">
            <v>VICE PRESIDENT</v>
          </cell>
          <cell r="C1089" t="str">
            <v>Planning Unit - Markets &amp; Secu</v>
          </cell>
          <cell r="D1089" t="str">
            <v>Equities Middle Office &amp; Multi</v>
          </cell>
          <cell r="E1089" t="str">
            <v xml:space="preserve">SB94446 </v>
          </cell>
          <cell r="F1089" t="str">
            <v xml:space="preserve">MANAGING DIRECTOR 
</v>
          </cell>
        </row>
        <row r="1090">
          <cell r="A1090" t="str">
            <v>JW44632</v>
          </cell>
          <cell r="B1090" t="str">
            <v>Assistant Manager</v>
          </cell>
          <cell r="C1090" t="str">
            <v>Long Funds [L9]</v>
          </cell>
          <cell r="D1090" t="str">
            <v>Long Funds [L10]</v>
          </cell>
          <cell r="E1090" t="str">
            <v xml:space="preserve">CD07258 </v>
          </cell>
          <cell r="F1090" t="str">
            <v xml:space="preserve">MANAGING DIRECTOR 
</v>
          </cell>
        </row>
        <row r="1091">
          <cell r="A1091" t="str">
            <v>JW49546</v>
          </cell>
          <cell r="B1091" t="str">
            <v>VICE PRESIDENT</v>
          </cell>
          <cell r="C1091" t="str">
            <v>Financial Regulatory Reporting</v>
          </cell>
          <cell r="D1091" t="str">
            <v>N/A</v>
          </cell>
          <cell r="E1091" t="str">
            <v xml:space="preserve">CW36461 </v>
          </cell>
          <cell r="F1091" t="str">
            <v xml:space="preserve">DIRECTOR </v>
          </cell>
        </row>
        <row r="1092">
          <cell r="A1092" t="str">
            <v>JW54079</v>
          </cell>
          <cell r="B1092" t="str">
            <v>VICE PRESIDENT</v>
          </cell>
          <cell r="C1092" t="str">
            <v>N/A</v>
          </cell>
          <cell r="D1092" t="str">
            <v>N/A</v>
          </cell>
          <cell r="E1092" t="str">
            <v xml:space="preserve">KM86789 </v>
          </cell>
          <cell r="F1092" t="str">
            <v xml:space="preserve">MANAGING DIRECTOR 
</v>
          </cell>
        </row>
        <row r="1093">
          <cell r="A1093" t="str">
            <v>JW62560</v>
          </cell>
          <cell r="B1093" t="str">
            <v>VICE PRESIDENT</v>
          </cell>
          <cell r="C1093" t="str">
            <v>Global EM Credit Tra [L9]</v>
          </cell>
          <cell r="D1093" t="str">
            <v>CEEMEA Credit Tradin [L10]</v>
          </cell>
          <cell r="E1093" t="str">
            <v>EM48993</v>
          </cell>
          <cell r="F1093" t="str">
            <v xml:space="preserve">MANAGING DIRECTOR 
</v>
          </cell>
        </row>
        <row r="1094">
          <cell r="A1094" t="str">
            <v>JW70618</v>
          </cell>
          <cell r="B1094" t="str">
            <v>VICE PRESIDENT</v>
          </cell>
          <cell r="C1094" t="str">
            <v>Regulatory Capital Risk Report</v>
          </cell>
          <cell r="D1094" t="str">
            <v>N/A</v>
          </cell>
          <cell r="E1094" t="str">
            <v xml:space="preserve">KB10880 </v>
          </cell>
          <cell r="F1094" t="str">
            <v xml:space="preserve">MANAGING DIRECTOR 
</v>
          </cell>
        </row>
        <row r="1095">
          <cell r="A1095" t="str">
            <v>JW76702</v>
          </cell>
          <cell r="B1095" t="str">
            <v>ASSISTANT VICE PRESIDENT</v>
          </cell>
          <cell r="C1095" t="str">
            <v>Ultra High Net Worth [L9]</v>
          </cell>
          <cell r="D1095" t="str">
            <v>UHNW Metro NY [L10]</v>
          </cell>
          <cell r="E1095" t="str">
            <v xml:space="preserve">CM28544 </v>
          </cell>
          <cell r="F1095" t="str">
            <v xml:space="preserve">MANAGING DIRECTOR 
</v>
          </cell>
        </row>
        <row r="1096">
          <cell r="A1096" t="str">
            <v>JW80882</v>
          </cell>
          <cell r="B1096" t="str">
            <v>SR VICE PRESIDENT</v>
          </cell>
          <cell r="C1096" t="str">
            <v>Planning Unit - Markets &amp; Secu</v>
          </cell>
          <cell r="D1096" t="str">
            <v>Equities Middle Office &amp; Multi</v>
          </cell>
          <cell r="E1096" t="str">
            <v>SB94446</v>
          </cell>
          <cell r="F1096" t="str">
            <v xml:space="preserve">MANAGING DIRECTOR 
</v>
          </cell>
        </row>
        <row r="1097">
          <cell r="A1097" t="str">
            <v>JW96503</v>
          </cell>
          <cell r="B1097" t="str">
            <v>N/A</v>
          </cell>
          <cell r="C1097" t="str">
            <v>ISG Client Onboarding [L9]</v>
          </cell>
          <cell r="D1097" t="str">
            <v>N/A</v>
          </cell>
          <cell r="E1097" t="str">
            <v>N/A</v>
          </cell>
          <cell r="F1097" t="str">
            <v>N/A</v>
          </cell>
        </row>
        <row r="1098">
          <cell r="A1098" t="str">
            <v>JW97269</v>
          </cell>
          <cell r="B1098" t="str">
            <v>NON-OFFICER</v>
          </cell>
          <cell r="C1098" t="str">
            <v>Equity Middle Office [L9]</v>
          </cell>
          <cell r="D1098" t="str">
            <v>Equity Cash Middle Office [L10</v>
          </cell>
          <cell r="E1098" t="str">
            <v xml:space="preserve">PR73943 </v>
          </cell>
          <cell r="F1098" t="str">
            <v xml:space="preserve">DIRECTOR </v>
          </cell>
        </row>
        <row r="1099">
          <cell r="A1099" t="str">
            <v>JY06724</v>
          </cell>
          <cell r="B1099" t="str">
            <v>OFFICER</v>
          </cell>
          <cell r="C1099" t="str">
            <v>FX/Treasury/Claims Utility [L9</v>
          </cell>
          <cell r="D1099" t="str">
            <v>Foreign Exchange Operations [L</v>
          </cell>
          <cell r="E1099" t="str">
            <v>AT99160</v>
          </cell>
          <cell r="F1099" t="str">
            <v xml:space="preserve">MANAGING DIRECTOR 
</v>
          </cell>
        </row>
        <row r="1100">
          <cell r="A1100" t="str">
            <v>JY51476</v>
          </cell>
          <cell r="B1100" t="str">
            <v>ASSOCIATE</v>
          </cell>
          <cell r="C1100" t="str">
            <v>Credit Sales [L9]</v>
          </cell>
          <cell r="D1100" t="str">
            <v>Short Term Sales [L10]</v>
          </cell>
          <cell r="E1100" t="str">
            <v>DH89393</v>
          </cell>
          <cell r="F1100" t="str">
            <v xml:space="preserve">DIRECTOR </v>
          </cell>
        </row>
        <row r="1101">
          <cell r="A1101" t="str">
            <v>JY66914</v>
          </cell>
          <cell r="B1101" t="str">
            <v>N/A</v>
          </cell>
          <cell r="C1101" t="str">
            <v>Asset Servicing [L9]</v>
          </cell>
          <cell r="D1101" t="str">
            <v>Corp Actions [L10]</v>
          </cell>
          <cell r="E1101" t="str">
            <v xml:space="preserve">WW17622 </v>
          </cell>
          <cell r="F1101" t="str">
            <v xml:space="preserve">MANAGING DIRECTOR 
</v>
          </cell>
        </row>
        <row r="1102">
          <cell r="A1102" t="str">
            <v>JY68890</v>
          </cell>
          <cell r="B1102" t="str">
            <v>VICE PRESIDENT</v>
          </cell>
          <cell r="C1102" t="str">
            <v>ICG - Product Control [L9]</v>
          </cell>
          <cell r="D1102" t="str">
            <v>N/A</v>
          </cell>
          <cell r="E1102" t="str">
            <v xml:space="preserve">JE52915 </v>
          </cell>
          <cell r="F1102" t="str">
            <v xml:space="preserve">DIRECTOR </v>
          </cell>
        </row>
        <row r="1103">
          <cell r="A1103" t="str">
            <v>JY80428</v>
          </cell>
          <cell r="B1103" t="str">
            <v>N/A</v>
          </cell>
          <cell r="C1103" t="str">
            <v>Cash Securities Operations [L9</v>
          </cell>
          <cell r="D1103" t="str">
            <v>Equity Settlements [L10]</v>
          </cell>
          <cell r="E1103" t="str">
            <v xml:space="preserve">GT90983 </v>
          </cell>
          <cell r="F1103" t="str">
            <v xml:space="preserve">DIRECTOR </v>
          </cell>
        </row>
        <row r="1104">
          <cell r="A1104" t="str">
            <v>JZ01233</v>
          </cell>
          <cell r="B1104" t="str">
            <v>N/A</v>
          </cell>
          <cell r="C1104" t="str">
            <v>SPG NAM NAM SubP MTM [L9]</v>
          </cell>
          <cell r="D1104" t="str">
            <v>N/A</v>
          </cell>
          <cell r="E1104" t="str">
            <v>SY90370</v>
          </cell>
          <cell r="F1104" t="str">
            <v xml:space="preserve">MANAGING DIRECTOR 
</v>
          </cell>
        </row>
        <row r="1105">
          <cell r="A1105" t="str">
            <v>JZ02005</v>
          </cell>
          <cell r="B1105" t="str">
            <v>OFFICER</v>
          </cell>
          <cell r="C1105" t="str">
            <v>Direct Custody and Clearing Op</v>
          </cell>
          <cell r="D1105" t="str">
            <v>Direct Custody &amp; Clearing [L10</v>
          </cell>
          <cell r="E1105" t="str">
            <v>AS59179</v>
          </cell>
          <cell r="F1105" t="str">
            <v xml:space="preserve">DIRECTOR </v>
          </cell>
        </row>
        <row r="1106">
          <cell r="A1106" t="str">
            <v>JZ62094</v>
          </cell>
          <cell r="B1106" t="str">
            <v>ASSISTANT VICE PRESIDENT</v>
          </cell>
          <cell r="C1106" t="str">
            <v>Planning Unit - Markets &amp; Secu</v>
          </cell>
          <cell r="D1106" t="str">
            <v>Rates Trade Positioning System</v>
          </cell>
          <cell r="E1106" t="str">
            <v xml:space="preserve">JL83550 </v>
          </cell>
          <cell r="F1106" t="str">
            <v xml:space="preserve">MANAGING DIRECTOR 
</v>
          </cell>
        </row>
        <row r="1107">
          <cell r="A1107" t="str">
            <v>JZ71088</v>
          </cell>
          <cell r="B1107" t="str">
            <v>N/A</v>
          </cell>
          <cell r="C1107" t="str">
            <v>Information Services Group Sha</v>
          </cell>
          <cell r="D1107" t="str">
            <v>N/A</v>
          </cell>
          <cell r="E1107" t="str">
            <v>KM70420</v>
          </cell>
          <cell r="F1107" t="str">
            <v xml:space="preserve">DIRECTOR </v>
          </cell>
        </row>
        <row r="1108">
          <cell r="A1108" t="str">
            <v>JZ76739</v>
          </cell>
          <cell r="B1108" t="str">
            <v>OFFICER</v>
          </cell>
          <cell r="C1108" t="str">
            <v>Financial Regulatory Reporting</v>
          </cell>
          <cell r="D1108" t="str">
            <v>N/A</v>
          </cell>
          <cell r="E1108" t="str">
            <v>JW92338</v>
          </cell>
          <cell r="F1108" t="str">
            <v xml:space="preserve">MANAGING DIRECTOR 
</v>
          </cell>
        </row>
        <row r="1109">
          <cell r="A1109" t="str">
            <v>KA04256</v>
          </cell>
          <cell r="B1109" t="str">
            <v>OFFICER</v>
          </cell>
          <cell r="C1109" t="str">
            <v>Financial Regulatory Reporting</v>
          </cell>
          <cell r="D1109" t="str">
            <v>N/A</v>
          </cell>
          <cell r="E1109" t="str">
            <v>NB05037</v>
          </cell>
          <cell r="F1109" t="str">
            <v xml:space="preserve">MANAGING DIRECTOR 
</v>
          </cell>
        </row>
        <row r="1110">
          <cell r="A1110" t="str">
            <v>KA16758</v>
          </cell>
          <cell r="B1110" t="str">
            <v>ASSISTANT VICE PRESIDENT</v>
          </cell>
          <cell r="C1110" t="str">
            <v>Direct Custody and Clearing Op</v>
          </cell>
          <cell r="D1110" t="str">
            <v>Direct Custody &amp; Clearing [L10</v>
          </cell>
          <cell r="E1110" t="str">
            <v xml:space="preserve">SP30680 </v>
          </cell>
          <cell r="F1110" t="str">
            <v xml:space="preserve">DIRECTOR </v>
          </cell>
        </row>
        <row r="1111">
          <cell r="A1111" t="str">
            <v>KA22888</v>
          </cell>
          <cell r="B1111" t="str">
            <v>VICE PRESIDENT</v>
          </cell>
          <cell r="C1111" t="str">
            <v>Cash Implementation [L9]</v>
          </cell>
          <cell r="D1111" t="str">
            <v>Commercial Cards Implementatio</v>
          </cell>
          <cell r="E1111" t="str">
            <v xml:space="preserve">SJ97322 </v>
          </cell>
          <cell r="F1111" t="str">
            <v xml:space="preserve">MANAGING DIRECTOR 
</v>
          </cell>
        </row>
        <row r="1112">
          <cell r="A1112" t="str">
            <v>KA23975</v>
          </cell>
          <cell r="B1112" t="str">
            <v>N/A</v>
          </cell>
          <cell r="C1112" t="str">
            <v>Planning Unit - Markets &amp; Secu</v>
          </cell>
          <cell r="D1112" t="str">
            <v>Operations - Markets &amp; Securit</v>
          </cell>
          <cell r="E1112" t="str">
            <v>AS22565</v>
          </cell>
          <cell r="F1112" t="str">
            <v xml:space="preserve">MANAGING DIRECTOR 
</v>
          </cell>
        </row>
        <row r="1113">
          <cell r="A1113" t="str">
            <v>KA32548</v>
          </cell>
          <cell r="B1113" t="str">
            <v>N/A</v>
          </cell>
          <cell r="C1113" t="str">
            <v>AML Systems - [L9]</v>
          </cell>
          <cell r="D1113" t="str">
            <v>N/A</v>
          </cell>
          <cell r="E1113" t="str">
            <v xml:space="preserve">RR83216 </v>
          </cell>
          <cell r="F1113" t="str">
            <v xml:space="preserve">MANAGING DIRECTOR 
</v>
          </cell>
        </row>
        <row r="1114">
          <cell r="A1114" t="str">
            <v>KA53057</v>
          </cell>
          <cell r="B1114" t="str">
            <v>NO CORPORATE TITLE</v>
          </cell>
          <cell r="C1114" t="str">
            <v>Global Custody Ops [L9]</v>
          </cell>
          <cell r="D1114" t="str">
            <v>Global Custody Ops [L10]</v>
          </cell>
          <cell r="E1114" t="str">
            <v>DK29910</v>
          </cell>
          <cell r="F1114" t="str">
            <v xml:space="preserve">DIRECTOR </v>
          </cell>
        </row>
        <row r="1115">
          <cell r="A1115" t="str">
            <v>KA73522</v>
          </cell>
          <cell r="B1115" t="str">
            <v>ASSISTANT VICE PRESIDENT</v>
          </cell>
          <cell r="C1115" t="str">
            <v>Information Services Group Ope</v>
          </cell>
          <cell r="D1115" t="str">
            <v>N/A</v>
          </cell>
          <cell r="E1115" t="str">
            <v>ED70412</v>
          </cell>
          <cell r="F1115" t="str">
            <v xml:space="preserve">MANAGING DIRECTOR 
</v>
          </cell>
        </row>
        <row r="1116">
          <cell r="A1116" t="str">
            <v>KA84634</v>
          </cell>
          <cell r="B1116" t="str">
            <v>VICE PRESIDENT</v>
          </cell>
          <cell r="C1116" t="str">
            <v>ISG Client Onboarding [L9]</v>
          </cell>
          <cell r="D1116" t="str">
            <v>N/A</v>
          </cell>
          <cell r="E1116" t="str">
            <v>JC35745</v>
          </cell>
          <cell r="F1116" t="str">
            <v xml:space="preserve">MANAGING DIRECTOR 
</v>
          </cell>
        </row>
        <row r="1117">
          <cell r="A1117" t="str">
            <v>KB41294</v>
          </cell>
          <cell r="B1117" t="str">
            <v>OFFICER</v>
          </cell>
          <cell r="C1117" t="str">
            <v>Information Services Group Ope</v>
          </cell>
          <cell r="D1117" t="str">
            <v>N/A</v>
          </cell>
          <cell r="E1117" t="str">
            <v>JC35745</v>
          </cell>
          <cell r="F1117" t="str">
            <v xml:space="preserve">MANAGING DIRECTOR 
</v>
          </cell>
        </row>
        <row r="1118">
          <cell r="A1118" t="str">
            <v>KB43242</v>
          </cell>
          <cell r="B1118" t="str">
            <v>Assistant Manager</v>
          </cell>
          <cell r="C1118" t="str">
            <v>Long Funds [L9]</v>
          </cell>
          <cell r="D1118" t="str">
            <v>Long Funds [L10]</v>
          </cell>
          <cell r="E1118" t="str">
            <v>SB12955</v>
          </cell>
          <cell r="F1118" t="str">
            <v xml:space="preserve">MANAGING DIRECTOR 
</v>
          </cell>
        </row>
        <row r="1119">
          <cell r="A1119" t="str">
            <v>KB53473</v>
          </cell>
          <cell r="B1119" t="str">
            <v>N/A</v>
          </cell>
          <cell r="C1119" t="str">
            <v>Information Services Group Ope</v>
          </cell>
          <cell r="D1119" t="str">
            <v>N/A</v>
          </cell>
          <cell r="E1119" t="str">
            <v xml:space="preserve">AM39859 </v>
          </cell>
          <cell r="F1119" t="str">
            <v xml:space="preserve">DIRECTOR </v>
          </cell>
        </row>
        <row r="1120">
          <cell r="A1120" t="str">
            <v>KB73909</v>
          </cell>
          <cell r="B1120" t="str">
            <v>VICE PRESIDENT</v>
          </cell>
          <cell r="C1120" t="str">
            <v>Prime Finance Middle Office [L</v>
          </cell>
          <cell r="D1120" t="str">
            <v>Prime Finance Ops / Middle Off</v>
          </cell>
          <cell r="E1120" t="str">
            <v>RG44670</v>
          </cell>
          <cell r="F1120" t="str">
            <v xml:space="preserve">MANAGING DIRECTOR 
</v>
          </cell>
        </row>
        <row r="1121">
          <cell r="A1121" t="str">
            <v>KB95969</v>
          </cell>
          <cell r="B1121" t="str">
            <v>ASSISTANT VICE PRESIDENT</v>
          </cell>
          <cell r="C1121" t="str">
            <v>Cash Securities Operations [L9</v>
          </cell>
          <cell r="D1121" t="str">
            <v>DTC Settlements [L10]</v>
          </cell>
          <cell r="E1121" t="str">
            <v xml:space="preserve">AV49966
</v>
          </cell>
          <cell r="F1121" t="str">
            <v xml:space="preserve">DIRECTOR </v>
          </cell>
        </row>
        <row r="1122">
          <cell r="A1122" t="str">
            <v>KC10894</v>
          </cell>
          <cell r="B1122" t="str">
            <v>Assistant Manager</v>
          </cell>
          <cell r="C1122" t="str">
            <v>Long Funds [L9]</v>
          </cell>
          <cell r="D1122" t="str">
            <v>Long Funds [L10]</v>
          </cell>
          <cell r="E1122" t="str">
            <v xml:space="preserve">CD07258 </v>
          </cell>
          <cell r="F1122" t="str">
            <v xml:space="preserve">MANAGING DIRECTOR 
</v>
          </cell>
        </row>
        <row r="1123">
          <cell r="A1123" t="str">
            <v>KC11118</v>
          </cell>
          <cell r="B1123" t="str">
            <v>OFFICER</v>
          </cell>
          <cell r="C1123" t="str">
            <v>Information Services Group Ope</v>
          </cell>
          <cell r="D1123" t="str">
            <v>N/A</v>
          </cell>
          <cell r="E1123" t="str">
            <v xml:space="preserve">JC35745 </v>
          </cell>
          <cell r="F1123" t="str">
            <v xml:space="preserve">MANAGING DIRECTOR 
</v>
          </cell>
        </row>
        <row r="1124">
          <cell r="A1124" t="str">
            <v>KC14120</v>
          </cell>
          <cell r="B1124" t="str">
            <v>N/A</v>
          </cell>
          <cell r="C1124" t="str">
            <v>Global Custody Ops [L9]</v>
          </cell>
          <cell r="D1124" t="str">
            <v>Global Custody Ops [L10]</v>
          </cell>
          <cell r="E1124" t="str">
            <v xml:space="preserve">KS75908 </v>
          </cell>
          <cell r="F1124" t="str">
            <v xml:space="preserve">MANAGING DIRECTOR 
</v>
          </cell>
        </row>
        <row r="1125">
          <cell r="A1125" t="str">
            <v>KC16786</v>
          </cell>
          <cell r="B1125" t="str">
            <v>Assistant Manager</v>
          </cell>
          <cell r="C1125" t="str">
            <v>Instl Portfolio Svc [L9]</v>
          </cell>
          <cell r="D1125" t="str">
            <v>Instl Portfolio Service [L10]</v>
          </cell>
          <cell r="E1125" t="str">
            <v xml:space="preserve">CD07258 </v>
          </cell>
          <cell r="F1125" t="str">
            <v xml:space="preserve">MANAGING DIRECTOR 
</v>
          </cell>
        </row>
        <row r="1126">
          <cell r="A1126" t="str">
            <v>KC17323</v>
          </cell>
          <cell r="B1126" t="str">
            <v>ASSISTANT VICE PRESIDENT</v>
          </cell>
          <cell r="C1126" t="str">
            <v>Investments [L9]</v>
          </cell>
          <cell r="D1126" t="str">
            <v>Investments Management / Other</v>
          </cell>
          <cell r="E1126" t="str">
            <v>SS24902</v>
          </cell>
          <cell r="F1126" t="str">
            <v xml:space="preserve">MANAGING DIRECTOR 
</v>
          </cell>
        </row>
        <row r="1127">
          <cell r="A1127" t="str">
            <v>KC18554</v>
          </cell>
          <cell r="B1127" t="str">
            <v>VICE PRESIDENT</v>
          </cell>
          <cell r="C1127" t="str">
            <v>Planning Unit - Markets &amp; Secu</v>
          </cell>
          <cell r="D1127" t="str">
            <v>Production Support - Markets &amp;</v>
          </cell>
          <cell r="E1127" t="str">
            <v xml:space="preserve">IY40229 </v>
          </cell>
          <cell r="F1127" t="str">
            <v xml:space="preserve">MANAGING DIRECTOR 
</v>
          </cell>
        </row>
        <row r="1128">
          <cell r="A1128" t="str">
            <v>KC19460</v>
          </cell>
          <cell r="B1128" t="str">
            <v>OFFICER</v>
          </cell>
          <cell r="C1128" t="str">
            <v>N/A</v>
          </cell>
          <cell r="D1128" t="str">
            <v>N/A</v>
          </cell>
          <cell r="E1128" t="str">
            <v xml:space="preserve">DF88476 </v>
          </cell>
          <cell r="F1128" t="str">
            <v xml:space="preserve">MANAGING DIRECTOR 
</v>
          </cell>
        </row>
        <row r="1129">
          <cell r="A1129" t="str">
            <v>KC31700</v>
          </cell>
          <cell r="B1129" t="str">
            <v>N/A</v>
          </cell>
          <cell r="C1129" t="str">
            <v>Asset Servicing [L9]</v>
          </cell>
          <cell r="D1129" t="str">
            <v>Corp Actions [L10]</v>
          </cell>
          <cell r="E1129" t="str">
            <v xml:space="preserve">WW17622 </v>
          </cell>
          <cell r="F1129" t="str">
            <v xml:space="preserve">MANAGING DIRECTOR 
</v>
          </cell>
        </row>
        <row r="1130">
          <cell r="A1130" t="str">
            <v>KC66857</v>
          </cell>
          <cell r="B1130" t="str">
            <v>Assistant Manager</v>
          </cell>
          <cell r="C1130" t="str">
            <v>Global Custody Ops [L9]</v>
          </cell>
          <cell r="D1130" t="str">
            <v>Global Custody Ops [L10]</v>
          </cell>
          <cell r="E1130" t="str">
            <v>CD07258</v>
          </cell>
          <cell r="F1130" t="str">
            <v xml:space="preserve">MANAGING DIRECTOR 
</v>
          </cell>
        </row>
        <row r="1131">
          <cell r="A1131" t="str">
            <v>KC69692</v>
          </cell>
          <cell r="B1131" t="str">
            <v>N/A</v>
          </cell>
          <cell r="C1131" t="str">
            <v>Equity Middle Office [L9]</v>
          </cell>
          <cell r="D1131" t="str">
            <v>Delta 1 and Prime Finance Swap</v>
          </cell>
          <cell r="E1131" t="str">
            <v>KM68067</v>
          </cell>
          <cell r="F1131" t="str">
            <v xml:space="preserve">DIRECTOR </v>
          </cell>
        </row>
        <row r="1132">
          <cell r="A1132" t="str">
            <v>KC71868</v>
          </cell>
          <cell r="B1132" t="str">
            <v>Manager</v>
          </cell>
          <cell r="C1132" t="str">
            <v>Equity Middle Office [L9]</v>
          </cell>
          <cell r="D1132" t="str">
            <v>Equity Cash Middle Office [L10</v>
          </cell>
          <cell r="E1132" t="str">
            <v>KM68067</v>
          </cell>
          <cell r="F1132" t="str">
            <v xml:space="preserve">DIRECTOR </v>
          </cell>
        </row>
        <row r="1133">
          <cell r="A1133" t="str">
            <v>KC77351</v>
          </cell>
          <cell r="B1133" t="str">
            <v>N/A</v>
          </cell>
          <cell r="C1133" t="str">
            <v>Cash Securities Operations [L9</v>
          </cell>
          <cell r="D1133" t="str">
            <v>Equity Settlements [L10]</v>
          </cell>
          <cell r="E1133" t="str">
            <v xml:space="preserve">JH93271 </v>
          </cell>
          <cell r="F1133" t="str">
            <v xml:space="preserve">DIRECTOR </v>
          </cell>
        </row>
        <row r="1134">
          <cell r="A1134" t="str">
            <v>KC77843</v>
          </cell>
          <cell r="B1134" t="str">
            <v>ASSISTANT VICE PRESIDENT</v>
          </cell>
          <cell r="C1134" t="str">
            <v>Direct Custody and Clearing Op</v>
          </cell>
          <cell r="D1134" t="str">
            <v>Direct Custody &amp; Clearing [L10</v>
          </cell>
          <cell r="E1134" t="str">
            <v xml:space="preserve">KS75908 </v>
          </cell>
          <cell r="F1134" t="str">
            <v xml:space="preserve">MANAGING DIRECTOR 
</v>
          </cell>
        </row>
        <row r="1135">
          <cell r="A1135" t="str">
            <v>KD12913</v>
          </cell>
          <cell r="B1135" t="str">
            <v>OFFICER</v>
          </cell>
          <cell r="C1135" t="str">
            <v>Asset Servicing [L9]</v>
          </cell>
          <cell r="D1135" t="str">
            <v>Corp Actions [L10]</v>
          </cell>
          <cell r="E1135" t="str">
            <v>LG82502</v>
          </cell>
          <cell r="F1135" t="str">
            <v xml:space="preserve">MANAGING DIRECTOR 
</v>
          </cell>
        </row>
        <row r="1136">
          <cell r="A1136" t="str">
            <v>KD33324</v>
          </cell>
          <cell r="B1136" t="str">
            <v>ASSISTANT VICE PRESIDENT</v>
          </cell>
          <cell r="C1136" t="str">
            <v>Planning Unit - Markets &amp; Secu</v>
          </cell>
          <cell r="D1136" t="str">
            <v>Production Support - Markets &amp;</v>
          </cell>
          <cell r="E1136" t="str">
            <v xml:space="preserve">IY40229 </v>
          </cell>
          <cell r="F1136" t="str">
            <v xml:space="preserve">MANAGING DIRECTOR 
</v>
          </cell>
        </row>
        <row r="1137">
          <cell r="A1137" t="str">
            <v>KD43009</v>
          </cell>
          <cell r="B1137" t="str">
            <v>SR VICE PRESIDENT</v>
          </cell>
          <cell r="C1137" t="str">
            <v>CVA/Hedging [L9]</v>
          </cell>
          <cell r="D1137" t="str">
            <v>N/A</v>
          </cell>
          <cell r="E1137" t="str">
            <v>NM29579</v>
          </cell>
          <cell r="F1137" t="str">
            <v xml:space="preserve">DIRECTOR </v>
          </cell>
        </row>
        <row r="1138">
          <cell r="A1138" t="str">
            <v>KD45306</v>
          </cell>
          <cell r="B1138" t="str">
            <v>ASSISTANT VICE PRESIDENT</v>
          </cell>
          <cell r="C1138" t="str">
            <v>N/A</v>
          </cell>
          <cell r="D1138" t="str">
            <v>N/A</v>
          </cell>
          <cell r="E1138" t="str">
            <v xml:space="preserve">ZB78952 </v>
          </cell>
          <cell r="F1138" t="str">
            <v xml:space="preserve">MANAGING DIRECTOR 
</v>
          </cell>
        </row>
        <row r="1139">
          <cell r="A1139" t="str">
            <v>KD49739</v>
          </cell>
          <cell r="B1139" t="str">
            <v>ASSISTANT VICE PRESIDENT</v>
          </cell>
          <cell r="C1139" t="str">
            <v>Planning Unit - Markets &amp; Secu</v>
          </cell>
          <cell r="D1139" t="str">
            <v>Production Support - Markets &amp;</v>
          </cell>
          <cell r="E1139" t="str">
            <v xml:space="preserve">IY40229 </v>
          </cell>
          <cell r="F1139" t="str">
            <v xml:space="preserve">MANAGING DIRECTOR 
</v>
          </cell>
        </row>
        <row r="1140">
          <cell r="A1140" t="str">
            <v>KD88483</v>
          </cell>
          <cell r="B1140" t="str">
            <v>VICE PRESIDENT</v>
          </cell>
          <cell r="C1140" t="str">
            <v>Planning Unit - Markets &amp; Secu</v>
          </cell>
          <cell r="D1140" t="str">
            <v>Production Support - Markets &amp;</v>
          </cell>
          <cell r="E1140" t="str">
            <v xml:space="preserve">IY40229 </v>
          </cell>
          <cell r="F1140" t="str">
            <v xml:space="preserve">MANAGING DIRECTOR 
</v>
          </cell>
        </row>
        <row r="1141">
          <cell r="A1141" t="str">
            <v>KE61498</v>
          </cell>
          <cell r="B1141" t="str">
            <v>ASSISTANT VICE PRESIDENT</v>
          </cell>
          <cell r="C1141" t="str">
            <v>Fixed Income Middle Office [L9</v>
          </cell>
          <cell r="D1141" t="str">
            <v>Credit Middle Office [L10]</v>
          </cell>
          <cell r="E1141" t="str">
            <v>BH09676/SM15141</v>
          </cell>
          <cell r="F1141" t="str">
            <v xml:space="preserve">MANAGING DIRECTOR 
</v>
          </cell>
        </row>
        <row r="1142">
          <cell r="A1142" t="str">
            <v>KE63188</v>
          </cell>
          <cell r="B1142" t="str">
            <v>NON-OFFICER</v>
          </cell>
          <cell r="C1142" t="str">
            <v>Global Rates [L9]</v>
          </cell>
          <cell r="D1142" t="str">
            <v>Rates Sales [L10]</v>
          </cell>
          <cell r="E1142" t="str">
            <v>SR85912</v>
          </cell>
          <cell r="F1142" t="str">
            <v xml:space="preserve">MANAGING DIRECTOR 
</v>
          </cell>
        </row>
        <row r="1143">
          <cell r="A1143" t="str">
            <v>KE73160</v>
          </cell>
          <cell r="B1143" t="str">
            <v>OFFICER</v>
          </cell>
          <cell r="C1143" t="str">
            <v>TB Admin [L9]</v>
          </cell>
          <cell r="D1143" t="str">
            <v>N/A</v>
          </cell>
          <cell r="E1143" t="str">
            <v>NF55018</v>
          </cell>
          <cell r="F1143" t="str">
            <v xml:space="preserve">MANAGING DIRECTOR 
</v>
          </cell>
        </row>
        <row r="1144">
          <cell r="A1144" t="str">
            <v>KF26995</v>
          </cell>
          <cell r="B1144" t="str">
            <v>NO CORPORATE TITLE</v>
          </cell>
          <cell r="C1144" t="str">
            <v>Prime Finance Middle Office [L</v>
          </cell>
          <cell r="D1144" t="str">
            <v>Prime Finance Ops / Middle Off</v>
          </cell>
          <cell r="E1144" t="str">
            <v>RG44670</v>
          </cell>
          <cell r="F1144" t="str">
            <v xml:space="preserve">MANAGING DIRECTOR 
</v>
          </cell>
        </row>
        <row r="1145">
          <cell r="A1145" t="str">
            <v>KF50436</v>
          </cell>
          <cell r="B1145" t="str">
            <v>VICE PRESIDENT</v>
          </cell>
          <cell r="C1145" t="str">
            <v>N/A</v>
          </cell>
          <cell r="D1145" t="str">
            <v>N/A</v>
          </cell>
          <cell r="E1145" t="str">
            <v>VS08407</v>
          </cell>
          <cell r="F1145" t="str">
            <v xml:space="preserve">MANAGING DIRECTOR 
</v>
          </cell>
        </row>
        <row r="1146">
          <cell r="A1146" t="str">
            <v>KF63848</v>
          </cell>
          <cell r="B1146" t="str">
            <v>NON-OFFICER</v>
          </cell>
          <cell r="C1146" t="str">
            <v>Derivative Sales [L9]</v>
          </cell>
          <cell r="D1146" t="str">
            <v>Derivative Sales [L10]</v>
          </cell>
          <cell r="E1146" t="str">
            <v>NC31997</v>
          </cell>
          <cell r="F1146" t="str">
            <v xml:space="preserve">MANAGING DIRECTOR 
</v>
          </cell>
        </row>
        <row r="1147">
          <cell r="A1147" t="str">
            <v>KF69606</v>
          </cell>
          <cell r="B1147" t="str">
            <v>Assistant Manager</v>
          </cell>
          <cell r="C1147" t="str">
            <v>Direct Custody and Clearing Op</v>
          </cell>
          <cell r="D1147" t="str">
            <v>Direct Custody &amp; Clearing [L10</v>
          </cell>
          <cell r="E1147" t="str">
            <v xml:space="preserve">CD07258 </v>
          </cell>
          <cell r="F1147" t="str">
            <v xml:space="preserve">MANAGING DIRECTOR 
</v>
          </cell>
        </row>
        <row r="1148">
          <cell r="A1148" t="str">
            <v>KG13879</v>
          </cell>
          <cell r="B1148" t="str">
            <v>VICE PRESIDENT</v>
          </cell>
          <cell r="C1148" t="str">
            <v>Global Loans [L9]</v>
          </cell>
          <cell r="D1148" t="str">
            <v>Loans [L10]</v>
          </cell>
          <cell r="E1148" t="str">
            <v xml:space="preserve">MM83724 </v>
          </cell>
          <cell r="F1148" t="str">
            <v xml:space="preserve">MANAGING DIRECTOR 
</v>
          </cell>
        </row>
        <row r="1149">
          <cell r="A1149" t="str">
            <v>KG31843</v>
          </cell>
          <cell r="B1149" t="str">
            <v>VICE PRESIDENT</v>
          </cell>
          <cell r="C1149" t="str">
            <v>Fixed Income Middle Office [L9</v>
          </cell>
          <cell r="D1149" t="str">
            <v>Credit Middle Office [L10]</v>
          </cell>
          <cell r="E1149" t="str">
            <v>BH09676/SM15141</v>
          </cell>
          <cell r="F1149" t="str">
            <v xml:space="preserve">MANAGING DIRECTOR 
</v>
          </cell>
        </row>
        <row r="1150">
          <cell r="A1150" t="str">
            <v>KG34672</v>
          </cell>
          <cell r="B1150" t="str">
            <v>NON-OFFICER</v>
          </cell>
          <cell r="C1150" t="str">
            <v>Information Services Group Ope</v>
          </cell>
          <cell r="D1150" t="str">
            <v>N/A</v>
          </cell>
          <cell r="E1150" t="str">
            <v>JC35745</v>
          </cell>
          <cell r="F1150" t="str">
            <v xml:space="preserve">MANAGING DIRECTOR 
</v>
          </cell>
        </row>
        <row r="1151">
          <cell r="A1151" t="str">
            <v>KG46362</v>
          </cell>
          <cell r="B1151" t="str">
            <v>NON-OFFICER</v>
          </cell>
          <cell r="C1151" t="str">
            <v>Equity Middle Office [L9]</v>
          </cell>
          <cell r="D1151" t="str">
            <v>Equity Cash Middle Office [L10</v>
          </cell>
          <cell r="E1151" t="str">
            <v>JC72245</v>
          </cell>
          <cell r="F1151" t="str">
            <v xml:space="preserve">DIRECTOR </v>
          </cell>
        </row>
        <row r="1152">
          <cell r="A1152" t="str">
            <v>KG65192</v>
          </cell>
          <cell r="B1152" t="str">
            <v>Assistant Manager</v>
          </cell>
          <cell r="C1152" t="str">
            <v>Global PB Ops [L9]</v>
          </cell>
          <cell r="D1152" t="str">
            <v>PB Ops [L10]</v>
          </cell>
          <cell r="E1152" t="str">
            <v xml:space="preserve">JB72909 </v>
          </cell>
          <cell r="F1152" t="str">
            <v xml:space="preserve">MANAGING DIRECTOR 
</v>
          </cell>
        </row>
        <row r="1153">
          <cell r="A1153" t="str">
            <v>KG90748</v>
          </cell>
          <cell r="B1153" t="str">
            <v>OFFICER</v>
          </cell>
          <cell r="C1153" t="str">
            <v>Prime Finance Middle Office [L</v>
          </cell>
          <cell r="D1153" t="str">
            <v>Prime Finance Ops / Middle Off</v>
          </cell>
          <cell r="E1153" t="str">
            <v>RG44670</v>
          </cell>
          <cell r="F1153" t="str">
            <v xml:space="preserve">MANAGING DIRECTOR 
</v>
          </cell>
        </row>
        <row r="1154">
          <cell r="A1154" t="str">
            <v>KG92308</v>
          </cell>
          <cell r="B1154" t="str">
            <v>N/A</v>
          </cell>
          <cell r="C1154" t="str">
            <v>Information Services Group Ope</v>
          </cell>
          <cell r="D1154" t="str">
            <v>N/A</v>
          </cell>
          <cell r="E1154" t="str">
            <v xml:space="preserve">JC35745 </v>
          </cell>
          <cell r="F1154" t="str">
            <v xml:space="preserve">MANAGING DIRECTOR 
</v>
          </cell>
        </row>
        <row r="1155">
          <cell r="A1155" t="str">
            <v>KH62846</v>
          </cell>
          <cell r="B1155" t="str">
            <v>N/A</v>
          </cell>
          <cell r="C1155" t="str">
            <v>TTS Technology [L9]</v>
          </cell>
          <cell r="D1155" t="str">
            <v>L1 and L2 Production Support [</v>
          </cell>
          <cell r="E1155" t="str">
            <v xml:space="preserve">IY40229 </v>
          </cell>
          <cell r="F1155" t="str">
            <v xml:space="preserve">MANAGING DIRECTOR 
</v>
          </cell>
        </row>
        <row r="1156">
          <cell r="A1156" t="str">
            <v>KH92426</v>
          </cell>
          <cell r="B1156" t="str">
            <v>NON-OFFICER</v>
          </cell>
          <cell r="C1156" t="str">
            <v>Cash Securities Operations [L9</v>
          </cell>
          <cell r="D1156" t="str">
            <v>Broadridge [L10]</v>
          </cell>
          <cell r="E1156" t="str">
            <v>MS32782</v>
          </cell>
          <cell r="F1156" t="str">
            <v xml:space="preserve">MANAGING DIRECTOR 
</v>
          </cell>
        </row>
        <row r="1157">
          <cell r="A1157" t="str">
            <v>KH96787</v>
          </cell>
          <cell r="B1157" t="str">
            <v>N/A</v>
          </cell>
          <cell r="C1157" t="str">
            <v>Multi Asset Group [L9]</v>
          </cell>
          <cell r="D1157" t="str">
            <v>Multi Asset Group [L10]</v>
          </cell>
          <cell r="E1157" t="str">
            <v xml:space="preserve">RN94769 </v>
          </cell>
          <cell r="F1157" t="str">
            <v xml:space="preserve">MANAGING DIRECTOR 
</v>
          </cell>
        </row>
        <row r="1158">
          <cell r="A1158" t="str">
            <v>KI64030</v>
          </cell>
          <cell r="B1158" t="str">
            <v>OFFICER</v>
          </cell>
          <cell r="C1158" t="str">
            <v>Planning Unit - Markets &amp; Secu</v>
          </cell>
          <cell r="D1158" t="str">
            <v>Production Support - Markets &amp;</v>
          </cell>
          <cell r="E1158" t="str">
            <v xml:space="preserve">IY40229 </v>
          </cell>
          <cell r="F1158" t="str">
            <v xml:space="preserve">MANAGING DIRECTOR 
</v>
          </cell>
        </row>
        <row r="1159">
          <cell r="A1159" t="str">
            <v>KI79165</v>
          </cell>
          <cell r="B1159" t="str">
            <v>ASSISTANT VICE PRESIDENT</v>
          </cell>
          <cell r="C1159" t="str">
            <v>Fixed Income Middle Office [L9</v>
          </cell>
          <cell r="D1159" t="str">
            <v>Fixed Income Sales Middle Offi</v>
          </cell>
          <cell r="E1159" t="str">
            <v>AT91528</v>
          </cell>
          <cell r="F1159" t="str">
            <v xml:space="preserve">MANAGING DIRECTOR 
</v>
          </cell>
        </row>
        <row r="1160">
          <cell r="A1160" t="str">
            <v>KJ13441</v>
          </cell>
          <cell r="B1160" t="str">
            <v>NON-OFFICER</v>
          </cell>
          <cell r="C1160" t="str">
            <v>Cash Securities Operations [L9</v>
          </cell>
          <cell r="D1160" t="str">
            <v>Fixed Income Settlements [L10]</v>
          </cell>
          <cell r="E1160" t="str">
            <v xml:space="preserve">AV49966
</v>
          </cell>
          <cell r="F1160" t="str">
            <v xml:space="preserve">DIRECTOR </v>
          </cell>
        </row>
        <row r="1161">
          <cell r="A1161" t="str">
            <v>KJ60571</v>
          </cell>
          <cell r="B1161" t="str">
            <v>OFFICER</v>
          </cell>
          <cell r="C1161" t="str">
            <v>N/A</v>
          </cell>
          <cell r="D1161" t="str">
            <v>N/A</v>
          </cell>
          <cell r="E1161" t="str">
            <v xml:space="preserve">GR49399  
</v>
          </cell>
          <cell r="F1161" t="str">
            <v xml:space="preserve">DIRECTOR </v>
          </cell>
        </row>
        <row r="1162">
          <cell r="A1162" t="str">
            <v>KK02031</v>
          </cell>
          <cell r="B1162" t="str">
            <v>SR VICE PRESIDENT</v>
          </cell>
          <cell r="C1162" t="str">
            <v>Global Flow Credit Trading [L9</v>
          </cell>
          <cell r="D1162" t="str">
            <v>Global Flow Credit Distressed</v>
          </cell>
          <cell r="E1162" t="str">
            <v xml:space="preserve">AN21959 </v>
          </cell>
          <cell r="F1162" t="str">
            <v xml:space="preserve">MANAGING DIRECTOR 
</v>
          </cell>
        </row>
        <row r="1163">
          <cell r="A1163" t="str">
            <v>KK04256</v>
          </cell>
          <cell r="B1163" t="str">
            <v>Manager</v>
          </cell>
          <cell r="C1163" t="str">
            <v>Direct Custody and Clearing Op</v>
          </cell>
          <cell r="D1163" t="str">
            <v>Direct Custody &amp; Clearing [L10</v>
          </cell>
          <cell r="E1163" t="str">
            <v>SP30680</v>
          </cell>
          <cell r="F1163" t="str">
            <v xml:space="preserve">DIRECTOR </v>
          </cell>
        </row>
        <row r="1164">
          <cell r="A1164" t="str">
            <v>KK19726</v>
          </cell>
          <cell r="B1164" t="str">
            <v>NON-OFFICER</v>
          </cell>
          <cell r="C1164" t="str">
            <v>ICG O&amp;T Management Team [L9]</v>
          </cell>
          <cell r="D1164" t="str">
            <v>N/A</v>
          </cell>
          <cell r="E1164" t="str">
            <v xml:space="preserve">NB53986 </v>
          </cell>
          <cell r="F1164" t="str">
            <v xml:space="preserve">MANAGING DIRECTOR 
</v>
          </cell>
        </row>
        <row r="1165">
          <cell r="A1165" t="str">
            <v>KK39999</v>
          </cell>
          <cell r="B1165" t="str">
            <v>ASSISTANT VICE PRESIDENT</v>
          </cell>
          <cell r="C1165" t="str">
            <v>Planning Unit - Markets &amp; Secu</v>
          </cell>
          <cell r="D1165" t="str">
            <v>Rates Trade Positioning System</v>
          </cell>
          <cell r="E1165" t="str">
            <v>MS22887</v>
          </cell>
          <cell r="F1165" t="str">
            <v xml:space="preserve">MANAGING DIRECTOR 
</v>
          </cell>
        </row>
        <row r="1166">
          <cell r="A1166" t="str">
            <v>KK47666</v>
          </cell>
          <cell r="B1166" t="str">
            <v>OFFICER</v>
          </cell>
          <cell r="C1166" t="str">
            <v>Direct Custody and Clearing Op</v>
          </cell>
          <cell r="D1166" t="str">
            <v>Direct Custody &amp; Clearing [L10</v>
          </cell>
          <cell r="E1166" t="str">
            <v xml:space="preserve">CD07258 </v>
          </cell>
          <cell r="F1166" t="str">
            <v xml:space="preserve">MANAGING DIRECTOR 
</v>
          </cell>
        </row>
        <row r="1167">
          <cell r="A1167" t="str">
            <v>KK60926</v>
          </cell>
          <cell r="B1167" t="str">
            <v>Assistant Manager</v>
          </cell>
          <cell r="C1167" t="str">
            <v>Instl Portfolio Svc [L9]</v>
          </cell>
          <cell r="D1167" t="str">
            <v>Instl Portfolio Service [L10]</v>
          </cell>
          <cell r="E1167" t="str">
            <v xml:space="preserve">CD07258 </v>
          </cell>
          <cell r="F1167" t="str">
            <v xml:space="preserve">MANAGING DIRECTOR 
</v>
          </cell>
        </row>
        <row r="1168">
          <cell r="A1168" t="str">
            <v>KK70307</v>
          </cell>
          <cell r="B1168" t="str">
            <v>N/A</v>
          </cell>
          <cell r="C1168" t="str">
            <v>Long Funds [L9]</v>
          </cell>
          <cell r="D1168" t="str">
            <v>Long Funds [L10]</v>
          </cell>
          <cell r="E1168" t="str">
            <v xml:space="preserve">CD07258 </v>
          </cell>
          <cell r="F1168" t="str">
            <v xml:space="preserve">MANAGING DIRECTOR 
</v>
          </cell>
        </row>
        <row r="1169">
          <cell r="A1169" t="str">
            <v>KK78916</v>
          </cell>
          <cell r="B1169" t="str">
            <v>N/A</v>
          </cell>
          <cell r="C1169" t="str">
            <v>N/A</v>
          </cell>
          <cell r="D1169" t="str">
            <v>N/A</v>
          </cell>
          <cell r="E1169" t="str">
            <v>SC47453</v>
          </cell>
          <cell r="F1169" t="str">
            <v xml:space="preserve">MANAGING DIRECTOR 
</v>
          </cell>
        </row>
        <row r="1170">
          <cell r="A1170" t="str">
            <v>KK86641</v>
          </cell>
          <cell r="B1170" t="str">
            <v>N/A</v>
          </cell>
          <cell r="C1170" t="str">
            <v>Cash Securities Operations [L9</v>
          </cell>
          <cell r="D1170" t="str">
            <v>Fixed Income Settlements [L10]</v>
          </cell>
          <cell r="E1170" t="str">
            <v xml:space="preserve">JH93271 </v>
          </cell>
          <cell r="F1170" t="str">
            <v xml:space="preserve">DIRECTOR </v>
          </cell>
        </row>
        <row r="1171">
          <cell r="A1171" t="str">
            <v>KL16179</v>
          </cell>
          <cell r="B1171" t="str">
            <v>VICE PRESIDENT</v>
          </cell>
          <cell r="C1171" t="str">
            <v>Global Structured Finance [L9]</v>
          </cell>
          <cell r="D1171" t="str">
            <v>Securitized Products [L10]</v>
          </cell>
          <cell r="E1171" t="str">
            <v>EH07547</v>
          </cell>
          <cell r="F1171" t="str">
            <v xml:space="preserve">MANAGING DIRECTOR 
</v>
          </cell>
        </row>
        <row r="1172">
          <cell r="A1172" t="str">
            <v>KL24566</v>
          </cell>
          <cell r="B1172" t="str">
            <v>Assistant Manager</v>
          </cell>
          <cell r="C1172" t="str">
            <v>Instl Portfolio Svc [L9]</v>
          </cell>
          <cell r="D1172" t="str">
            <v>Instl Portfolio Service [L10]</v>
          </cell>
          <cell r="E1172" t="str">
            <v xml:space="preserve">CD07258 </v>
          </cell>
          <cell r="F1172" t="str">
            <v xml:space="preserve">MANAGING DIRECTOR 
</v>
          </cell>
        </row>
        <row r="1173">
          <cell r="A1173" t="str">
            <v>KL28055</v>
          </cell>
          <cell r="B1173" t="str">
            <v>N/A</v>
          </cell>
          <cell r="C1173" t="str">
            <v>Cash Securities Operations [L9</v>
          </cell>
          <cell r="D1173" t="str">
            <v>Equity Settlements [L10]</v>
          </cell>
          <cell r="E1173" t="str">
            <v xml:space="preserve">GT90983 </v>
          </cell>
          <cell r="F1173" t="str">
            <v xml:space="preserve">DIRECTOR </v>
          </cell>
        </row>
        <row r="1174">
          <cell r="A1174" t="str">
            <v>KL32575</v>
          </cell>
          <cell r="B1174" t="str">
            <v>VICE PRESIDENT</v>
          </cell>
          <cell r="C1174" t="str">
            <v>N/A</v>
          </cell>
          <cell r="D1174" t="str">
            <v>N/A</v>
          </cell>
          <cell r="E1174" t="str">
            <v xml:space="preserve">ZB78952 </v>
          </cell>
          <cell r="F1174" t="str">
            <v xml:space="preserve">MANAGING DIRECTOR 
</v>
          </cell>
        </row>
        <row r="1175">
          <cell r="A1175" t="str">
            <v>KL35067</v>
          </cell>
          <cell r="B1175" t="str">
            <v>VICE PRESIDENT</v>
          </cell>
          <cell r="C1175" t="str">
            <v>Planning Unit - Markets &amp; Secu</v>
          </cell>
          <cell r="D1175" t="str">
            <v>Credit - Markets &amp; Securities</v>
          </cell>
          <cell r="E1175" t="str">
            <v xml:space="preserve">TV65541 </v>
          </cell>
          <cell r="F1175" t="str">
            <v xml:space="preserve">MANAGING DIRECTOR 
</v>
          </cell>
        </row>
        <row r="1176">
          <cell r="A1176" t="str">
            <v>kl41077</v>
          </cell>
          <cell r="B1176" t="str">
            <v>Assistant Manager</v>
          </cell>
          <cell r="C1176" t="str">
            <v>Global Custody Ops [L9]</v>
          </cell>
          <cell r="D1176" t="str">
            <v>Global Custody Ops [L10]</v>
          </cell>
          <cell r="E1176" t="str">
            <v xml:space="preserve">KS75908 </v>
          </cell>
          <cell r="F1176" t="str">
            <v xml:space="preserve">MANAGING DIRECTOR 
</v>
          </cell>
        </row>
        <row r="1177">
          <cell r="A1177" t="str">
            <v>KL41705</v>
          </cell>
          <cell r="B1177" t="str">
            <v>ASSISTANT VICE PRESIDENT</v>
          </cell>
          <cell r="C1177" t="str">
            <v>Global Custody Ops [L9]</v>
          </cell>
          <cell r="D1177" t="str">
            <v>Global Custody Ops [L10]</v>
          </cell>
          <cell r="E1177" t="str">
            <v xml:space="preserve">KS75908 </v>
          </cell>
          <cell r="F1177" t="str">
            <v xml:space="preserve">MANAGING DIRECTOR 
</v>
          </cell>
        </row>
        <row r="1178">
          <cell r="A1178" t="str">
            <v>KL45330</v>
          </cell>
          <cell r="B1178" t="str">
            <v>VICE PRESIDENT</v>
          </cell>
          <cell r="C1178" t="str">
            <v>Planning Unit - Markets &amp; Secu</v>
          </cell>
          <cell r="D1178" t="str">
            <v>Production Support - Markets &amp;</v>
          </cell>
          <cell r="E1178" t="str">
            <v xml:space="preserve">IY40229 </v>
          </cell>
          <cell r="F1178" t="str">
            <v xml:space="preserve">MANAGING DIRECTOR 
</v>
          </cell>
        </row>
        <row r="1179">
          <cell r="A1179" t="str">
            <v>KL62639</v>
          </cell>
          <cell r="B1179" t="str">
            <v>OFFICER</v>
          </cell>
          <cell r="C1179" t="str">
            <v>N/A</v>
          </cell>
          <cell r="D1179" t="str">
            <v>N/A</v>
          </cell>
          <cell r="E1179" t="str">
            <v xml:space="preserve">SL83036 </v>
          </cell>
          <cell r="F1179" t="str">
            <v xml:space="preserve">MANAGING DIRECTOR 
</v>
          </cell>
        </row>
        <row r="1180">
          <cell r="A1180" t="str">
            <v>KL71255</v>
          </cell>
          <cell r="B1180" t="str">
            <v>VICE PRESIDENT</v>
          </cell>
          <cell r="C1180" t="str">
            <v>N/A</v>
          </cell>
          <cell r="D1180" t="str">
            <v>N/A</v>
          </cell>
          <cell r="E1180" t="str">
            <v>N/A</v>
          </cell>
          <cell r="F1180" t="str">
            <v>N/A</v>
          </cell>
        </row>
        <row r="1181">
          <cell r="A1181" t="str">
            <v>KL72032</v>
          </cell>
          <cell r="B1181" t="str">
            <v>OFFICER</v>
          </cell>
          <cell r="C1181" t="str">
            <v>ICG - Product Control [L9]</v>
          </cell>
          <cell r="D1181" t="str">
            <v>N/A</v>
          </cell>
          <cell r="E1181" t="str">
            <v>MB67519</v>
          </cell>
          <cell r="F1181" t="str">
            <v xml:space="preserve">MANAGING DIRECTOR 
</v>
          </cell>
        </row>
        <row r="1182">
          <cell r="A1182" t="str">
            <v>KL73046</v>
          </cell>
          <cell r="B1182" t="str">
            <v>OFFICER</v>
          </cell>
          <cell r="C1182" t="str">
            <v>N/A</v>
          </cell>
          <cell r="D1182" t="str">
            <v>N/A</v>
          </cell>
          <cell r="E1182" t="str">
            <v xml:space="preserve">MN31414 </v>
          </cell>
          <cell r="F1182" t="str">
            <v xml:space="preserve">MANAGING DIRECTOR 
</v>
          </cell>
        </row>
        <row r="1183">
          <cell r="A1183" t="str">
            <v>KL73758</v>
          </cell>
          <cell r="B1183" t="str">
            <v>VICE PRESIDENT</v>
          </cell>
          <cell r="C1183" t="str">
            <v>ICG - Product Control [L9]</v>
          </cell>
          <cell r="D1183" t="str">
            <v>N/A</v>
          </cell>
          <cell r="E1183" t="str">
            <v>TB35682</v>
          </cell>
          <cell r="F1183" t="str">
            <v xml:space="preserve">MANAGING DIRECTOR 
</v>
          </cell>
        </row>
        <row r="1184">
          <cell r="A1184" t="str">
            <v>KL80575</v>
          </cell>
          <cell r="B1184" t="str">
            <v>ASSISTANT VICE PRESIDENT</v>
          </cell>
          <cell r="C1184" t="str">
            <v>Direct Custody and Clearing Op</v>
          </cell>
          <cell r="D1184" t="str">
            <v>Direct Custody &amp; Clearing [L10</v>
          </cell>
          <cell r="E1184" t="str">
            <v xml:space="preserve">CD07258 </v>
          </cell>
          <cell r="F1184" t="str">
            <v xml:space="preserve">MANAGING DIRECTOR 
</v>
          </cell>
        </row>
        <row r="1185">
          <cell r="A1185" t="str">
            <v>KL86362</v>
          </cell>
          <cell r="B1185" t="str">
            <v>VICE PRESIDENT</v>
          </cell>
          <cell r="C1185" t="str">
            <v>Global Finance Produ [L9]</v>
          </cell>
          <cell r="D1185" t="str">
            <v>NAM Matched Book [L10]</v>
          </cell>
          <cell r="E1185" t="str">
            <v>BR11755</v>
          </cell>
          <cell r="F1185" t="str">
            <v xml:space="preserve">MANAGING DIRECTOR 
</v>
          </cell>
        </row>
        <row r="1186">
          <cell r="A1186" t="str">
            <v>KL88145</v>
          </cell>
          <cell r="B1186" t="str">
            <v>ASSISTANT VICE PRESIDENT</v>
          </cell>
          <cell r="C1186" t="str">
            <v>Cash Securities Operations [L9</v>
          </cell>
          <cell r="D1186" t="str">
            <v>Equity Settlements [L10]</v>
          </cell>
          <cell r="E1186" t="str">
            <v xml:space="preserve">GT90983 </v>
          </cell>
          <cell r="F1186" t="str">
            <v xml:space="preserve">DIRECTOR </v>
          </cell>
        </row>
        <row r="1187">
          <cell r="A1187" t="str">
            <v>KL93051</v>
          </cell>
          <cell r="B1187" t="str">
            <v>VICE PRESIDENT</v>
          </cell>
          <cell r="C1187" t="str">
            <v>N/A</v>
          </cell>
          <cell r="D1187" t="str">
            <v>N/A</v>
          </cell>
          <cell r="E1187" t="str">
            <v xml:space="preserve">A57581  </v>
          </cell>
          <cell r="F1187" t="str">
            <v xml:space="preserve">MANAGING DIRECTOR 
</v>
          </cell>
        </row>
        <row r="1188">
          <cell r="A1188" t="str">
            <v>KL96158</v>
          </cell>
          <cell r="B1188" t="str">
            <v>NON-OFFICER</v>
          </cell>
          <cell r="C1188" t="str">
            <v>Equity Middle Office [L9]</v>
          </cell>
          <cell r="D1188" t="str">
            <v>Delta 1 and Prime Finance Swap</v>
          </cell>
          <cell r="E1188" t="str">
            <v xml:space="preserve">PR73943 </v>
          </cell>
          <cell r="F1188" t="str">
            <v xml:space="preserve">DIRECTOR </v>
          </cell>
        </row>
        <row r="1189">
          <cell r="A1189" t="str">
            <v>KM12085</v>
          </cell>
          <cell r="B1189" t="str">
            <v>OFFICER</v>
          </cell>
          <cell r="C1189" t="str">
            <v>Direct Custody and Clearing Op</v>
          </cell>
          <cell r="D1189" t="str">
            <v>Direct Custody &amp; Clearing [L10</v>
          </cell>
          <cell r="E1189" t="str">
            <v xml:space="preserve">CD07258 </v>
          </cell>
          <cell r="F1189" t="str">
            <v xml:space="preserve">MANAGING DIRECTOR 
</v>
          </cell>
        </row>
        <row r="1190">
          <cell r="A1190" t="str">
            <v>KM14240</v>
          </cell>
          <cell r="B1190" t="str">
            <v>NON-OFFICER</v>
          </cell>
          <cell r="C1190" t="str">
            <v>Asset Servicing [L9]</v>
          </cell>
          <cell r="D1190" t="str">
            <v>Corp Actions [L10]</v>
          </cell>
          <cell r="E1190" t="str">
            <v xml:space="preserve">LG82502 </v>
          </cell>
          <cell r="F1190" t="str">
            <v xml:space="preserve">MANAGING DIRECTOR 
</v>
          </cell>
        </row>
        <row r="1191">
          <cell r="A1191" t="str">
            <v>KM22719</v>
          </cell>
          <cell r="B1191" t="str">
            <v>ASSISTANT VICE PRESIDENT</v>
          </cell>
          <cell r="C1191" t="str">
            <v>Prime Finance Middle Office [L</v>
          </cell>
          <cell r="D1191" t="str">
            <v>Prime Finance Ops / Middle Off</v>
          </cell>
          <cell r="E1191" t="str">
            <v>RG44670</v>
          </cell>
          <cell r="F1191" t="str">
            <v xml:space="preserve">MANAGING DIRECTOR 
</v>
          </cell>
        </row>
        <row r="1192">
          <cell r="A1192" t="str">
            <v>KM24579</v>
          </cell>
          <cell r="B1192" t="str">
            <v>N/A</v>
          </cell>
          <cell r="C1192" t="str">
            <v>Cross Product Utilities [L9]</v>
          </cell>
          <cell r="D1192" t="str">
            <v>Cross Product Utilities [L10]</v>
          </cell>
          <cell r="E1192" t="str">
            <v>AT91528</v>
          </cell>
          <cell r="F1192" t="str">
            <v xml:space="preserve">MANAGING DIRECTOR 
</v>
          </cell>
        </row>
        <row r="1193">
          <cell r="A1193" t="str">
            <v>KM33642</v>
          </cell>
          <cell r="B1193" t="str">
            <v>NO CORPORATE TITLE</v>
          </cell>
          <cell r="C1193" t="str">
            <v>N/A</v>
          </cell>
          <cell r="D1193" t="str">
            <v>N/A</v>
          </cell>
          <cell r="E1193" t="str">
            <v xml:space="preserve">PB21338 </v>
          </cell>
          <cell r="F1193" t="str">
            <v xml:space="preserve">MANAGING DIRECTOR 
</v>
          </cell>
        </row>
        <row r="1194">
          <cell r="A1194" t="str">
            <v>KM55435</v>
          </cell>
          <cell r="B1194" t="str">
            <v>NO CORPORATE TITLE</v>
          </cell>
          <cell r="C1194" t="str">
            <v>Fixed Income Middle Office [L9</v>
          </cell>
          <cell r="D1194" t="str">
            <v>Fixed Income Sales Middle Offi</v>
          </cell>
          <cell r="E1194" t="str">
            <v>BH09676/SM15141</v>
          </cell>
          <cell r="F1194" t="str">
            <v xml:space="preserve">MANAGING DIRECTOR 
</v>
          </cell>
        </row>
        <row r="1195">
          <cell r="A1195" t="str">
            <v>KM57368</v>
          </cell>
          <cell r="B1195" t="str">
            <v>OFFICER</v>
          </cell>
          <cell r="C1195" t="str">
            <v>Planning Unit - Markets &amp; Secu</v>
          </cell>
          <cell r="D1195" t="str">
            <v>Equities Middle Office &amp; Multi</v>
          </cell>
          <cell r="E1195" t="str">
            <v>SB94446</v>
          </cell>
          <cell r="F1195" t="str">
            <v xml:space="preserve">MANAGING DIRECTOR 
</v>
          </cell>
        </row>
        <row r="1196">
          <cell r="A1196" t="str">
            <v>KM59360</v>
          </cell>
          <cell r="B1196" t="str">
            <v>ASSISTANT VICE PRESIDENT</v>
          </cell>
          <cell r="C1196" t="str">
            <v>Fixed Income Middle Office [L9</v>
          </cell>
          <cell r="D1196" t="str">
            <v>Fixed Income Sales Middle Offi</v>
          </cell>
          <cell r="E1196" t="str">
            <v>BH09676/SM15141</v>
          </cell>
          <cell r="F1196" t="str">
            <v xml:space="preserve">MANAGING DIRECTOR 
</v>
          </cell>
        </row>
        <row r="1197">
          <cell r="A1197" t="str">
            <v>KM69618</v>
          </cell>
          <cell r="B1197" t="str">
            <v>VICE PRESIDENT</v>
          </cell>
          <cell r="C1197" t="str">
            <v>Planning Unit - Markets &amp; Secu</v>
          </cell>
          <cell r="D1197" t="str">
            <v>Production Support - Markets &amp;</v>
          </cell>
          <cell r="E1197" t="str">
            <v xml:space="preserve">IY40229 </v>
          </cell>
          <cell r="F1197" t="str">
            <v xml:space="preserve">MANAGING DIRECTOR 
</v>
          </cell>
        </row>
        <row r="1198">
          <cell r="A1198" t="str">
            <v>KM75369</v>
          </cell>
          <cell r="B1198" t="str">
            <v>VICE PRESIDENT</v>
          </cell>
          <cell r="C1198" t="str">
            <v>Global Rates [L9]</v>
          </cell>
          <cell r="D1198" t="str">
            <v>EMEA Linear Rates [L10]</v>
          </cell>
          <cell r="E1198" t="str">
            <v xml:space="preserve">JC23780 </v>
          </cell>
          <cell r="F1198" t="str">
            <v xml:space="preserve">MANAGING DIRECTOR 
</v>
          </cell>
        </row>
        <row r="1199">
          <cell r="A1199" t="str">
            <v>KM83893</v>
          </cell>
          <cell r="B1199" t="str">
            <v>ASSISTANT VICE PRESIDENT</v>
          </cell>
          <cell r="C1199" t="str">
            <v>Cross Product Utilities [L9]</v>
          </cell>
          <cell r="D1199" t="str">
            <v>Cross Product Utilities [L10]</v>
          </cell>
          <cell r="E1199" t="str">
            <v>AT91528</v>
          </cell>
          <cell r="F1199" t="str">
            <v xml:space="preserve">MANAGING DIRECTOR 
</v>
          </cell>
        </row>
        <row r="1200">
          <cell r="A1200" t="str">
            <v>KM92739</v>
          </cell>
          <cell r="B1200" t="str">
            <v>N/A</v>
          </cell>
          <cell r="C1200" t="str">
            <v>ISG Data [L9]</v>
          </cell>
          <cell r="D1200" t="str">
            <v>N/A</v>
          </cell>
          <cell r="E1200" t="str">
            <v>AT91528</v>
          </cell>
          <cell r="F1200" t="str">
            <v xml:space="preserve">MANAGING DIRECTOR 
</v>
          </cell>
        </row>
        <row r="1201">
          <cell r="A1201" t="str">
            <v>KN27405</v>
          </cell>
          <cell r="B1201" t="str">
            <v>OFFICER</v>
          </cell>
          <cell r="C1201" t="str">
            <v>O&amp;T One Citi Country Managemen</v>
          </cell>
          <cell r="D1201" t="str">
            <v>O&amp;T One Citi Country Managemen</v>
          </cell>
          <cell r="E1201" t="str">
            <v xml:space="preserve">NB81908 </v>
          </cell>
          <cell r="F1201" t="str">
            <v xml:space="preserve">MANAGING DIRECTOR 
</v>
          </cell>
        </row>
        <row r="1202">
          <cell r="A1202" t="str">
            <v>KN60813</v>
          </cell>
          <cell r="B1202" t="str">
            <v>Manager</v>
          </cell>
          <cell r="C1202" t="str">
            <v>N/A</v>
          </cell>
          <cell r="D1202" t="str">
            <v>N/A</v>
          </cell>
          <cell r="E1202" t="str">
            <v xml:space="preserve">KA92958 </v>
          </cell>
          <cell r="F1202" t="str">
            <v xml:space="preserve">MANAGING DIRECTOR 
</v>
          </cell>
        </row>
        <row r="1203">
          <cell r="A1203" t="str">
            <v>KN67323</v>
          </cell>
          <cell r="B1203" t="str">
            <v>N/A</v>
          </cell>
          <cell r="C1203" t="str">
            <v>Fixed Income Middle Office [L9</v>
          </cell>
          <cell r="D1203" t="str">
            <v>Credit Middle Office [L10]</v>
          </cell>
          <cell r="E1203" t="str">
            <v>AT91528</v>
          </cell>
          <cell r="F1203" t="str">
            <v xml:space="preserve">MANAGING DIRECTOR 
</v>
          </cell>
        </row>
        <row r="1204">
          <cell r="A1204" t="str">
            <v>KN95428</v>
          </cell>
          <cell r="B1204" t="str">
            <v>NON-OFFICER</v>
          </cell>
          <cell r="C1204" t="str">
            <v>Planning Unit - Markets &amp; Secu</v>
          </cell>
          <cell r="D1204" t="str">
            <v>Chief Operating Office Busines</v>
          </cell>
          <cell r="E1204" t="str">
            <v xml:space="preserve">IY40229 </v>
          </cell>
          <cell r="F1204" t="str">
            <v xml:space="preserve">MANAGING DIRECTOR 
</v>
          </cell>
        </row>
        <row r="1205">
          <cell r="A1205" t="str">
            <v>KO11666</v>
          </cell>
          <cell r="B1205" t="str">
            <v>VICE PRESIDENT</v>
          </cell>
          <cell r="C1205" t="str">
            <v>Cross Product Utilities [L9]</v>
          </cell>
          <cell r="D1205" t="str">
            <v>Cross Product Utilities [L10]</v>
          </cell>
          <cell r="E1205" t="str">
            <v>AT91528</v>
          </cell>
          <cell r="F1205" t="str">
            <v xml:space="preserve">MANAGING DIRECTOR 
</v>
          </cell>
        </row>
        <row r="1206">
          <cell r="A1206" t="str">
            <v>KP39388</v>
          </cell>
          <cell r="B1206" t="str">
            <v>VICE PRESIDENT</v>
          </cell>
          <cell r="C1206" t="str">
            <v>DMA / DSA / Other Cash [L9]</v>
          </cell>
          <cell r="D1206" t="str">
            <v>DMA / DSA / Other Cash [L10]</v>
          </cell>
          <cell r="E1206" t="str">
            <v>SS33849</v>
          </cell>
          <cell r="F1206" t="str">
            <v xml:space="preserve">DIRECTOR </v>
          </cell>
        </row>
        <row r="1207">
          <cell r="A1207" t="str">
            <v>KP51472</v>
          </cell>
          <cell r="B1207" t="str">
            <v>N/A</v>
          </cell>
          <cell r="C1207" t="str">
            <v>Direct Custody and Clearing Op</v>
          </cell>
          <cell r="D1207" t="str">
            <v>Direct Custody &amp; Clearing [L10</v>
          </cell>
          <cell r="E1207" t="str">
            <v xml:space="preserve">SP30680 </v>
          </cell>
          <cell r="F1207" t="str">
            <v xml:space="preserve">DIRECTOR </v>
          </cell>
        </row>
        <row r="1208">
          <cell r="A1208" t="str">
            <v>KP57231</v>
          </cell>
          <cell r="B1208" t="str">
            <v>N/A</v>
          </cell>
          <cell r="C1208" t="str">
            <v>Planning Unit - Markets &amp; Secu</v>
          </cell>
          <cell r="D1208" t="str">
            <v>Production Support - Markets &amp;</v>
          </cell>
          <cell r="E1208" t="str">
            <v xml:space="preserve">IY40229 </v>
          </cell>
          <cell r="F1208" t="str">
            <v xml:space="preserve">MANAGING DIRECTOR 
</v>
          </cell>
        </row>
        <row r="1209">
          <cell r="A1209" t="str">
            <v>KP93480</v>
          </cell>
          <cell r="B1209" t="str">
            <v>ASSISTANT VICE PRESIDENT</v>
          </cell>
          <cell r="C1209" t="str">
            <v>Information Services Group Ope</v>
          </cell>
          <cell r="D1209" t="str">
            <v>N/A</v>
          </cell>
          <cell r="E1209" t="str">
            <v xml:space="preserve">JC35745 </v>
          </cell>
          <cell r="F1209" t="str">
            <v xml:space="preserve">MANAGING DIRECTOR 
</v>
          </cell>
        </row>
        <row r="1210">
          <cell r="A1210" t="str">
            <v>KR62231</v>
          </cell>
          <cell r="B1210" t="str">
            <v>ASSISTANT VICE PRESIDENT</v>
          </cell>
          <cell r="C1210" t="str">
            <v>FICC EM [L9]</v>
          </cell>
          <cell r="D1210" t="str">
            <v>Trading [L10]</v>
          </cell>
          <cell r="E1210" t="str">
            <v>NK26338</v>
          </cell>
          <cell r="F1210" t="str">
            <v xml:space="preserve">MANAGING DIRECTOR 
</v>
          </cell>
        </row>
        <row r="1211">
          <cell r="A1211" t="str">
            <v>KR79299</v>
          </cell>
          <cell r="B1211" t="str">
            <v>VICE PRESIDENT</v>
          </cell>
          <cell r="C1211" t="str">
            <v>Multi Asset Group [L9]</v>
          </cell>
          <cell r="D1211" t="str">
            <v>Multi Asset Group [L10]</v>
          </cell>
          <cell r="E1211" t="str">
            <v xml:space="preserve">RN94769 </v>
          </cell>
          <cell r="F1211" t="str">
            <v xml:space="preserve">MANAGING DIRECTOR 
</v>
          </cell>
        </row>
        <row r="1212">
          <cell r="A1212" t="str">
            <v>KR95344</v>
          </cell>
          <cell r="B1212" t="str">
            <v>N/A</v>
          </cell>
          <cell r="C1212" t="str">
            <v>Planning Unit - Markets &amp; Secu</v>
          </cell>
          <cell r="D1212" t="str">
            <v>Production Support - Markets &amp;</v>
          </cell>
          <cell r="E1212" t="str">
            <v xml:space="preserve">IY40229 </v>
          </cell>
          <cell r="F1212" t="str">
            <v xml:space="preserve">MANAGING DIRECTOR 
</v>
          </cell>
        </row>
        <row r="1213">
          <cell r="A1213" t="str">
            <v>KS02003</v>
          </cell>
          <cell r="B1213" t="str">
            <v>VICE PRESIDENT</v>
          </cell>
          <cell r="C1213" t="str">
            <v>ICG Franchise Controllers [L9]</v>
          </cell>
          <cell r="D1213" t="str">
            <v>N/A</v>
          </cell>
          <cell r="E1213" t="str">
            <v xml:space="preserve">LV05303 </v>
          </cell>
          <cell r="F1213" t="str">
            <v xml:space="preserve">MANAGING DIRECTOR 
</v>
          </cell>
        </row>
        <row r="1214">
          <cell r="A1214" t="str">
            <v>KS44635</v>
          </cell>
          <cell r="B1214" t="str">
            <v>Manager</v>
          </cell>
          <cell r="C1214" t="str">
            <v>Planning Unit - Markets &amp; Secu</v>
          </cell>
          <cell r="D1214" t="str">
            <v>Production Support - Markets &amp;</v>
          </cell>
          <cell r="E1214" t="str">
            <v xml:space="preserve">IY40229 </v>
          </cell>
          <cell r="F1214" t="str">
            <v xml:space="preserve">MANAGING DIRECTOR 
</v>
          </cell>
        </row>
        <row r="1215">
          <cell r="A1215" t="str">
            <v>KS49089</v>
          </cell>
          <cell r="B1215" t="str">
            <v>ASSISTANT VICE PRESIDENT</v>
          </cell>
          <cell r="C1215" t="str">
            <v>Planning Unit - Markets &amp; Secu</v>
          </cell>
          <cell r="D1215" t="str">
            <v>Credit - Markets &amp; Securities</v>
          </cell>
          <cell r="E1215" t="str">
            <v xml:space="preserve">TV65541 </v>
          </cell>
          <cell r="F1215" t="str">
            <v xml:space="preserve">MANAGING DIRECTOR 
</v>
          </cell>
        </row>
        <row r="1216">
          <cell r="A1216" t="str">
            <v>KS54491</v>
          </cell>
          <cell r="B1216" t="str">
            <v>ASSISTANT VICE PRESIDENT</v>
          </cell>
          <cell r="C1216" t="str">
            <v>N/A</v>
          </cell>
          <cell r="D1216" t="str">
            <v>N/A</v>
          </cell>
          <cell r="E1216" t="str">
            <v>PC02466</v>
          </cell>
          <cell r="F1216" t="str">
            <v xml:space="preserve">MANAGING DIRECTOR 
</v>
          </cell>
        </row>
        <row r="1217">
          <cell r="A1217" t="str">
            <v>KS58739</v>
          </cell>
          <cell r="B1217" t="str">
            <v>Assistant Manager</v>
          </cell>
          <cell r="C1217" t="str">
            <v>FX/Treasury/Claims Utility [L9</v>
          </cell>
          <cell r="D1217" t="str">
            <v>Foreign Exchange Operations [L</v>
          </cell>
          <cell r="E1217" t="str">
            <v xml:space="preserve">VS04632 </v>
          </cell>
          <cell r="F1217" t="str">
            <v xml:space="preserve">MANAGING DIRECTOR 
</v>
          </cell>
        </row>
        <row r="1218">
          <cell r="A1218" t="str">
            <v>KS61123</v>
          </cell>
          <cell r="B1218" t="str">
            <v>VICE PRESIDENT</v>
          </cell>
          <cell r="C1218" t="str">
            <v>Global Flow Credit Trading [L9</v>
          </cell>
          <cell r="D1218" t="str">
            <v>US Credit Trading [L10]</v>
          </cell>
          <cell r="E1218" t="str">
            <v xml:space="preserve">JN54042 </v>
          </cell>
          <cell r="F1218" t="str">
            <v xml:space="preserve">MANAGING DIRECTOR 
</v>
          </cell>
        </row>
        <row r="1219">
          <cell r="A1219" t="str">
            <v>KS64816</v>
          </cell>
          <cell r="B1219" t="str">
            <v>VICE PRESIDENT</v>
          </cell>
          <cell r="C1219" t="str">
            <v>CB - Client Coverage [L9]</v>
          </cell>
          <cell r="D1219" t="str">
            <v>CB - Other Regional Offices [L</v>
          </cell>
          <cell r="E1219" t="str">
            <v xml:space="preserve">AL71628 </v>
          </cell>
          <cell r="F1219" t="str">
            <v xml:space="preserve">MANAGING DIRECTOR 
</v>
          </cell>
        </row>
        <row r="1220">
          <cell r="A1220" t="str">
            <v>KS72420</v>
          </cell>
          <cell r="B1220" t="str">
            <v>ASSISTANT VICE PRESIDENT</v>
          </cell>
          <cell r="C1220" t="str">
            <v>N/A</v>
          </cell>
          <cell r="D1220" t="str">
            <v>N/A</v>
          </cell>
          <cell r="E1220" t="str">
            <v>SD79638</v>
          </cell>
          <cell r="F1220" t="str">
            <v xml:space="preserve">MANAGING DIRECTOR 
</v>
          </cell>
        </row>
        <row r="1221">
          <cell r="A1221" t="str">
            <v>KS79588</v>
          </cell>
          <cell r="B1221" t="str">
            <v>ASSISTANT VICE PRESIDENT</v>
          </cell>
          <cell r="C1221" t="str">
            <v>Equity Middle Office [L9]</v>
          </cell>
          <cell r="D1221" t="str">
            <v>Delta 1 and Prime Finance Swap</v>
          </cell>
          <cell r="E1221" t="str">
            <v>KM68067</v>
          </cell>
          <cell r="F1221" t="str">
            <v xml:space="preserve">DIRECTOR </v>
          </cell>
        </row>
        <row r="1222">
          <cell r="A1222" t="str">
            <v>KS85192</v>
          </cell>
          <cell r="B1222" t="str">
            <v>Assistant Manager</v>
          </cell>
          <cell r="C1222" t="str">
            <v>Receivables [L9]</v>
          </cell>
          <cell r="D1222" t="str">
            <v>Sundry Receivables [L10]</v>
          </cell>
          <cell r="E1222" t="str">
            <v>VS04632</v>
          </cell>
          <cell r="F1222" t="str">
            <v xml:space="preserve">MANAGING DIRECTOR 
</v>
          </cell>
        </row>
        <row r="1223">
          <cell r="A1223" t="str">
            <v>KS85799</v>
          </cell>
          <cell r="B1223" t="str">
            <v>ASSISTANT VICE PRESIDENT</v>
          </cell>
          <cell r="C1223" t="str">
            <v>N/A</v>
          </cell>
          <cell r="D1223" t="str">
            <v>N/A</v>
          </cell>
          <cell r="E1223" t="str">
            <v xml:space="preserve">TB35682 </v>
          </cell>
          <cell r="F1223" t="str">
            <v xml:space="preserve">MANAGING DIRECTOR 
</v>
          </cell>
        </row>
        <row r="1224">
          <cell r="A1224" t="str">
            <v>KS87826</v>
          </cell>
          <cell r="B1224" t="str">
            <v>OFFICER</v>
          </cell>
          <cell r="C1224" t="str">
            <v>Direct Custody and Clearing Op</v>
          </cell>
          <cell r="D1224" t="str">
            <v>Direct Custody &amp; Clearing [L10</v>
          </cell>
          <cell r="E1224" t="str">
            <v>AS59179</v>
          </cell>
          <cell r="F1224" t="str">
            <v xml:space="preserve">DIRECTOR </v>
          </cell>
        </row>
        <row r="1225">
          <cell r="A1225" t="str">
            <v>KS89825</v>
          </cell>
          <cell r="B1225" t="str">
            <v>N/A</v>
          </cell>
          <cell r="C1225" t="str">
            <v>Multi Asset Group [L9]</v>
          </cell>
          <cell r="D1225" t="str">
            <v>Multi Asset Group [L10]</v>
          </cell>
          <cell r="E1225" t="str">
            <v xml:space="preserve">RN94769 </v>
          </cell>
          <cell r="F1225" t="str">
            <v xml:space="preserve">MANAGING DIRECTOR 
</v>
          </cell>
        </row>
        <row r="1226">
          <cell r="A1226" t="str">
            <v>KT03119</v>
          </cell>
          <cell r="B1226" t="str">
            <v>ASSISTANT VICE PRESIDENT</v>
          </cell>
          <cell r="C1226" t="str">
            <v>Cash Securities Operations [L9</v>
          </cell>
          <cell r="D1226" t="str">
            <v>Equity Settlements [L10]</v>
          </cell>
          <cell r="E1226" t="str">
            <v xml:space="preserve">GT90983 </v>
          </cell>
          <cell r="F1226" t="str">
            <v xml:space="preserve">DIRECTOR </v>
          </cell>
        </row>
        <row r="1227">
          <cell r="A1227" t="str">
            <v>KT07458</v>
          </cell>
          <cell r="B1227" t="str">
            <v>Manager</v>
          </cell>
          <cell r="C1227" t="str">
            <v>Global Custody Ops [L9]</v>
          </cell>
          <cell r="D1227" t="str">
            <v>Global Custody Ops [L10]</v>
          </cell>
          <cell r="E1227" t="str">
            <v xml:space="preserve">KS75908 </v>
          </cell>
          <cell r="F1227" t="str">
            <v xml:space="preserve">MANAGING DIRECTOR 
</v>
          </cell>
        </row>
        <row r="1228">
          <cell r="A1228" t="str">
            <v>KT43146</v>
          </cell>
          <cell r="B1228" t="str">
            <v>N/A</v>
          </cell>
          <cell r="C1228" t="str">
            <v>Fixed Income Middle Office [L9</v>
          </cell>
          <cell r="D1228" t="str">
            <v>Rates Middle Office [L10]</v>
          </cell>
          <cell r="E1228" t="str">
            <v>AT91528</v>
          </cell>
          <cell r="F1228" t="str">
            <v xml:space="preserve">MANAGING DIRECTOR 
</v>
          </cell>
        </row>
        <row r="1229">
          <cell r="A1229" t="str">
            <v>kt46447</v>
          </cell>
          <cell r="B1229" t="str">
            <v>N/A</v>
          </cell>
          <cell r="C1229" t="str">
            <v>Information Services Group Pro</v>
          </cell>
          <cell r="D1229" t="str">
            <v>N/A</v>
          </cell>
          <cell r="E1229" t="str">
            <v xml:space="preserve">ED70412 </v>
          </cell>
          <cell r="F1229" t="str">
            <v xml:space="preserve">MANAGING DIRECTOR 
</v>
          </cell>
        </row>
        <row r="1230">
          <cell r="A1230" t="str">
            <v>KT50377</v>
          </cell>
          <cell r="B1230" t="str">
            <v>N/A</v>
          </cell>
          <cell r="C1230" t="str">
            <v>Holdings Operations - Hedge Fu</v>
          </cell>
          <cell r="D1230" t="str">
            <v>Holdings Operations - Hedge Fu</v>
          </cell>
          <cell r="E1230" t="str">
            <v xml:space="preserve">CD07258 
</v>
          </cell>
          <cell r="F1230" t="str">
            <v xml:space="preserve">MANAGING DIRECTOR 
</v>
          </cell>
        </row>
        <row r="1231">
          <cell r="A1231" t="str">
            <v>KV58752</v>
          </cell>
          <cell r="B1231" t="str">
            <v>VICE PRESIDENT</v>
          </cell>
          <cell r="C1231" t="str">
            <v>Planning Unit - Markets &amp; Secu</v>
          </cell>
          <cell r="D1231" t="str">
            <v>Equities Middle Office &amp; Multi</v>
          </cell>
          <cell r="E1231" t="str">
            <v xml:space="preserve">PU32391  
</v>
          </cell>
          <cell r="F1231" t="str">
            <v xml:space="preserve">MANAGING DIRECTOR 
</v>
          </cell>
        </row>
        <row r="1232">
          <cell r="A1232" t="str">
            <v>KV61880</v>
          </cell>
          <cell r="B1232" t="str">
            <v>N/A</v>
          </cell>
          <cell r="C1232" t="str">
            <v>N/A</v>
          </cell>
          <cell r="D1232" t="str">
            <v>N/A</v>
          </cell>
          <cell r="E1232" t="str">
            <v xml:space="preserve">DB01177 </v>
          </cell>
          <cell r="F1232" t="str">
            <v xml:space="preserve">MANAGING DIRECTOR 
</v>
          </cell>
        </row>
        <row r="1233">
          <cell r="A1233" t="str">
            <v>KW53341</v>
          </cell>
          <cell r="B1233" t="str">
            <v>N/A</v>
          </cell>
          <cell r="C1233" t="str">
            <v>Asset Servicing [L9]</v>
          </cell>
          <cell r="D1233" t="str">
            <v>Corp Actions [L10]</v>
          </cell>
          <cell r="E1233" t="str">
            <v xml:space="preserve">WW17622 </v>
          </cell>
          <cell r="F1233" t="str">
            <v xml:space="preserve">MANAGING DIRECTOR 
</v>
          </cell>
        </row>
        <row r="1234">
          <cell r="A1234" t="str">
            <v>KW68380</v>
          </cell>
          <cell r="B1234" t="str">
            <v>NON-OFFICER</v>
          </cell>
          <cell r="C1234" t="str">
            <v>Fixed Income Middle Office [L9</v>
          </cell>
          <cell r="D1234" t="str">
            <v>GSM &amp; Controls Middle Office [</v>
          </cell>
          <cell r="E1234" t="str">
            <v>BH09676/SM15141</v>
          </cell>
          <cell r="F1234" t="str">
            <v xml:space="preserve">MANAGING DIRECTOR 
</v>
          </cell>
        </row>
        <row r="1235">
          <cell r="A1235" t="str">
            <v>KW75878</v>
          </cell>
          <cell r="B1235" t="str">
            <v>Manager</v>
          </cell>
          <cell r="C1235" t="str">
            <v>Direct Custody and Clearing Op</v>
          </cell>
          <cell r="D1235" t="str">
            <v>Direct Custody &amp; Clearing [L10</v>
          </cell>
          <cell r="E1235" t="str">
            <v xml:space="preserve">KS75908 </v>
          </cell>
          <cell r="F1235" t="str">
            <v xml:space="preserve">MANAGING DIRECTOR 
</v>
          </cell>
        </row>
        <row r="1236">
          <cell r="A1236" t="str">
            <v>KY03652</v>
          </cell>
          <cell r="B1236" t="str">
            <v>ASSISTANT VICE PRESIDENT</v>
          </cell>
          <cell r="C1236" t="str">
            <v>Global Custody Ops [L9]</v>
          </cell>
          <cell r="D1236" t="str">
            <v>Global Custody Ops [L10]</v>
          </cell>
          <cell r="E1236" t="str">
            <v xml:space="preserve">KS75908 </v>
          </cell>
          <cell r="F1236" t="str">
            <v xml:space="preserve">MANAGING DIRECTOR 
</v>
          </cell>
        </row>
        <row r="1237">
          <cell r="A1237" t="str">
            <v>KY59832</v>
          </cell>
          <cell r="B1237" t="str">
            <v>NON-OFFICER</v>
          </cell>
          <cell r="C1237" t="str">
            <v>Direct Custody and Clearing Op</v>
          </cell>
          <cell r="D1237" t="str">
            <v>Direct Custody &amp; Clearing [L10</v>
          </cell>
          <cell r="E1237" t="str">
            <v>CD07258</v>
          </cell>
          <cell r="F1237" t="str">
            <v xml:space="preserve">MANAGING DIRECTOR 
</v>
          </cell>
        </row>
        <row r="1238">
          <cell r="A1238" t="str">
            <v>KZ60936</v>
          </cell>
          <cell r="B1238" t="str">
            <v>NON-OFFICER</v>
          </cell>
          <cell r="C1238" t="str">
            <v>Asset Servicing [L9]</v>
          </cell>
          <cell r="D1238" t="str">
            <v>Corp Actions [L10]</v>
          </cell>
          <cell r="E1238" t="str">
            <v xml:space="preserve">LG82502 </v>
          </cell>
          <cell r="F1238" t="str">
            <v xml:space="preserve">MANAGING DIRECTOR 
</v>
          </cell>
        </row>
        <row r="1239">
          <cell r="A1239" t="str">
            <v>LA59962</v>
          </cell>
          <cell r="B1239" t="str">
            <v>NO CORPORATE TITLE</v>
          </cell>
          <cell r="C1239" t="str">
            <v>Fixed Income Middle Office [L9</v>
          </cell>
          <cell r="D1239" t="str">
            <v>Rates Middle Office [L10]</v>
          </cell>
          <cell r="E1239" t="str">
            <v>BH09676/SM15141</v>
          </cell>
          <cell r="F1239" t="str">
            <v xml:space="preserve">MANAGING DIRECTOR 
</v>
          </cell>
        </row>
        <row r="1240">
          <cell r="A1240" t="str">
            <v>LB11663</v>
          </cell>
          <cell r="B1240" t="str">
            <v>Assistant Manager</v>
          </cell>
          <cell r="C1240" t="str">
            <v>Instl Portfolio Svc [L9]</v>
          </cell>
          <cell r="D1240" t="str">
            <v>Instl Portfolio Service [L10]</v>
          </cell>
          <cell r="E1240" t="str">
            <v xml:space="preserve">CD07258 </v>
          </cell>
          <cell r="F1240" t="str">
            <v xml:space="preserve">MANAGING DIRECTOR 
</v>
          </cell>
        </row>
        <row r="1241">
          <cell r="A1241" t="str">
            <v>LB36685</v>
          </cell>
          <cell r="B1241" t="str">
            <v>OFFICER</v>
          </cell>
          <cell r="C1241" t="str">
            <v>N/A</v>
          </cell>
          <cell r="D1241" t="str">
            <v>N/A</v>
          </cell>
          <cell r="E1241" t="str">
            <v xml:space="preserve">MN31414 </v>
          </cell>
          <cell r="F1241" t="str">
            <v xml:space="preserve">MANAGING DIRECTOR 
</v>
          </cell>
        </row>
        <row r="1242">
          <cell r="A1242" t="str">
            <v>LB37693</v>
          </cell>
          <cell r="B1242" t="str">
            <v>ASSISTANT VICE PRESIDENT</v>
          </cell>
          <cell r="C1242" t="str">
            <v>N/A</v>
          </cell>
          <cell r="D1242" t="str">
            <v>N/A</v>
          </cell>
          <cell r="E1242" t="str">
            <v xml:space="preserve">LB03152 </v>
          </cell>
          <cell r="F1242" t="str">
            <v xml:space="preserve">DIRECTOR </v>
          </cell>
        </row>
        <row r="1243">
          <cell r="A1243" t="str">
            <v>LB52320</v>
          </cell>
          <cell r="B1243" t="str">
            <v>VICE PRESIDENT</v>
          </cell>
          <cell r="C1243" t="str">
            <v>ICG - Product Control [L9]</v>
          </cell>
          <cell r="D1243" t="str">
            <v>N/A</v>
          </cell>
          <cell r="E1243" t="str">
            <v>MB67519</v>
          </cell>
          <cell r="F1243" t="str">
            <v xml:space="preserve">MANAGING DIRECTOR 
</v>
          </cell>
        </row>
        <row r="1244">
          <cell r="A1244" t="str">
            <v>LC00416</v>
          </cell>
          <cell r="B1244" t="str">
            <v>NON-OFFICER</v>
          </cell>
          <cell r="C1244" t="str">
            <v>Global Loans [L9]</v>
          </cell>
          <cell r="D1244" t="str">
            <v>Loans [L10]</v>
          </cell>
          <cell r="E1244" t="str">
            <v xml:space="preserve">MM83724 </v>
          </cell>
          <cell r="F1244" t="str">
            <v xml:space="preserve">MANAGING DIRECTOR 
</v>
          </cell>
        </row>
        <row r="1245">
          <cell r="A1245" t="str">
            <v>LC19416</v>
          </cell>
          <cell r="B1245" t="str">
            <v>N/A</v>
          </cell>
          <cell r="C1245" t="str">
            <v>FX/Treasury/Claims Utility [L9</v>
          </cell>
          <cell r="D1245" t="str">
            <v>Foreign Exchange Operations [L</v>
          </cell>
          <cell r="E1245" t="str">
            <v xml:space="preserve">JW53675 </v>
          </cell>
          <cell r="F1245" t="str">
            <v xml:space="preserve">MANAGING DIRECTOR 
</v>
          </cell>
        </row>
        <row r="1246">
          <cell r="A1246" t="str">
            <v>LC24115</v>
          </cell>
          <cell r="B1246" t="str">
            <v>ASSISTANT VICE PRESIDENT</v>
          </cell>
          <cell r="C1246" t="str">
            <v>Cash Securities Operations [L9</v>
          </cell>
          <cell r="D1246" t="str">
            <v>DTC Settlements [L10]</v>
          </cell>
          <cell r="E1246" t="str">
            <v xml:space="preserve">GT90983 </v>
          </cell>
          <cell r="F1246" t="str">
            <v xml:space="preserve">DIRECTOR </v>
          </cell>
        </row>
        <row r="1247">
          <cell r="A1247" t="str">
            <v>LC24677</v>
          </cell>
          <cell r="B1247" t="str">
            <v>ASSISTANT VICE PRESIDENT</v>
          </cell>
          <cell r="C1247" t="str">
            <v>Planning Unit - Markets &amp; Secu</v>
          </cell>
          <cell r="D1247" t="str">
            <v>Credit - Markets &amp; Securities</v>
          </cell>
          <cell r="E1247" t="str">
            <v xml:space="preserve">TV65541 </v>
          </cell>
          <cell r="F1247" t="str">
            <v xml:space="preserve">MANAGING DIRECTOR 
</v>
          </cell>
        </row>
        <row r="1248">
          <cell r="A1248" t="str">
            <v>LC25274</v>
          </cell>
          <cell r="B1248" t="str">
            <v>OFFICER</v>
          </cell>
          <cell r="C1248" t="str">
            <v>Tax Information Reporting [L9]</v>
          </cell>
          <cell r="D1248" t="str">
            <v>N/A</v>
          </cell>
          <cell r="E1248" t="str">
            <v>UP33100</v>
          </cell>
          <cell r="F1248" t="str">
            <v xml:space="preserve">MANAGING DIRECTOR 
</v>
          </cell>
        </row>
        <row r="1249">
          <cell r="A1249" t="str">
            <v>LC36802</v>
          </cell>
          <cell r="B1249" t="str">
            <v>Assistant Manager</v>
          </cell>
          <cell r="C1249" t="str">
            <v>Long Funds [L9]</v>
          </cell>
          <cell r="D1249" t="str">
            <v>Long Funds [L10]</v>
          </cell>
          <cell r="E1249" t="str">
            <v xml:space="preserve">CD07258 </v>
          </cell>
          <cell r="F1249" t="str">
            <v xml:space="preserve">MANAGING DIRECTOR 
</v>
          </cell>
        </row>
        <row r="1250">
          <cell r="A1250" t="str">
            <v>LC52626</v>
          </cell>
          <cell r="B1250" t="str">
            <v>VICE PRESIDENT</v>
          </cell>
          <cell r="C1250" t="str">
            <v>Fixed Income Middle Office [L9</v>
          </cell>
          <cell r="D1250" t="str">
            <v>Credit Middle Office [L10]</v>
          </cell>
          <cell r="E1250" t="str">
            <v>BH09676/SM15141</v>
          </cell>
          <cell r="F1250" t="str">
            <v xml:space="preserve">MANAGING DIRECTOR 
</v>
          </cell>
        </row>
        <row r="1251">
          <cell r="A1251" t="str">
            <v>LC67824</v>
          </cell>
          <cell r="B1251" t="str">
            <v>Assistant Manager</v>
          </cell>
          <cell r="C1251" t="str">
            <v>Planning Unit - Markets &amp; Secu</v>
          </cell>
          <cell r="D1251" t="str">
            <v>Credit - Markets &amp; Securities</v>
          </cell>
          <cell r="E1251" t="str">
            <v xml:space="preserve">RR54459 </v>
          </cell>
          <cell r="F1251" t="str">
            <v xml:space="preserve">MANAGING DIRECTOR 
</v>
          </cell>
        </row>
        <row r="1252">
          <cell r="A1252" t="str">
            <v>LC80537</v>
          </cell>
          <cell r="B1252" t="str">
            <v>ASSISTANT VICE PRESIDENT</v>
          </cell>
          <cell r="C1252" t="str">
            <v>N/A</v>
          </cell>
          <cell r="D1252" t="str">
            <v>N/A</v>
          </cell>
          <cell r="E1252" t="str">
            <v xml:space="preserve">CR83421 </v>
          </cell>
          <cell r="F1252" t="str">
            <v xml:space="preserve">MANAGING DIRECTOR 
</v>
          </cell>
        </row>
        <row r="1253">
          <cell r="A1253" t="str">
            <v>LD54026</v>
          </cell>
          <cell r="B1253" t="str">
            <v>ASSISTANT VICE PRESIDENT</v>
          </cell>
          <cell r="C1253" t="str">
            <v>Fixed Income Middle Office [L9</v>
          </cell>
          <cell r="D1253" t="str">
            <v>Credit Middle Office [L10]</v>
          </cell>
          <cell r="E1253" t="str">
            <v>BH09676/SM15141</v>
          </cell>
          <cell r="F1253" t="str">
            <v xml:space="preserve">MANAGING DIRECTOR 
</v>
          </cell>
        </row>
        <row r="1254">
          <cell r="A1254" t="str">
            <v>LD55865</v>
          </cell>
          <cell r="B1254" t="str">
            <v>NON-OFFICER</v>
          </cell>
          <cell r="C1254" t="str">
            <v>Sales &amp; Trading Program [L9]</v>
          </cell>
          <cell r="D1254" t="str">
            <v>Sales &amp; Trading Program [L10]</v>
          </cell>
          <cell r="E1254" t="str">
            <v>JE78847</v>
          </cell>
          <cell r="F1254" t="str">
            <v xml:space="preserve">MANAGING DIRECTOR 
</v>
          </cell>
        </row>
        <row r="1255">
          <cell r="A1255" t="str">
            <v>LD82227</v>
          </cell>
          <cell r="B1255" t="str">
            <v>SR VICE PRESIDENT</v>
          </cell>
          <cell r="C1255" t="str">
            <v>Cash Securities Operations [L9</v>
          </cell>
          <cell r="D1255" t="str">
            <v>Cash Management Treasury Ops [</v>
          </cell>
          <cell r="E1255" t="str">
            <v>KM09041</v>
          </cell>
          <cell r="F1255" t="str">
            <v xml:space="preserve">DIRECTOR </v>
          </cell>
        </row>
        <row r="1256">
          <cell r="A1256" t="str">
            <v>LF81486</v>
          </cell>
          <cell r="B1256" t="str">
            <v>NON-OFFICER</v>
          </cell>
          <cell r="C1256" t="str">
            <v>Equity Middle Office [L9]</v>
          </cell>
          <cell r="D1256" t="str">
            <v>Equity Derivs / Multi-Asset Gr</v>
          </cell>
          <cell r="E1256" t="str">
            <v>JC72245</v>
          </cell>
          <cell r="F1256" t="str">
            <v xml:space="preserve">DIRECTOR </v>
          </cell>
        </row>
        <row r="1257">
          <cell r="A1257" t="str">
            <v>LF82557</v>
          </cell>
          <cell r="B1257" t="str">
            <v>ASSISTANT VICE PRESIDENT</v>
          </cell>
          <cell r="C1257" t="str">
            <v>ICG - Product Control [L9]</v>
          </cell>
          <cell r="D1257" t="str">
            <v>N/A</v>
          </cell>
          <cell r="E1257" t="str">
            <v>DH83627</v>
          </cell>
          <cell r="F1257" t="str">
            <v xml:space="preserve">MANAGING DIRECTOR 
</v>
          </cell>
        </row>
        <row r="1258">
          <cell r="A1258" t="str">
            <v>LF96591</v>
          </cell>
          <cell r="B1258" t="str">
            <v>NON-OFFICER</v>
          </cell>
          <cell r="C1258" t="str">
            <v>Direct Custody and Clearing Op</v>
          </cell>
          <cell r="D1258" t="str">
            <v>Direct Custody &amp; Clearing [L10</v>
          </cell>
          <cell r="E1258" t="str">
            <v>CD07258</v>
          </cell>
          <cell r="F1258" t="str">
            <v xml:space="preserve">MANAGING DIRECTOR 
</v>
          </cell>
        </row>
        <row r="1259">
          <cell r="A1259" t="str">
            <v>LG21127</v>
          </cell>
          <cell r="B1259" t="str">
            <v>NON-OFFICER</v>
          </cell>
          <cell r="C1259" t="str">
            <v>Equity Middle Office [L9]</v>
          </cell>
          <cell r="D1259" t="str">
            <v>Equity Derivs / Multi-Asset Gr</v>
          </cell>
          <cell r="E1259" t="str">
            <v>JC72245</v>
          </cell>
          <cell r="F1259" t="str">
            <v xml:space="preserve">DIRECTOR </v>
          </cell>
        </row>
        <row r="1260">
          <cell r="A1260" t="str">
            <v>LG29636</v>
          </cell>
          <cell r="B1260" t="str">
            <v>VICE PRESIDENT</v>
          </cell>
          <cell r="C1260" t="str">
            <v>N/A</v>
          </cell>
          <cell r="D1260" t="str">
            <v>N/A</v>
          </cell>
          <cell r="E1260" t="str">
            <v xml:space="preserve">KR94375  </v>
          </cell>
          <cell r="F1260" t="str">
            <v xml:space="preserve">DIRECTOR </v>
          </cell>
        </row>
        <row r="1261">
          <cell r="A1261" t="str">
            <v>LG36596</v>
          </cell>
          <cell r="B1261" t="str">
            <v>VICE PRESIDENT</v>
          </cell>
          <cell r="C1261" t="str">
            <v>Markets Quantitative Analysis</v>
          </cell>
          <cell r="D1261" t="str">
            <v>Markets Quants Analysis [L10]</v>
          </cell>
          <cell r="E1261" t="str">
            <v xml:space="preserve">RV81728 </v>
          </cell>
          <cell r="F1261" t="str">
            <v xml:space="preserve">MANAGING DIRECTOR 
</v>
          </cell>
        </row>
        <row r="1262">
          <cell r="A1262" t="str">
            <v>LH32883</v>
          </cell>
          <cell r="B1262" t="str">
            <v>VICE PRESIDENT</v>
          </cell>
          <cell r="C1262" t="str">
            <v>Cash Securities Operations [L9</v>
          </cell>
          <cell r="D1262" t="str">
            <v>DTC Settlements [L10]</v>
          </cell>
          <cell r="E1262" t="str">
            <v xml:space="preserve">GT90983 </v>
          </cell>
          <cell r="F1262" t="str">
            <v xml:space="preserve">DIRECTOR </v>
          </cell>
        </row>
        <row r="1263">
          <cell r="A1263" t="str">
            <v>LH36090</v>
          </cell>
          <cell r="B1263" t="str">
            <v>SR VICE PRESIDENT</v>
          </cell>
          <cell r="C1263" t="str">
            <v>Fixed Income Middle Office [L9</v>
          </cell>
          <cell r="D1263" t="str">
            <v>Fixed Income Sales Middle Offi</v>
          </cell>
          <cell r="E1263" t="str">
            <v>BH09676/SM15141</v>
          </cell>
          <cell r="F1263" t="str">
            <v xml:space="preserve">MANAGING DIRECTOR 
</v>
          </cell>
        </row>
        <row r="1264">
          <cell r="A1264" t="str">
            <v>LH39228</v>
          </cell>
          <cell r="B1264" t="str">
            <v>VICE PRESIDENT</v>
          </cell>
          <cell r="C1264" t="str">
            <v>Citi Mkts Mgmt [L9]</v>
          </cell>
          <cell r="D1264" t="str">
            <v>CM Risk + Control [L10]</v>
          </cell>
          <cell r="E1264" t="str">
            <v>BS34620</v>
          </cell>
          <cell r="F1264" t="str">
            <v xml:space="preserve">DIRECTOR </v>
          </cell>
        </row>
        <row r="1265">
          <cell r="A1265" t="str">
            <v>LH49438</v>
          </cell>
          <cell r="B1265" t="str">
            <v>Assistant Manager</v>
          </cell>
          <cell r="C1265" t="str">
            <v>Private Equity [L9]</v>
          </cell>
          <cell r="D1265" t="str">
            <v>Private Equity [L10]</v>
          </cell>
          <cell r="E1265" t="str">
            <v>CD07258</v>
          </cell>
          <cell r="F1265" t="str">
            <v xml:space="preserve">MANAGING DIRECTOR 
</v>
          </cell>
        </row>
        <row r="1266">
          <cell r="A1266" t="str">
            <v>LH50656</v>
          </cell>
          <cell r="B1266" t="str">
            <v>OFFICER</v>
          </cell>
          <cell r="C1266" t="str">
            <v>Financial Regulatory Reporting</v>
          </cell>
          <cell r="D1266" t="str">
            <v>N/A</v>
          </cell>
          <cell r="E1266" t="str">
            <v>SR57871</v>
          </cell>
          <cell r="F1266" t="str">
            <v xml:space="preserve">MANAGING DIRECTOR 
</v>
          </cell>
        </row>
        <row r="1267">
          <cell r="A1267" t="str">
            <v>LH95723</v>
          </cell>
          <cell r="B1267" t="str">
            <v>Assistant Manager</v>
          </cell>
          <cell r="C1267" t="str">
            <v>Long Funds [L9]</v>
          </cell>
          <cell r="D1267" t="str">
            <v>Long Funds [L10]</v>
          </cell>
          <cell r="E1267" t="str">
            <v xml:space="preserve">CD07258 </v>
          </cell>
          <cell r="F1267" t="str">
            <v xml:space="preserve">MANAGING DIRECTOR 
</v>
          </cell>
        </row>
        <row r="1268">
          <cell r="A1268" t="str">
            <v>LH95829</v>
          </cell>
          <cell r="B1268" t="str">
            <v>VICE PRESIDENT</v>
          </cell>
          <cell r="C1268" t="str">
            <v>Direct Custody and Clearing Op</v>
          </cell>
          <cell r="D1268" t="str">
            <v>Direct Custody &amp; Clearing [L10</v>
          </cell>
          <cell r="E1268" t="str">
            <v xml:space="preserve">CD07258 </v>
          </cell>
          <cell r="F1268" t="str">
            <v xml:space="preserve">MANAGING DIRECTOR 
</v>
          </cell>
        </row>
        <row r="1269">
          <cell r="A1269" t="str">
            <v>LJ10581</v>
          </cell>
          <cell r="B1269" t="str">
            <v>OFFICER</v>
          </cell>
          <cell r="C1269" t="str">
            <v>Close Process [L9]</v>
          </cell>
          <cell r="D1269" t="str">
            <v>N/A</v>
          </cell>
          <cell r="E1269" t="str">
            <v xml:space="preserve">MR48768/FC87912
</v>
          </cell>
          <cell r="F1269" t="str">
            <v xml:space="preserve">MANAGING DIRECTOR 
</v>
          </cell>
        </row>
        <row r="1270">
          <cell r="A1270" t="str">
            <v>LK51344</v>
          </cell>
          <cell r="B1270" t="str">
            <v>N/A</v>
          </cell>
          <cell r="C1270" t="str">
            <v>Planning Unit - Markets &amp; Secu</v>
          </cell>
          <cell r="D1270" t="str">
            <v>Operations - Markets &amp; Securit</v>
          </cell>
          <cell r="E1270" t="str">
            <v>AS22565</v>
          </cell>
          <cell r="F1270" t="str">
            <v xml:space="preserve">MANAGING DIRECTOR 
</v>
          </cell>
        </row>
        <row r="1271">
          <cell r="A1271" t="str">
            <v>LK99436</v>
          </cell>
          <cell r="B1271" t="str">
            <v>ASSISTANT VICE PRESIDENT</v>
          </cell>
          <cell r="C1271" t="str">
            <v>Planning Unit - Markets &amp; Secu</v>
          </cell>
          <cell r="D1271" t="str">
            <v>Production Support - Markets &amp;</v>
          </cell>
          <cell r="E1271" t="str">
            <v xml:space="preserve">IY40229 </v>
          </cell>
          <cell r="F1271" t="str">
            <v xml:space="preserve">MANAGING DIRECTOR 
</v>
          </cell>
        </row>
        <row r="1272">
          <cell r="A1272" t="str">
            <v>LK99534</v>
          </cell>
          <cell r="B1272" t="str">
            <v>Assistant Manager</v>
          </cell>
          <cell r="C1272" t="str">
            <v>Direct Custody and Clearing Op</v>
          </cell>
          <cell r="D1272" t="str">
            <v>Direct Custody &amp; Clearing [L10</v>
          </cell>
          <cell r="E1272" t="str">
            <v xml:space="preserve">CH08414 </v>
          </cell>
          <cell r="F1272" t="str">
            <v xml:space="preserve">DIRECTOR </v>
          </cell>
        </row>
        <row r="1273">
          <cell r="A1273" t="str">
            <v>LL05439</v>
          </cell>
          <cell r="B1273" t="str">
            <v>Assistant Manager</v>
          </cell>
          <cell r="C1273" t="str">
            <v>Global Custody Ops [L9]</v>
          </cell>
          <cell r="D1273" t="str">
            <v>Global Custody Ops [L10]</v>
          </cell>
          <cell r="E1273" t="str">
            <v xml:space="preserve">KS75908 </v>
          </cell>
          <cell r="F1273" t="str">
            <v xml:space="preserve">MANAGING DIRECTOR 
</v>
          </cell>
        </row>
        <row r="1274">
          <cell r="A1274" t="str">
            <v>LL06810</v>
          </cell>
          <cell r="B1274" t="str">
            <v>ASSISTANT VICE PRESIDENT</v>
          </cell>
          <cell r="C1274" t="str">
            <v>Information Services Group Tec</v>
          </cell>
          <cell r="D1274" t="str">
            <v>N/A</v>
          </cell>
          <cell r="E1274" t="str">
            <v xml:space="preserve">ED70412 </v>
          </cell>
          <cell r="F1274" t="str">
            <v xml:space="preserve">MANAGING DIRECTOR 
</v>
          </cell>
        </row>
        <row r="1275">
          <cell r="A1275" t="str">
            <v>LL11503</v>
          </cell>
          <cell r="B1275" t="str">
            <v>Assistant Manager</v>
          </cell>
          <cell r="C1275" t="str">
            <v>Global Custody Ops [L9]</v>
          </cell>
          <cell r="D1275" t="str">
            <v>Global Custody Ops [L10]</v>
          </cell>
          <cell r="E1275" t="str">
            <v>CD07258</v>
          </cell>
          <cell r="F1275" t="str">
            <v xml:space="preserve">MANAGING DIRECTOR 
</v>
          </cell>
        </row>
        <row r="1276">
          <cell r="A1276" t="str">
            <v>LL24473</v>
          </cell>
          <cell r="B1276" t="str">
            <v>VICE PRESIDENT</v>
          </cell>
          <cell r="C1276" t="str">
            <v>FICC EM [L9]</v>
          </cell>
          <cell r="D1276" t="str">
            <v>Trading [L10]</v>
          </cell>
          <cell r="E1276" t="str">
            <v>VS34596</v>
          </cell>
          <cell r="F1276" t="str">
            <v xml:space="preserve">MANAGING DIRECTOR 
</v>
          </cell>
        </row>
        <row r="1277">
          <cell r="A1277" t="str">
            <v>LL24608</v>
          </cell>
          <cell r="B1277" t="str">
            <v>ASSISTANT VICE PRESIDENT</v>
          </cell>
          <cell r="C1277" t="str">
            <v>ICG - Product Control [L9]</v>
          </cell>
          <cell r="D1277" t="str">
            <v>N/A</v>
          </cell>
          <cell r="E1277" t="str">
            <v>DH83627</v>
          </cell>
          <cell r="F1277" t="str">
            <v xml:space="preserve">MANAGING DIRECTOR 
</v>
          </cell>
        </row>
        <row r="1278">
          <cell r="A1278" t="str">
            <v>LL26179</v>
          </cell>
          <cell r="B1278" t="str">
            <v>NO CORPORATE TITLE</v>
          </cell>
          <cell r="C1278" t="str">
            <v>Fixed Income Middle Office [L9</v>
          </cell>
          <cell r="D1278" t="str">
            <v>Credit Middle Office [L10]</v>
          </cell>
          <cell r="E1278" t="str">
            <v>BH09676/SM15141</v>
          </cell>
          <cell r="F1278" t="str">
            <v xml:space="preserve">MANAGING DIRECTOR 
</v>
          </cell>
        </row>
        <row r="1279">
          <cell r="A1279" t="str">
            <v>LL36757</v>
          </cell>
          <cell r="B1279" t="str">
            <v>ASSISTANT VICE PRESIDENT</v>
          </cell>
          <cell r="C1279" t="str">
            <v>Global Reconciliation Utility</v>
          </cell>
          <cell r="D1279" t="str">
            <v>Global Reconciliations Utility</v>
          </cell>
          <cell r="E1279" t="str">
            <v xml:space="preserve">AM70969 </v>
          </cell>
          <cell r="F1279" t="str">
            <v xml:space="preserve">DIRECTOR </v>
          </cell>
        </row>
        <row r="1280">
          <cell r="A1280" t="str">
            <v>LL37973</v>
          </cell>
          <cell r="B1280" t="str">
            <v>NON-OFFICER</v>
          </cell>
          <cell r="C1280" t="str">
            <v>Asset Servicing [L9]</v>
          </cell>
          <cell r="D1280" t="str">
            <v>Income Processing [L10]</v>
          </cell>
          <cell r="E1280" t="str">
            <v>LG82502</v>
          </cell>
          <cell r="F1280" t="str">
            <v xml:space="preserve">MANAGING DIRECTOR 
</v>
          </cell>
        </row>
        <row r="1281">
          <cell r="A1281" t="str">
            <v>LL51334</v>
          </cell>
          <cell r="B1281" t="str">
            <v>VICE PRESIDENT</v>
          </cell>
          <cell r="C1281" t="str">
            <v>Planning Unit - Markets &amp; Secu</v>
          </cell>
          <cell r="D1281" t="str">
            <v>Operations - Markets &amp; Securit</v>
          </cell>
          <cell r="E1281" t="str">
            <v xml:space="preserve">AS22565 </v>
          </cell>
          <cell r="F1281" t="str">
            <v xml:space="preserve">MANAGING DIRECTOR 
</v>
          </cell>
        </row>
        <row r="1282">
          <cell r="A1282" t="str">
            <v>LL64526</v>
          </cell>
          <cell r="B1282" t="str">
            <v>N/A</v>
          </cell>
          <cell r="C1282" t="str">
            <v>Citi Cross [L9]</v>
          </cell>
          <cell r="D1282" t="str">
            <v>US Citi Cross [L10]</v>
          </cell>
          <cell r="E1282" t="str">
            <v>RN92671</v>
          </cell>
          <cell r="F1282" t="str">
            <v xml:space="preserve">MANAGING DIRECTOR 
</v>
          </cell>
        </row>
        <row r="1283">
          <cell r="A1283" t="str">
            <v>LL72132</v>
          </cell>
          <cell r="B1283" t="str">
            <v>Manager</v>
          </cell>
          <cell r="C1283" t="str">
            <v>Instl Portfolio Svc [L9]</v>
          </cell>
          <cell r="D1283" t="str">
            <v>Instl Portfolio Service [L10]</v>
          </cell>
          <cell r="E1283" t="str">
            <v xml:space="preserve">CD07258 </v>
          </cell>
          <cell r="F1283" t="str">
            <v xml:space="preserve">MANAGING DIRECTOR 
</v>
          </cell>
        </row>
        <row r="1284">
          <cell r="A1284" t="str">
            <v>LL79512</v>
          </cell>
          <cell r="B1284" t="str">
            <v>OFFICER</v>
          </cell>
          <cell r="C1284" t="str">
            <v>Financial Regulatory Reporting</v>
          </cell>
          <cell r="D1284" t="str">
            <v>N/A</v>
          </cell>
          <cell r="E1284" t="str">
            <v>JW92338</v>
          </cell>
          <cell r="F1284" t="str">
            <v xml:space="preserve">MANAGING DIRECTOR 
</v>
          </cell>
        </row>
        <row r="1285">
          <cell r="A1285" t="str">
            <v>LL96562</v>
          </cell>
          <cell r="B1285" t="str">
            <v>Assistant Manager</v>
          </cell>
          <cell r="C1285" t="str">
            <v>Direct Custody and Clearing Op</v>
          </cell>
          <cell r="D1285" t="str">
            <v>Direct Custody &amp; Clearing [L10</v>
          </cell>
          <cell r="E1285" t="str">
            <v xml:space="preserve">CD07258 </v>
          </cell>
          <cell r="F1285" t="str">
            <v xml:space="preserve">MANAGING DIRECTOR 
</v>
          </cell>
        </row>
        <row r="1286">
          <cell r="A1286" t="str">
            <v>LM18807</v>
          </cell>
          <cell r="B1286" t="str">
            <v>OFFICER</v>
          </cell>
          <cell r="C1286" t="str">
            <v>N/A</v>
          </cell>
          <cell r="D1286" t="str">
            <v>N/A</v>
          </cell>
          <cell r="E1286" t="str">
            <v xml:space="preserve">MN31414 </v>
          </cell>
          <cell r="F1286" t="str">
            <v xml:space="preserve">MANAGING DIRECTOR 
</v>
          </cell>
        </row>
        <row r="1287">
          <cell r="A1287" t="str">
            <v>LM27859</v>
          </cell>
          <cell r="B1287" t="str">
            <v>N/A</v>
          </cell>
          <cell r="C1287" t="str">
            <v>Planning Unit - Markets &amp; Secu</v>
          </cell>
          <cell r="D1287" t="str">
            <v>Production Support - Markets &amp;</v>
          </cell>
          <cell r="E1287" t="str">
            <v xml:space="preserve">IY40229 </v>
          </cell>
          <cell r="F1287" t="str">
            <v xml:space="preserve">MANAGING DIRECTOR 
</v>
          </cell>
        </row>
        <row r="1288">
          <cell r="A1288" t="str">
            <v>LM40896</v>
          </cell>
          <cell r="B1288" t="str">
            <v>NON-OFFICER</v>
          </cell>
          <cell r="C1288" t="str">
            <v>Cash Securities Operations [L9</v>
          </cell>
          <cell r="D1288" t="str">
            <v>Fixed Income Settlements [L10]</v>
          </cell>
          <cell r="E1288" t="str">
            <v xml:space="preserve">AV49966
</v>
          </cell>
          <cell r="F1288" t="str">
            <v xml:space="preserve">DIRECTOR </v>
          </cell>
        </row>
        <row r="1289">
          <cell r="A1289" t="str">
            <v>LM45203</v>
          </cell>
          <cell r="B1289" t="str">
            <v>SR VICE PRESIDENT</v>
          </cell>
          <cell r="C1289" t="str">
            <v>Fixed Income Middle Office [L9</v>
          </cell>
          <cell r="D1289" t="str">
            <v>Fixed Income Middle Office Ops</v>
          </cell>
          <cell r="E1289" t="str">
            <v>BH09676/SM15141</v>
          </cell>
          <cell r="F1289" t="str">
            <v xml:space="preserve">MANAGING DIRECTOR 
</v>
          </cell>
        </row>
        <row r="1290">
          <cell r="A1290" t="str">
            <v>LM47203</v>
          </cell>
          <cell r="B1290" t="str">
            <v>ASSISTANT VICE PRESIDENT</v>
          </cell>
          <cell r="C1290" t="str">
            <v>N/A</v>
          </cell>
          <cell r="D1290" t="str">
            <v>N/A</v>
          </cell>
          <cell r="E1290" t="str">
            <v xml:space="preserve">LB03152 </v>
          </cell>
          <cell r="F1290" t="str">
            <v xml:space="preserve">DIRECTOR </v>
          </cell>
        </row>
        <row r="1291">
          <cell r="A1291" t="str">
            <v>LM62629</v>
          </cell>
          <cell r="B1291" t="str">
            <v>VICE PRESIDENT</v>
          </cell>
          <cell r="C1291" t="str">
            <v>Prime Finance Middle Office [L</v>
          </cell>
          <cell r="D1291" t="str">
            <v>Prime Finance Ops / Middle Off</v>
          </cell>
          <cell r="E1291" t="str">
            <v>RG44670</v>
          </cell>
          <cell r="F1291" t="str">
            <v xml:space="preserve">MANAGING DIRECTOR 
</v>
          </cell>
        </row>
        <row r="1292">
          <cell r="A1292" t="str">
            <v>LM64069</v>
          </cell>
          <cell r="B1292" t="str">
            <v>MANAGING DIRECTOR</v>
          </cell>
          <cell r="C1292" t="str">
            <v>Global Finance Produ [L9]</v>
          </cell>
          <cell r="D1292" t="str">
            <v>NAM Matched Book [L10]</v>
          </cell>
          <cell r="E1292" t="str">
            <v>LM64069</v>
          </cell>
          <cell r="F1292" t="str">
            <v xml:space="preserve">MANAGING DIRECTOR 
</v>
          </cell>
        </row>
        <row r="1293">
          <cell r="A1293" t="str">
            <v>LM70859</v>
          </cell>
          <cell r="B1293" t="str">
            <v>DIRECTOR</v>
          </cell>
          <cell r="C1293" t="str">
            <v>Index [L9]</v>
          </cell>
          <cell r="D1293" t="str">
            <v>Sector Swaps [L10]</v>
          </cell>
          <cell r="E1293" t="str">
            <v>MB85192</v>
          </cell>
          <cell r="F1293" t="str">
            <v xml:space="preserve">MANAGING DIRECTOR 
</v>
          </cell>
        </row>
        <row r="1294">
          <cell r="A1294" t="str">
            <v>LM71322</v>
          </cell>
          <cell r="B1294" t="str">
            <v>OFFICER</v>
          </cell>
          <cell r="C1294" t="str">
            <v>Direct Custody and Clearing Op</v>
          </cell>
          <cell r="D1294" t="str">
            <v>Direct Custody &amp; Clearing [L10</v>
          </cell>
          <cell r="E1294" t="str">
            <v xml:space="preserve">SB48879 </v>
          </cell>
          <cell r="F1294" t="str">
            <v xml:space="preserve">DIRECTOR </v>
          </cell>
        </row>
        <row r="1295">
          <cell r="A1295" t="str">
            <v>LM72021</v>
          </cell>
          <cell r="B1295" t="str">
            <v>ASSISTANT VICE PRESIDENT</v>
          </cell>
          <cell r="C1295" t="str">
            <v>Equity Middle Office [L9]</v>
          </cell>
          <cell r="D1295" t="str">
            <v>Equity Cash Middle Office [L10</v>
          </cell>
          <cell r="E1295" t="str">
            <v xml:space="preserve">PR73943 </v>
          </cell>
          <cell r="F1295" t="str">
            <v xml:space="preserve">DIRECTOR </v>
          </cell>
        </row>
        <row r="1296">
          <cell r="A1296" t="str">
            <v>LM73956</v>
          </cell>
          <cell r="B1296" t="str">
            <v>VICE PRESIDENT</v>
          </cell>
          <cell r="C1296" t="str">
            <v>N/A</v>
          </cell>
          <cell r="D1296" t="str">
            <v>N/A</v>
          </cell>
          <cell r="E1296" t="str">
            <v xml:space="preserve">SW06229 </v>
          </cell>
          <cell r="F1296" t="str">
            <v xml:space="preserve">MANAGING DIRECTOR 
</v>
          </cell>
        </row>
        <row r="1297">
          <cell r="A1297" t="str">
            <v>LM74210</v>
          </cell>
          <cell r="B1297" t="str">
            <v>OFFICER</v>
          </cell>
          <cell r="C1297" t="str">
            <v>N/A</v>
          </cell>
          <cell r="D1297" t="str">
            <v>N/A</v>
          </cell>
          <cell r="E1297" t="str">
            <v xml:space="preserve">NC90431 </v>
          </cell>
          <cell r="F1297" t="str">
            <v xml:space="preserve">MANAGING DIRECTOR 
</v>
          </cell>
        </row>
        <row r="1298">
          <cell r="A1298" t="str">
            <v>LM80343</v>
          </cell>
          <cell r="B1298" t="str">
            <v>OFFICER</v>
          </cell>
          <cell r="C1298" t="str">
            <v>Prime Finance Middle Office [L</v>
          </cell>
          <cell r="D1298" t="str">
            <v>Prime Finance Ops / Middle Off</v>
          </cell>
          <cell r="E1298" t="str">
            <v>RG44670</v>
          </cell>
          <cell r="F1298" t="str">
            <v xml:space="preserve">MANAGING DIRECTOR 
</v>
          </cell>
        </row>
        <row r="1299">
          <cell r="A1299" t="str">
            <v>LN22740</v>
          </cell>
          <cell r="B1299" t="str">
            <v>VICE PRESIDENT</v>
          </cell>
          <cell r="C1299" t="str">
            <v>Prime Finance Middle Office [L</v>
          </cell>
          <cell r="D1299" t="str">
            <v>Prime Finance Ops / Middle Off</v>
          </cell>
          <cell r="E1299" t="str">
            <v>RG44670</v>
          </cell>
          <cell r="F1299" t="str">
            <v xml:space="preserve">MANAGING DIRECTOR 
</v>
          </cell>
        </row>
        <row r="1300">
          <cell r="A1300" t="str">
            <v>LN35177</v>
          </cell>
          <cell r="B1300" t="str">
            <v>Manager</v>
          </cell>
          <cell r="C1300" t="str">
            <v>Instl Portfolio Svc [L9]</v>
          </cell>
          <cell r="D1300" t="str">
            <v>Instl Portfolio Service [L10]</v>
          </cell>
          <cell r="E1300" t="str">
            <v xml:space="preserve">CD07258 </v>
          </cell>
          <cell r="F1300" t="str">
            <v xml:space="preserve">MANAGING DIRECTOR 
</v>
          </cell>
        </row>
        <row r="1301">
          <cell r="A1301" t="str">
            <v>LN63317</v>
          </cell>
          <cell r="B1301" t="str">
            <v>ASSISTANT VICE PRESIDENT</v>
          </cell>
          <cell r="C1301" t="str">
            <v>Prime Finance Middle Office [L</v>
          </cell>
          <cell r="D1301" t="str">
            <v>Prime Finance Ops / Middle Off</v>
          </cell>
          <cell r="E1301" t="str">
            <v>RG44670</v>
          </cell>
          <cell r="F1301" t="str">
            <v xml:space="preserve">MANAGING DIRECTOR 
</v>
          </cell>
        </row>
        <row r="1302">
          <cell r="A1302" t="str">
            <v>LN82027</v>
          </cell>
          <cell r="B1302" t="str">
            <v>OFFICER</v>
          </cell>
          <cell r="C1302" t="str">
            <v>Long Funds [L9]</v>
          </cell>
          <cell r="D1302" t="str">
            <v>Long Funds [L10]</v>
          </cell>
          <cell r="E1302" t="str">
            <v xml:space="preserve">PK64075 </v>
          </cell>
          <cell r="F1302" t="str">
            <v xml:space="preserve">MANAGING DIRECTOR 
</v>
          </cell>
        </row>
        <row r="1303">
          <cell r="A1303" t="str">
            <v>LP51773</v>
          </cell>
          <cell r="B1303" t="str">
            <v>OFFICER</v>
          </cell>
          <cell r="C1303" t="str">
            <v>Direct Custody and Clearing Op</v>
          </cell>
          <cell r="D1303" t="str">
            <v>Direct Custody &amp; Clearing [L10</v>
          </cell>
          <cell r="E1303" t="str">
            <v>VS04632</v>
          </cell>
          <cell r="F1303" t="str">
            <v xml:space="preserve">MANAGING DIRECTOR 
</v>
          </cell>
        </row>
        <row r="1304">
          <cell r="A1304" t="str">
            <v>LP74288</v>
          </cell>
          <cell r="B1304" t="str">
            <v>VICE PRESIDENT</v>
          </cell>
          <cell r="C1304" t="str">
            <v>Planning Unit - Markets &amp; Secu</v>
          </cell>
          <cell r="D1304" t="str">
            <v>Rates Trade Positioning System</v>
          </cell>
          <cell r="E1304" t="str">
            <v>MS22887</v>
          </cell>
          <cell r="F1304" t="str">
            <v xml:space="preserve">MANAGING DIRECTOR 
</v>
          </cell>
        </row>
        <row r="1305">
          <cell r="A1305" t="str">
            <v>LP77329</v>
          </cell>
          <cell r="B1305" t="str">
            <v>NO CORPORATE TITLE</v>
          </cell>
          <cell r="C1305" t="str">
            <v>Sales &amp; Client [L9]</v>
          </cell>
          <cell r="D1305" t="str">
            <v>Sales - Investor Services [L10</v>
          </cell>
          <cell r="E1305" t="str">
            <v>TD43058</v>
          </cell>
          <cell r="F1305" t="str">
            <v xml:space="preserve">MANAGING DIRECTOR 
</v>
          </cell>
        </row>
        <row r="1306">
          <cell r="A1306" t="str">
            <v>LR54912</v>
          </cell>
          <cell r="B1306" t="str">
            <v>ASSISTANT VICE PRESIDENT</v>
          </cell>
          <cell r="C1306" t="str">
            <v>Risk + Control [L9]</v>
          </cell>
          <cell r="D1306" t="str">
            <v>N/A</v>
          </cell>
          <cell r="E1306" t="str">
            <v xml:space="preserve">AC04337 </v>
          </cell>
          <cell r="F1306" t="str">
            <v xml:space="preserve">MANAGING DIRECTOR 
</v>
          </cell>
        </row>
        <row r="1307">
          <cell r="A1307" t="str">
            <v>LR76989</v>
          </cell>
          <cell r="B1307" t="str">
            <v>NO CORPORATE TITLE</v>
          </cell>
          <cell r="C1307" t="str">
            <v>Information Services Group Ope</v>
          </cell>
          <cell r="D1307" t="str">
            <v>N/A</v>
          </cell>
          <cell r="E1307" t="str">
            <v>ED70412</v>
          </cell>
          <cell r="F1307" t="str">
            <v xml:space="preserve">MANAGING DIRECTOR 
</v>
          </cell>
        </row>
        <row r="1308">
          <cell r="A1308" t="str">
            <v>LR84104</v>
          </cell>
          <cell r="B1308" t="str">
            <v>ASSISTANT VICE PRESIDENT</v>
          </cell>
          <cell r="C1308" t="str">
            <v>Retirement Services [L9]</v>
          </cell>
          <cell r="D1308" t="str">
            <v>N/A</v>
          </cell>
          <cell r="E1308" t="str">
            <v xml:space="preserve">LS35279  </v>
          </cell>
          <cell r="F1308" t="str">
            <v xml:space="preserve">MANAGING DIRECTOR 
</v>
          </cell>
        </row>
        <row r="1309">
          <cell r="A1309" t="str">
            <v>LS09954</v>
          </cell>
          <cell r="B1309" t="str">
            <v>ASSISTANT VICE PRESIDENT</v>
          </cell>
          <cell r="C1309" t="str">
            <v>Global Portfolio Risk Analysis</v>
          </cell>
          <cell r="D1309" t="str">
            <v>N/A</v>
          </cell>
          <cell r="E1309" t="str">
            <v>JJ36659</v>
          </cell>
          <cell r="F1309" t="str">
            <v xml:space="preserve">MANAGING DIRECTOR 
</v>
          </cell>
        </row>
        <row r="1310">
          <cell r="A1310" t="str">
            <v>LS15397</v>
          </cell>
          <cell r="B1310" t="str">
            <v>N/A</v>
          </cell>
          <cell r="C1310" t="str">
            <v>Cash Securities Operations [L9</v>
          </cell>
          <cell r="D1310" t="str">
            <v>Equity Settlements [L10]</v>
          </cell>
          <cell r="E1310" t="str">
            <v xml:space="preserve">GT90983 </v>
          </cell>
          <cell r="F1310" t="str">
            <v xml:space="preserve">DIRECTOR </v>
          </cell>
        </row>
        <row r="1311">
          <cell r="A1311" t="str">
            <v>LS19407</v>
          </cell>
          <cell r="B1311" t="str">
            <v>VICE PRESIDENT</v>
          </cell>
          <cell r="C1311" t="str">
            <v>Global Finance Produ [L9]</v>
          </cell>
          <cell r="D1311" t="str">
            <v>Euro Matched Book [L10]</v>
          </cell>
          <cell r="E1311" t="str">
            <v>PF76164</v>
          </cell>
          <cell r="F1311" t="str">
            <v xml:space="preserve">MANAGING DIRECTOR 
</v>
          </cell>
        </row>
        <row r="1312">
          <cell r="A1312" t="str">
            <v>LS94882</v>
          </cell>
          <cell r="B1312" t="str">
            <v>ASSISTANT VICE PRESIDENT</v>
          </cell>
          <cell r="C1312" t="str">
            <v>Muni Citi Community [L9]</v>
          </cell>
          <cell r="D1312" t="str">
            <v>Muni CCC Admin/Other [L10]</v>
          </cell>
          <cell r="E1312" t="str">
            <v xml:space="preserve">MH55173  </v>
          </cell>
          <cell r="F1312" t="str">
            <v xml:space="preserve">MANAGING DIRECTOR 
</v>
          </cell>
        </row>
        <row r="1313">
          <cell r="A1313" t="str">
            <v>LT07766</v>
          </cell>
          <cell r="B1313" t="str">
            <v>OFFICER</v>
          </cell>
          <cell r="C1313" t="str">
            <v>Information Services Group Tec</v>
          </cell>
          <cell r="D1313" t="str">
            <v>N/A</v>
          </cell>
          <cell r="E1313" t="str">
            <v xml:space="preserve">ED70412 </v>
          </cell>
          <cell r="F1313" t="str">
            <v xml:space="preserve">MANAGING DIRECTOR 
</v>
          </cell>
        </row>
        <row r="1314">
          <cell r="A1314" t="str">
            <v>LT37504</v>
          </cell>
          <cell r="B1314" t="str">
            <v>N/A</v>
          </cell>
          <cell r="C1314" t="str">
            <v>Instl Portfolio Svc [L9]</v>
          </cell>
          <cell r="D1314" t="str">
            <v>Instl Portfolio Service [L10]</v>
          </cell>
          <cell r="E1314" t="str">
            <v xml:space="preserve">CD07258 </v>
          </cell>
          <cell r="F1314" t="str">
            <v xml:space="preserve">MANAGING DIRECTOR 
</v>
          </cell>
        </row>
        <row r="1315">
          <cell r="A1315" t="str">
            <v>LT60282</v>
          </cell>
          <cell r="B1315" t="str">
            <v>Manager</v>
          </cell>
          <cell r="C1315" t="str">
            <v>Planning Unit - Markets &amp; Secu</v>
          </cell>
          <cell r="D1315" t="str">
            <v>Credit - Markets &amp; Securities</v>
          </cell>
          <cell r="E1315" t="str">
            <v xml:space="preserve">RR54459 </v>
          </cell>
          <cell r="F1315" t="str">
            <v xml:space="preserve">MANAGING DIRECTOR 
</v>
          </cell>
        </row>
        <row r="1316">
          <cell r="A1316" t="str">
            <v>LT86998</v>
          </cell>
          <cell r="B1316" t="str">
            <v>Assistant Manager</v>
          </cell>
          <cell r="C1316" t="str">
            <v>Global Custody Ops [L9]</v>
          </cell>
          <cell r="D1316" t="str">
            <v>Global Custody Ops [L10]</v>
          </cell>
          <cell r="E1316" t="str">
            <v>CD07258</v>
          </cell>
          <cell r="F1316" t="str">
            <v xml:space="preserve">MANAGING DIRECTOR 
</v>
          </cell>
        </row>
        <row r="1317">
          <cell r="A1317" t="str">
            <v>LT89358</v>
          </cell>
          <cell r="B1317" t="str">
            <v>SR VICE PRESIDENT</v>
          </cell>
          <cell r="C1317" t="str">
            <v>Financial Regulatory Reporting</v>
          </cell>
          <cell r="D1317" t="str">
            <v>N/A</v>
          </cell>
          <cell r="E1317" t="str">
            <v xml:space="preserve">CW36461 </v>
          </cell>
          <cell r="F1317" t="str">
            <v xml:space="preserve">DIRECTOR </v>
          </cell>
        </row>
        <row r="1318">
          <cell r="A1318" t="str">
            <v>LV68913</v>
          </cell>
          <cell r="B1318" t="str">
            <v>DIRECTOR</v>
          </cell>
          <cell r="C1318" t="str">
            <v>N/A</v>
          </cell>
          <cell r="D1318" t="str">
            <v>N/A</v>
          </cell>
          <cell r="E1318" t="str">
            <v xml:space="preserve">SC24096 </v>
          </cell>
          <cell r="F1318" t="str">
            <v xml:space="preserve">MANAGING DIRECTOR 
</v>
          </cell>
        </row>
        <row r="1319">
          <cell r="A1319" t="str">
            <v>LW09888</v>
          </cell>
          <cell r="B1319" t="str">
            <v>OFFICER</v>
          </cell>
          <cell r="C1319" t="str">
            <v>Prime Finance Middle Office [L</v>
          </cell>
          <cell r="D1319" t="str">
            <v>Prime Finance Ops / Middle Off</v>
          </cell>
          <cell r="E1319" t="str">
            <v>RG44670</v>
          </cell>
          <cell r="F1319" t="str">
            <v xml:space="preserve">MANAGING DIRECTOR 
</v>
          </cell>
        </row>
        <row r="1320">
          <cell r="A1320" t="str">
            <v>LW39437</v>
          </cell>
          <cell r="B1320" t="str">
            <v>OFFICER</v>
          </cell>
          <cell r="C1320" t="str">
            <v>ICG Franchise Controllers [L9]</v>
          </cell>
          <cell r="D1320" t="str">
            <v>N/A</v>
          </cell>
          <cell r="E1320" t="str">
            <v xml:space="preserve">LV05303 </v>
          </cell>
          <cell r="F1320" t="str">
            <v xml:space="preserve">MANAGING DIRECTOR 
</v>
          </cell>
        </row>
        <row r="1321">
          <cell r="A1321" t="str">
            <v>LW40327</v>
          </cell>
          <cell r="B1321" t="str">
            <v>Assistant Manager</v>
          </cell>
          <cell r="C1321" t="str">
            <v>Long Funds [L9]</v>
          </cell>
          <cell r="D1321" t="str">
            <v>Long Funds [L10]</v>
          </cell>
          <cell r="E1321" t="str">
            <v xml:space="preserve">CD07258 </v>
          </cell>
          <cell r="F1321" t="str">
            <v xml:space="preserve">MANAGING DIRECTOR 
</v>
          </cell>
        </row>
        <row r="1322">
          <cell r="A1322" t="str">
            <v>lw59870</v>
          </cell>
          <cell r="B1322" t="str">
            <v>Assistant Manager</v>
          </cell>
          <cell r="C1322" t="str">
            <v>Long Funds [L9]</v>
          </cell>
          <cell r="D1322" t="str">
            <v>Long Funds [L10]</v>
          </cell>
          <cell r="E1322" t="str">
            <v xml:space="preserve">CD07258 </v>
          </cell>
          <cell r="F1322" t="str">
            <v xml:space="preserve">MANAGING DIRECTOR 
</v>
          </cell>
        </row>
        <row r="1323">
          <cell r="A1323" t="str">
            <v>LY13448</v>
          </cell>
          <cell r="B1323" t="str">
            <v>ASSISTANT VICE PRESIDENT</v>
          </cell>
          <cell r="C1323" t="str">
            <v>Global Custody Ops [L9]</v>
          </cell>
          <cell r="D1323" t="str">
            <v>Global Custody Ops [L10]</v>
          </cell>
          <cell r="E1323" t="str">
            <v xml:space="preserve">KS75908 </v>
          </cell>
          <cell r="F1323" t="str">
            <v xml:space="preserve">MANAGING DIRECTOR 
</v>
          </cell>
        </row>
        <row r="1324">
          <cell r="A1324" t="str">
            <v>ly27794</v>
          </cell>
          <cell r="B1324" t="str">
            <v>NON-OFFICER</v>
          </cell>
          <cell r="C1324" t="str">
            <v>Direct Custody and Clearing Op</v>
          </cell>
          <cell r="D1324" t="str">
            <v>Direct Custody &amp; Clearing [L10</v>
          </cell>
          <cell r="E1324" t="str">
            <v xml:space="preserve">FX63166 </v>
          </cell>
          <cell r="F1324" t="str">
            <v xml:space="preserve">DIRECTOR </v>
          </cell>
        </row>
        <row r="1325">
          <cell r="A1325" t="str">
            <v>LY50182</v>
          </cell>
          <cell r="B1325" t="str">
            <v>OFFICER</v>
          </cell>
          <cell r="C1325" t="str">
            <v>Sales &amp; Trading Program [L9]</v>
          </cell>
          <cell r="D1325" t="str">
            <v>Sales &amp; Trading Program [L10]</v>
          </cell>
          <cell r="E1325" t="str">
            <v>LW32393</v>
          </cell>
          <cell r="F1325" t="str">
            <v xml:space="preserve">MANAGING DIRECTOR 
</v>
          </cell>
        </row>
        <row r="1326">
          <cell r="A1326" t="str">
            <v>LY73388</v>
          </cell>
          <cell r="B1326" t="str">
            <v>VICE PRESIDENT</v>
          </cell>
          <cell r="C1326" t="str">
            <v>Planning Unit - Markets &amp; Secu</v>
          </cell>
          <cell r="D1326" t="str">
            <v>Equities Middle Office &amp; Multi</v>
          </cell>
          <cell r="E1326" t="str">
            <v xml:space="preserve">PU32391 </v>
          </cell>
          <cell r="F1326" t="str">
            <v xml:space="preserve">MANAGING DIRECTOR 
</v>
          </cell>
        </row>
        <row r="1327">
          <cell r="A1327" t="str">
            <v>LY79998</v>
          </cell>
          <cell r="B1327" t="str">
            <v>ASSISTANT VICE PRESIDENT</v>
          </cell>
          <cell r="C1327" t="str">
            <v>Markets Ops Admin [L9]</v>
          </cell>
          <cell r="D1327" t="str">
            <v>Markets Ops Strategic Projects</v>
          </cell>
          <cell r="E1327" t="str">
            <v xml:space="preserve">LM72090 </v>
          </cell>
          <cell r="F1327" t="str">
            <v xml:space="preserve">MANAGING DIRECTOR 
</v>
          </cell>
        </row>
        <row r="1328">
          <cell r="A1328" t="str">
            <v>LZ00299</v>
          </cell>
          <cell r="B1328" t="str">
            <v>DIRECTOR</v>
          </cell>
          <cell r="C1328" t="str">
            <v>N/A</v>
          </cell>
          <cell r="D1328" t="str">
            <v>N/A</v>
          </cell>
          <cell r="E1328" t="str">
            <v>JB33239</v>
          </cell>
          <cell r="F1328" t="str">
            <v xml:space="preserve">MANAGING DIRECTOR 
</v>
          </cell>
        </row>
        <row r="1329">
          <cell r="A1329" t="str">
            <v>MA02685</v>
          </cell>
          <cell r="B1329" t="str">
            <v>VICE PRESIDENT</v>
          </cell>
          <cell r="C1329" t="str">
            <v>N/A</v>
          </cell>
          <cell r="D1329" t="str">
            <v>N/A</v>
          </cell>
          <cell r="E1329" t="str">
            <v>SW06229</v>
          </cell>
          <cell r="F1329" t="str">
            <v xml:space="preserve">MANAGING DIRECTOR 
</v>
          </cell>
        </row>
        <row r="1330">
          <cell r="A1330" t="str">
            <v>MA10835</v>
          </cell>
          <cell r="B1330" t="str">
            <v>NON-OFFICER</v>
          </cell>
          <cell r="C1330" t="str">
            <v>ISG Data [L9]</v>
          </cell>
          <cell r="D1330" t="str">
            <v>N/A</v>
          </cell>
          <cell r="E1330" t="str">
            <v>JC35745</v>
          </cell>
          <cell r="F1330" t="str">
            <v xml:space="preserve">MANAGING DIRECTOR 
</v>
          </cell>
        </row>
        <row r="1331">
          <cell r="A1331" t="str">
            <v>MA34848</v>
          </cell>
          <cell r="B1331" t="str">
            <v>Manager</v>
          </cell>
          <cell r="C1331" t="str">
            <v>ISG Control Oversight Monitori</v>
          </cell>
          <cell r="D1331" t="str">
            <v>N/A</v>
          </cell>
          <cell r="E1331" t="str">
            <v>ED70412</v>
          </cell>
          <cell r="F1331" t="str">
            <v xml:space="preserve">MANAGING DIRECTOR 
</v>
          </cell>
        </row>
        <row r="1332">
          <cell r="A1332" t="str">
            <v>MA51163</v>
          </cell>
          <cell r="B1332" t="str">
            <v>SR VICE PRESIDENT</v>
          </cell>
          <cell r="C1332" t="str">
            <v>N/A</v>
          </cell>
          <cell r="D1332" t="str">
            <v>N/A</v>
          </cell>
          <cell r="E1332" t="str">
            <v xml:space="preserve">RM92158 </v>
          </cell>
          <cell r="F1332" t="str">
            <v xml:space="preserve">MANAGING DIRECTOR 
</v>
          </cell>
        </row>
        <row r="1333">
          <cell r="A1333" t="str">
            <v>MA51442</v>
          </cell>
          <cell r="B1333" t="str">
            <v>OFFICER</v>
          </cell>
          <cell r="C1333" t="str">
            <v>Equity Middle Office [L9]</v>
          </cell>
          <cell r="D1333" t="str">
            <v>Delta 1 and Prime Finance Swap</v>
          </cell>
          <cell r="E1333" t="str">
            <v xml:space="preserve">PR73943 </v>
          </cell>
          <cell r="F1333" t="str">
            <v xml:space="preserve">DIRECTOR </v>
          </cell>
        </row>
        <row r="1334">
          <cell r="A1334" t="str">
            <v>MA56569</v>
          </cell>
          <cell r="B1334" t="str">
            <v>N/A</v>
          </cell>
          <cell r="C1334" t="str">
            <v>Fixed Income Middle Office [L9</v>
          </cell>
          <cell r="D1334" t="str">
            <v>Credit Middle Office [L10]</v>
          </cell>
          <cell r="E1334" t="str">
            <v>AT91528</v>
          </cell>
          <cell r="F1334" t="str">
            <v xml:space="preserve">MANAGING DIRECTOR 
</v>
          </cell>
        </row>
        <row r="1335">
          <cell r="A1335" t="str">
            <v>MA62358</v>
          </cell>
          <cell r="B1335" t="str">
            <v>OFFICER</v>
          </cell>
          <cell r="C1335" t="str">
            <v>N/A</v>
          </cell>
          <cell r="D1335" t="str">
            <v>N/A</v>
          </cell>
          <cell r="E1335" t="str">
            <v>JW92338</v>
          </cell>
          <cell r="F1335" t="str">
            <v xml:space="preserve">MANAGING DIRECTOR 
</v>
          </cell>
        </row>
        <row r="1336">
          <cell r="A1336" t="str">
            <v>MA76420</v>
          </cell>
          <cell r="B1336" t="str">
            <v>N/A</v>
          </cell>
          <cell r="C1336" t="str">
            <v>Planning Unit - Markets &amp; Secu</v>
          </cell>
          <cell r="D1336" t="str">
            <v>Operations - Markets &amp; Securit</v>
          </cell>
          <cell r="E1336" t="str">
            <v>AS22565</v>
          </cell>
          <cell r="F1336" t="str">
            <v xml:space="preserve">MANAGING DIRECTOR 
</v>
          </cell>
        </row>
        <row r="1337">
          <cell r="A1337" t="str">
            <v>MA84290</v>
          </cell>
          <cell r="B1337" t="str">
            <v>OFFICER</v>
          </cell>
          <cell r="C1337" t="str">
            <v>Tax Information Reporting [L9]</v>
          </cell>
          <cell r="D1337" t="str">
            <v>N/A</v>
          </cell>
          <cell r="E1337" t="str">
            <v>AC04337</v>
          </cell>
          <cell r="F1337" t="str">
            <v xml:space="preserve">MANAGING DIRECTOR 
</v>
          </cell>
        </row>
        <row r="1338">
          <cell r="A1338" t="str">
            <v>MA89257</v>
          </cell>
          <cell r="B1338" t="str">
            <v>ASSISTANT VICE PRESIDENT</v>
          </cell>
          <cell r="C1338" t="str">
            <v>FX/Treasury/Claims Utility [L9</v>
          </cell>
          <cell r="D1338" t="str">
            <v>Emerging Markets Treasury Oper</v>
          </cell>
          <cell r="E1338" t="str">
            <v xml:space="preserve">HG90681 </v>
          </cell>
          <cell r="F1338" t="str">
            <v xml:space="preserve">MANAGING DIRECTOR 
</v>
          </cell>
        </row>
        <row r="1339">
          <cell r="A1339" t="str">
            <v>MA92416</v>
          </cell>
          <cell r="B1339" t="str">
            <v>ASSISTANT VICE PRESIDENT</v>
          </cell>
          <cell r="C1339" t="str">
            <v>Systems Operations Core [L9]</v>
          </cell>
          <cell r="D1339" t="str">
            <v>N/A</v>
          </cell>
          <cell r="E1339" t="str">
            <v xml:space="preserve">GB92822 </v>
          </cell>
          <cell r="F1339" t="str">
            <v xml:space="preserve">MANAGING DIRECTOR 
</v>
          </cell>
        </row>
        <row r="1340">
          <cell r="A1340" t="str">
            <v>MB07549</v>
          </cell>
          <cell r="B1340" t="str">
            <v>OFFICER</v>
          </cell>
          <cell r="C1340" t="str">
            <v>Trade Portfolio Management [L9</v>
          </cell>
          <cell r="D1340" t="str">
            <v>N/A</v>
          </cell>
          <cell r="E1340" t="str">
            <v xml:space="preserve">JA12464 </v>
          </cell>
          <cell r="F1340" t="str">
            <v xml:space="preserve">MANAGING DIRECTOR 
</v>
          </cell>
        </row>
        <row r="1341">
          <cell r="A1341" t="str">
            <v>MB09231</v>
          </cell>
          <cell r="B1341" t="str">
            <v>DIRECTOR</v>
          </cell>
          <cell r="C1341" t="str">
            <v>Global Investor Sale [L9]</v>
          </cell>
          <cell r="D1341" t="str">
            <v>Private Client Solutions [L10]</v>
          </cell>
          <cell r="E1341" t="str">
            <v>KG09416</v>
          </cell>
          <cell r="F1341" t="str">
            <v xml:space="preserve">DIRECTOR </v>
          </cell>
        </row>
        <row r="1342">
          <cell r="A1342" t="str">
            <v>MB09337</v>
          </cell>
          <cell r="B1342" t="str">
            <v>ASSISTANT VICE PRESIDENT</v>
          </cell>
          <cell r="C1342" t="str">
            <v>Global Rates [L9]</v>
          </cell>
          <cell r="D1342" t="str">
            <v>EMEA Non-Linear Rates [L10]</v>
          </cell>
          <cell r="E1342" t="str">
            <v>PS89884</v>
          </cell>
          <cell r="F1342" t="str">
            <v xml:space="preserve">MANAGING DIRECTOR 
</v>
          </cell>
        </row>
        <row r="1343">
          <cell r="A1343" t="str">
            <v>MB30454</v>
          </cell>
          <cell r="B1343" t="str">
            <v>Assistant Manager</v>
          </cell>
          <cell r="C1343" t="str">
            <v>Long Funds [L9]</v>
          </cell>
          <cell r="D1343" t="str">
            <v>Long Funds [L10]</v>
          </cell>
          <cell r="E1343" t="str">
            <v>SB12955</v>
          </cell>
          <cell r="F1343" t="str">
            <v xml:space="preserve">MANAGING DIRECTOR 
</v>
          </cell>
        </row>
        <row r="1344">
          <cell r="A1344" t="str">
            <v>MB35272</v>
          </cell>
          <cell r="B1344" t="str">
            <v>SR VICE PRESIDENT</v>
          </cell>
          <cell r="C1344" t="str">
            <v>ICG - Product Control [L9]</v>
          </cell>
          <cell r="D1344" t="str">
            <v>N/A</v>
          </cell>
          <cell r="E1344" t="str">
            <v>DH83627</v>
          </cell>
          <cell r="F1344" t="str">
            <v xml:space="preserve">MANAGING DIRECTOR 
</v>
          </cell>
        </row>
        <row r="1345">
          <cell r="A1345" t="str">
            <v>MB38200</v>
          </cell>
          <cell r="B1345" t="str">
            <v>VICE PRESIDENT</v>
          </cell>
          <cell r="C1345" t="str">
            <v>Planning Unit - Markets &amp; Secu</v>
          </cell>
          <cell r="D1345" t="str">
            <v>Production Support - Markets &amp;</v>
          </cell>
          <cell r="E1345" t="str">
            <v xml:space="preserve">IY40229 </v>
          </cell>
          <cell r="F1345" t="str">
            <v xml:space="preserve">MANAGING DIRECTOR 
</v>
          </cell>
        </row>
        <row r="1346">
          <cell r="A1346" t="str">
            <v>MB44556</v>
          </cell>
          <cell r="B1346" t="str">
            <v>Assistant Manager</v>
          </cell>
          <cell r="C1346" t="str">
            <v>N/A</v>
          </cell>
          <cell r="D1346" t="str">
            <v>N/A</v>
          </cell>
          <cell r="E1346" t="str">
            <v xml:space="preserve">CD07258 </v>
          </cell>
          <cell r="F1346" t="str">
            <v xml:space="preserve">MANAGING DIRECTOR 
</v>
          </cell>
        </row>
        <row r="1347">
          <cell r="A1347" t="str">
            <v>MB48893</v>
          </cell>
          <cell r="B1347" t="str">
            <v>OFFICER</v>
          </cell>
          <cell r="C1347" t="str">
            <v>Reporting and Control [L9]</v>
          </cell>
          <cell r="D1347" t="str">
            <v>N/A</v>
          </cell>
          <cell r="E1347" t="str">
            <v xml:space="preserve">JW92338 </v>
          </cell>
          <cell r="F1347" t="str">
            <v xml:space="preserve">MANAGING DIRECTOR 
</v>
          </cell>
        </row>
        <row r="1348">
          <cell r="A1348" t="str">
            <v>MB57235</v>
          </cell>
          <cell r="B1348" t="str">
            <v>N/A</v>
          </cell>
          <cell r="C1348" t="str">
            <v>Planning Unit - Markets &amp; Secu</v>
          </cell>
          <cell r="D1348" t="str">
            <v>Production Support - Markets &amp;</v>
          </cell>
          <cell r="E1348" t="str">
            <v xml:space="preserve">IY40229 </v>
          </cell>
          <cell r="F1348" t="str">
            <v xml:space="preserve">MANAGING DIRECTOR 
</v>
          </cell>
        </row>
        <row r="1349">
          <cell r="A1349" t="str">
            <v>MB66656</v>
          </cell>
          <cell r="B1349" t="str">
            <v>N/A</v>
          </cell>
          <cell r="C1349" t="str">
            <v>Planning Unit - Markets &amp; Secu</v>
          </cell>
          <cell r="D1349" t="str">
            <v>Production Support - Markets &amp;</v>
          </cell>
          <cell r="E1349" t="str">
            <v xml:space="preserve">IY40229 </v>
          </cell>
          <cell r="F1349" t="str">
            <v xml:space="preserve">MANAGING DIRECTOR 
</v>
          </cell>
        </row>
        <row r="1350">
          <cell r="A1350" t="str">
            <v>MB68187</v>
          </cell>
          <cell r="B1350" t="str">
            <v>NO CORPORATE TITLE</v>
          </cell>
          <cell r="C1350" t="str">
            <v>Cash Securities Operations [L9</v>
          </cell>
          <cell r="D1350" t="str">
            <v>Equity Settlements [L10]</v>
          </cell>
          <cell r="E1350" t="str">
            <v xml:space="preserve">JH93271 </v>
          </cell>
          <cell r="F1350" t="str">
            <v xml:space="preserve">DIRECTOR </v>
          </cell>
        </row>
        <row r="1351">
          <cell r="A1351" t="str">
            <v>MB75279</v>
          </cell>
          <cell r="B1351" t="str">
            <v>VICE PRESIDENT</v>
          </cell>
          <cell r="C1351" t="str">
            <v>Planning Unit - Markets &amp; Secu</v>
          </cell>
          <cell r="D1351" t="str">
            <v>Production Support - Markets &amp;</v>
          </cell>
          <cell r="E1351" t="str">
            <v xml:space="preserve">IY40229 </v>
          </cell>
          <cell r="F1351" t="str">
            <v xml:space="preserve">MANAGING DIRECTOR 
</v>
          </cell>
        </row>
        <row r="1352">
          <cell r="A1352" t="str">
            <v>MB75448</v>
          </cell>
          <cell r="B1352" t="str">
            <v>OFFICER</v>
          </cell>
          <cell r="C1352" t="str">
            <v>N/A</v>
          </cell>
          <cell r="D1352" t="str">
            <v>N/A</v>
          </cell>
          <cell r="E1352" t="str">
            <v xml:space="preserve">MN31414 </v>
          </cell>
          <cell r="F1352" t="str">
            <v xml:space="preserve">MANAGING DIRECTOR 
</v>
          </cell>
        </row>
        <row r="1353">
          <cell r="A1353" t="str">
            <v>MB83363</v>
          </cell>
          <cell r="B1353" t="str">
            <v>N/A</v>
          </cell>
          <cell r="C1353" t="str">
            <v>N/A</v>
          </cell>
          <cell r="D1353" t="str">
            <v>N/A</v>
          </cell>
          <cell r="E1353" t="str">
            <v xml:space="preserve">DB01177 </v>
          </cell>
          <cell r="F1353" t="str">
            <v xml:space="preserve">MANAGING DIRECTOR 
</v>
          </cell>
        </row>
        <row r="1354">
          <cell r="A1354" t="str">
            <v>MB89780</v>
          </cell>
          <cell r="B1354" t="str">
            <v>N/A</v>
          </cell>
          <cell r="C1354" t="str">
            <v>Planning Unit - Markets &amp; Secu</v>
          </cell>
          <cell r="D1354" t="str">
            <v>Production Support - Markets &amp;</v>
          </cell>
          <cell r="E1354" t="str">
            <v xml:space="preserve">IY40229 </v>
          </cell>
          <cell r="F1354" t="str">
            <v xml:space="preserve">MANAGING DIRECTOR 
</v>
          </cell>
        </row>
        <row r="1355">
          <cell r="A1355" t="str">
            <v>MB92463</v>
          </cell>
          <cell r="B1355" t="str">
            <v>NON-OFFICER</v>
          </cell>
          <cell r="C1355" t="str">
            <v>Information Services Group Ope</v>
          </cell>
          <cell r="D1355" t="str">
            <v>N/A</v>
          </cell>
          <cell r="E1355" t="str">
            <v>JC35745</v>
          </cell>
          <cell r="F1355" t="str">
            <v xml:space="preserve">MANAGING DIRECTOR 
</v>
          </cell>
        </row>
        <row r="1356">
          <cell r="A1356" t="str">
            <v>MC13334</v>
          </cell>
          <cell r="B1356" t="str">
            <v>N/A</v>
          </cell>
          <cell r="C1356" t="str">
            <v>Asset Servicing [L9]</v>
          </cell>
          <cell r="D1356" t="str">
            <v>Corp Actions [L10]</v>
          </cell>
          <cell r="E1356" t="str">
            <v xml:space="preserve">WW17622 </v>
          </cell>
          <cell r="F1356" t="str">
            <v xml:space="preserve">MANAGING DIRECTOR 
</v>
          </cell>
        </row>
        <row r="1357">
          <cell r="A1357" t="str">
            <v>MC13590</v>
          </cell>
          <cell r="B1357" t="str">
            <v>NO CORPORATE TITLE</v>
          </cell>
          <cell r="C1357" t="str">
            <v>Equity Middle Office [L9]</v>
          </cell>
          <cell r="D1357" t="str">
            <v>Equity Derivs / Multi-Asset Gr</v>
          </cell>
          <cell r="E1357" t="str">
            <v>JC72245</v>
          </cell>
          <cell r="F1357" t="str">
            <v xml:space="preserve">DIRECTOR </v>
          </cell>
        </row>
        <row r="1358">
          <cell r="A1358" t="str">
            <v>MC14977</v>
          </cell>
          <cell r="B1358" t="str">
            <v>ASSISTANT VICE PRESIDENT</v>
          </cell>
          <cell r="C1358" t="str">
            <v>N/A</v>
          </cell>
          <cell r="D1358" t="str">
            <v>N/A</v>
          </cell>
          <cell r="E1358" t="str">
            <v xml:space="preserve">KB57983 </v>
          </cell>
          <cell r="F1358" t="str">
            <v xml:space="preserve">MANAGING DIRECTOR 
</v>
          </cell>
        </row>
        <row r="1359">
          <cell r="A1359" t="str">
            <v>MC24847</v>
          </cell>
          <cell r="B1359" t="str">
            <v>Assistant Manager</v>
          </cell>
          <cell r="C1359" t="str">
            <v>Instl Portfolio Svc [L9]</v>
          </cell>
          <cell r="D1359" t="str">
            <v>Instl Portfolio Service [L10]</v>
          </cell>
          <cell r="E1359" t="str">
            <v xml:space="preserve">CD07258 </v>
          </cell>
          <cell r="F1359" t="str">
            <v xml:space="preserve">MANAGING DIRECTOR 
</v>
          </cell>
        </row>
        <row r="1360">
          <cell r="A1360" t="str">
            <v>MC33291</v>
          </cell>
          <cell r="B1360" t="str">
            <v>N/A</v>
          </cell>
          <cell r="C1360" t="str">
            <v>Information Services Group Ope</v>
          </cell>
          <cell r="D1360" t="str">
            <v>N/A</v>
          </cell>
          <cell r="E1360" t="str">
            <v xml:space="preserve">JC35745 </v>
          </cell>
          <cell r="F1360" t="str">
            <v xml:space="preserve">MANAGING DIRECTOR 
</v>
          </cell>
        </row>
        <row r="1361">
          <cell r="A1361" t="str">
            <v>MC39950</v>
          </cell>
          <cell r="B1361" t="str">
            <v>Assistant Manager</v>
          </cell>
          <cell r="C1361" t="str">
            <v>Global Custody Ops [L9]</v>
          </cell>
          <cell r="D1361" t="str">
            <v>Global Custody Ops [L10]</v>
          </cell>
          <cell r="E1361" t="str">
            <v>CD07258</v>
          </cell>
          <cell r="F1361" t="str">
            <v xml:space="preserve">MANAGING DIRECTOR 
</v>
          </cell>
        </row>
        <row r="1362">
          <cell r="A1362" t="str">
            <v>MC51480</v>
          </cell>
          <cell r="B1362" t="str">
            <v>Assistant Manager</v>
          </cell>
          <cell r="C1362" t="str">
            <v>FX/Treasury/Claims Utility [L9</v>
          </cell>
          <cell r="D1362" t="str">
            <v>Foreign Exchange Operations [L</v>
          </cell>
          <cell r="E1362" t="str">
            <v>AT99160</v>
          </cell>
          <cell r="F1362" t="str">
            <v xml:space="preserve">MANAGING DIRECTOR 
</v>
          </cell>
        </row>
        <row r="1363">
          <cell r="A1363" t="str">
            <v>MC54366</v>
          </cell>
          <cell r="B1363" t="str">
            <v>ASSISTANT VICE PRESIDENT</v>
          </cell>
          <cell r="C1363" t="str">
            <v>Planning Unit - Markets &amp; Secu</v>
          </cell>
          <cell r="D1363" t="str">
            <v>Production Support - Markets &amp;</v>
          </cell>
          <cell r="E1363" t="str">
            <v xml:space="preserve">IY40229 </v>
          </cell>
          <cell r="F1363" t="str">
            <v xml:space="preserve">MANAGING DIRECTOR 
</v>
          </cell>
        </row>
        <row r="1364">
          <cell r="A1364" t="str">
            <v>MC59746</v>
          </cell>
          <cell r="B1364" t="str">
            <v>Manager</v>
          </cell>
          <cell r="C1364" t="str">
            <v>N/A</v>
          </cell>
          <cell r="D1364" t="str">
            <v>N/A</v>
          </cell>
          <cell r="E1364" t="str">
            <v xml:space="preserve">JC49774 </v>
          </cell>
          <cell r="F1364" t="str">
            <v xml:space="preserve">MANAGING DIRECTOR 
</v>
          </cell>
        </row>
        <row r="1365">
          <cell r="A1365" t="str">
            <v>MC64069</v>
          </cell>
          <cell r="B1365" t="str">
            <v>NON-OFFICER</v>
          </cell>
          <cell r="C1365" t="str">
            <v>Asset Servicing [L9]</v>
          </cell>
          <cell r="D1365" t="str">
            <v>Income Processing [L10]</v>
          </cell>
          <cell r="E1365" t="str">
            <v>LG82502</v>
          </cell>
          <cell r="F1365" t="str">
            <v xml:space="preserve">MANAGING DIRECTOR 
</v>
          </cell>
        </row>
        <row r="1366">
          <cell r="A1366" t="str">
            <v>MC78047</v>
          </cell>
          <cell r="B1366" t="str">
            <v>ASSISTANT VICE PRESIDENT</v>
          </cell>
          <cell r="C1366" t="str">
            <v>Global Custody Ops [L9]</v>
          </cell>
          <cell r="D1366" t="str">
            <v>Global Custody Ops [L10]</v>
          </cell>
          <cell r="E1366" t="str">
            <v xml:space="preserve">KS75908 </v>
          </cell>
          <cell r="F1366" t="str">
            <v xml:space="preserve">MANAGING DIRECTOR 
</v>
          </cell>
        </row>
        <row r="1367">
          <cell r="A1367" t="str">
            <v>MC78592</v>
          </cell>
          <cell r="B1367" t="str">
            <v>ASSISTANT VICE PRESIDENT</v>
          </cell>
          <cell r="C1367" t="str">
            <v>Prime Finance Middle Office [L</v>
          </cell>
          <cell r="D1367" t="str">
            <v>Prime Finance Ops / Middle Off</v>
          </cell>
          <cell r="E1367" t="str">
            <v>RG44670</v>
          </cell>
          <cell r="F1367" t="str">
            <v xml:space="preserve">MANAGING DIRECTOR 
</v>
          </cell>
        </row>
        <row r="1368">
          <cell r="A1368" t="str">
            <v>MC80668</v>
          </cell>
          <cell r="B1368" t="str">
            <v>VICE PRESIDENT</v>
          </cell>
          <cell r="C1368" t="str">
            <v>Planning Unit - Markets &amp; Secu</v>
          </cell>
          <cell r="D1368" t="str">
            <v>Credit - Markets &amp; Securities</v>
          </cell>
          <cell r="E1368" t="str">
            <v>TV65541</v>
          </cell>
          <cell r="F1368" t="str">
            <v xml:space="preserve">MANAGING DIRECTOR 
</v>
          </cell>
        </row>
        <row r="1369">
          <cell r="A1369" t="str">
            <v>MC80790</v>
          </cell>
          <cell r="B1369" t="str">
            <v>ASSISTANT VICE PRESIDENT</v>
          </cell>
          <cell r="C1369" t="str">
            <v>ICG - Product Control [L9]</v>
          </cell>
          <cell r="D1369" t="str">
            <v>N/A</v>
          </cell>
          <cell r="E1369" t="str">
            <v>MB67519</v>
          </cell>
          <cell r="F1369" t="str">
            <v xml:space="preserve">MANAGING DIRECTOR 
</v>
          </cell>
        </row>
        <row r="1370">
          <cell r="A1370" t="str">
            <v>MC86187</v>
          </cell>
          <cell r="B1370" t="str">
            <v>N/A</v>
          </cell>
          <cell r="C1370" t="str">
            <v>Asset Servicing [L9]</v>
          </cell>
          <cell r="D1370" t="str">
            <v>Corp Actions [L10]</v>
          </cell>
          <cell r="E1370" t="str">
            <v xml:space="preserve">WW17622 </v>
          </cell>
          <cell r="F1370" t="str">
            <v xml:space="preserve">MANAGING DIRECTOR 
</v>
          </cell>
        </row>
        <row r="1371">
          <cell r="A1371" t="str">
            <v>MC86372</v>
          </cell>
          <cell r="B1371" t="str">
            <v>VICE PRESIDENT</v>
          </cell>
          <cell r="C1371" t="str">
            <v>Planning Unit - Markets &amp; Secu</v>
          </cell>
          <cell r="D1371" t="str">
            <v>Rates Trade Positioning System</v>
          </cell>
          <cell r="E1371" t="str">
            <v>MS22887</v>
          </cell>
          <cell r="F1371" t="str">
            <v xml:space="preserve">MANAGING DIRECTOR 
</v>
          </cell>
        </row>
        <row r="1372">
          <cell r="A1372" t="str">
            <v>MC98270</v>
          </cell>
          <cell r="B1372" t="str">
            <v>Assistant Manager</v>
          </cell>
          <cell r="C1372" t="str">
            <v>Long Funds [L9]</v>
          </cell>
          <cell r="D1372" t="str">
            <v>Long Funds [L10]</v>
          </cell>
          <cell r="E1372" t="str">
            <v xml:space="preserve">CD07258 </v>
          </cell>
          <cell r="F1372" t="str">
            <v xml:space="preserve">MANAGING DIRECTOR 
</v>
          </cell>
        </row>
        <row r="1373">
          <cell r="A1373" t="str">
            <v>MD12226</v>
          </cell>
          <cell r="B1373" t="str">
            <v>ASSISTANT VICE PRESIDENT</v>
          </cell>
          <cell r="C1373" t="str">
            <v>Fixed Income Middle Office [L9</v>
          </cell>
          <cell r="D1373" t="str">
            <v>Credit Middle Office [L10]</v>
          </cell>
          <cell r="E1373" t="str">
            <v>BH09676/SM15141</v>
          </cell>
          <cell r="F1373" t="str">
            <v xml:space="preserve">MANAGING DIRECTOR 
</v>
          </cell>
        </row>
        <row r="1374">
          <cell r="A1374" t="str">
            <v>MD13461</v>
          </cell>
          <cell r="B1374" t="str">
            <v>VICE PRESIDENT</v>
          </cell>
          <cell r="C1374" t="str">
            <v>Fixed Income Middle Office [L9</v>
          </cell>
          <cell r="D1374" t="str">
            <v>Credit Middle Office [L10]</v>
          </cell>
          <cell r="E1374" t="str">
            <v>BH09676/SM15141</v>
          </cell>
          <cell r="F1374" t="str">
            <v xml:space="preserve">MANAGING DIRECTOR 
</v>
          </cell>
        </row>
        <row r="1375">
          <cell r="A1375" t="str">
            <v>MD24668</v>
          </cell>
          <cell r="B1375" t="str">
            <v>NO CORPORATE TITLE</v>
          </cell>
          <cell r="C1375" t="str">
            <v>Equity Middle Office [L9]</v>
          </cell>
          <cell r="D1375" t="str">
            <v>Equity Cash Middle Office [L10</v>
          </cell>
          <cell r="E1375" t="str">
            <v xml:space="preserve">PR73943 </v>
          </cell>
          <cell r="F1375" t="str">
            <v xml:space="preserve">DIRECTOR </v>
          </cell>
        </row>
        <row r="1376">
          <cell r="A1376" t="str">
            <v>MD29553</v>
          </cell>
          <cell r="B1376" t="str">
            <v>SR VICE PRESIDENT</v>
          </cell>
          <cell r="C1376" t="str">
            <v>N/A</v>
          </cell>
          <cell r="D1376" t="str">
            <v>N/A</v>
          </cell>
          <cell r="E1376" t="str">
            <v>GT13873</v>
          </cell>
          <cell r="F1376" t="str">
            <v xml:space="preserve">MANAGING DIRECTOR 
</v>
          </cell>
        </row>
        <row r="1377">
          <cell r="A1377" t="str">
            <v>MD58259</v>
          </cell>
          <cell r="B1377" t="str">
            <v>OFFICER</v>
          </cell>
          <cell r="C1377" t="str">
            <v>Information Services Group Ope</v>
          </cell>
          <cell r="D1377" t="str">
            <v>N/A</v>
          </cell>
          <cell r="E1377" t="str">
            <v xml:space="preserve">JC35745 </v>
          </cell>
          <cell r="F1377" t="str">
            <v xml:space="preserve">MANAGING DIRECTOR 
</v>
          </cell>
        </row>
        <row r="1378">
          <cell r="A1378" t="str">
            <v>MD62607</v>
          </cell>
          <cell r="B1378" t="str">
            <v>ASSISTANT VICE PRESIDENT</v>
          </cell>
          <cell r="C1378" t="str">
            <v>FX/Treasury/Claims Utility [L9</v>
          </cell>
          <cell r="D1378" t="str">
            <v>Emerging Markets Treasury Oper</v>
          </cell>
          <cell r="E1378" t="str">
            <v>WZ55307</v>
          </cell>
          <cell r="F1378" t="str">
            <v xml:space="preserve">MANAGING DIRECTOR 
</v>
          </cell>
        </row>
        <row r="1379">
          <cell r="A1379" t="str">
            <v>MD66424</v>
          </cell>
          <cell r="B1379" t="str">
            <v>SR VICE PRESIDENT</v>
          </cell>
          <cell r="C1379" t="str">
            <v>Planning Unit - Markets &amp; Secu</v>
          </cell>
          <cell r="D1379" t="str">
            <v>Credit - Markets &amp; Securities</v>
          </cell>
          <cell r="E1379" t="str">
            <v xml:space="preserve">TV65541 </v>
          </cell>
          <cell r="F1379" t="str">
            <v xml:space="preserve">MANAGING DIRECTOR 
</v>
          </cell>
        </row>
        <row r="1380">
          <cell r="A1380" t="str">
            <v>MD77575</v>
          </cell>
          <cell r="B1380" t="str">
            <v>N/A</v>
          </cell>
          <cell r="C1380" t="str">
            <v>Planning Unit - Markets &amp; Secu</v>
          </cell>
          <cell r="D1380" t="str">
            <v>Production Support - Markets &amp;</v>
          </cell>
          <cell r="E1380" t="str">
            <v xml:space="preserve">IY40229 </v>
          </cell>
          <cell r="F1380" t="str">
            <v xml:space="preserve">MANAGING DIRECTOR 
</v>
          </cell>
        </row>
        <row r="1381">
          <cell r="A1381" t="str">
            <v>MD87803</v>
          </cell>
          <cell r="B1381" t="str">
            <v>VICE PRESIDENT</v>
          </cell>
          <cell r="C1381" t="str">
            <v>Planning Unit - Markets &amp; Secu</v>
          </cell>
          <cell r="D1381" t="str">
            <v>Operations - Markets &amp; Securit</v>
          </cell>
          <cell r="E1381" t="str">
            <v>AS22565</v>
          </cell>
          <cell r="F1381" t="str">
            <v xml:space="preserve">MANAGING DIRECTOR 
</v>
          </cell>
        </row>
        <row r="1382">
          <cell r="A1382" t="str">
            <v>MD94667</v>
          </cell>
          <cell r="B1382" t="str">
            <v>Assistant Manager</v>
          </cell>
          <cell r="C1382" t="str">
            <v>Long Funds [L9]</v>
          </cell>
          <cell r="D1382" t="str">
            <v>Long Funds [L10]</v>
          </cell>
          <cell r="E1382" t="str">
            <v xml:space="preserve">CD07258 </v>
          </cell>
          <cell r="F1382" t="str">
            <v xml:space="preserve">MANAGING DIRECTOR 
</v>
          </cell>
        </row>
        <row r="1383">
          <cell r="A1383" t="str">
            <v>ME06283</v>
          </cell>
          <cell r="B1383" t="str">
            <v>DIRECTOR</v>
          </cell>
          <cell r="C1383" t="str">
            <v>Prime Finance Middle Office [L</v>
          </cell>
          <cell r="D1383" t="str">
            <v>Prime Finance Ops / Middle Off</v>
          </cell>
          <cell r="E1383" t="str">
            <v>N/A</v>
          </cell>
          <cell r="F1383" t="str">
            <v>N/A</v>
          </cell>
        </row>
        <row r="1384">
          <cell r="A1384" t="str">
            <v>ME10870</v>
          </cell>
          <cell r="B1384" t="str">
            <v>NO CORPORATE TITLE</v>
          </cell>
          <cell r="C1384" t="str">
            <v>EMEA Gas/Power/Other [L9]</v>
          </cell>
          <cell r="D1384" t="str">
            <v>Eur/UK Gas [L10]</v>
          </cell>
          <cell r="E1384" t="str">
            <v>DB14448</v>
          </cell>
          <cell r="F1384" t="str">
            <v xml:space="preserve">DIRECTOR </v>
          </cell>
        </row>
        <row r="1385">
          <cell r="A1385" t="str">
            <v>ME17011</v>
          </cell>
          <cell r="B1385" t="str">
            <v>OFFICER</v>
          </cell>
          <cell r="C1385" t="str">
            <v>Information Services Group Ope</v>
          </cell>
          <cell r="D1385" t="str">
            <v>N/A</v>
          </cell>
          <cell r="E1385" t="str">
            <v xml:space="preserve">JC35745 </v>
          </cell>
          <cell r="F1385" t="str">
            <v xml:space="preserve">MANAGING DIRECTOR 
</v>
          </cell>
        </row>
        <row r="1386">
          <cell r="A1386" t="str">
            <v>ME21693</v>
          </cell>
          <cell r="B1386" t="str">
            <v>SR VICE PRESIDENT</v>
          </cell>
          <cell r="C1386" t="str">
            <v>Cash Securities Operations [L9</v>
          </cell>
          <cell r="D1386" t="str">
            <v>Equity Settlements [L10]</v>
          </cell>
          <cell r="E1386" t="str">
            <v xml:space="preserve">JH93271 </v>
          </cell>
          <cell r="F1386" t="str">
            <v xml:space="preserve">DIRECTOR </v>
          </cell>
        </row>
        <row r="1387">
          <cell r="A1387" t="str">
            <v>ME30319</v>
          </cell>
          <cell r="B1387" t="str">
            <v>NON-OFFICER</v>
          </cell>
          <cell r="C1387" t="str">
            <v>Margin Operations [L9]</v>
          </cell>
          <cell r="D1387" t="str">
            <v>Margin Operations [L10]</v>
          </cell>
          <cell r="E1387" t="str">
            <v xml:space="preserve">JG90830 </v>
          </cell>
          <cell r="F1387" t="str">
            <v xml:space="preserve">MANAGING DIRECTOR 
</v>
          </cell>
        </row>
        <row r="1388">
          <cell r="A1388" t="str">
            <v>ME84643</v>
          </cell>
          <cell r="B1388" t="str">
            <v>OFFICER</v>
          </cell>
          <cell r="C1388" t="str">
            <v>Retirement Services [L9]</v>
          </cell>
          <cell r="D1388" t="str">
            <v>N/A</v>
          </cell>
          <cell r="E1388" t="str">
            <v xml:space="preserve">LS35279  </v>
          </cell>
          <cell r="F1388" t="str">
            <v xml:space="preserve">MANAGING DIRECTOR 
</v>
          </cell>
        </row>
        <row r="1389">
          <cell r="A1389" t="str">
            <v>MF20223</v>
          </cell>
          <cell r="B1389" t="str">
            <v>ASSISTANT VICE PRESIDENT</v>
          </cell>
          <cell r="C1389" t="str">
            <v>ICG Franchise Controllers [L9]</v>
          </cell>
          <cell r="D1389" t="str">
            <v>N/A</v>
          </cell>
          <cell r="E1389" t="str">
            <v xml:space="preserve">LV05303 </v>
          </cell>
          <cell r="F1389" t="str">
            <v xml:space="preserve">MANAGING DIRECTOR 
</v>
          </cell>
        </row>
        <row r="1390">
          <cell r="A1390" t="str">
            <v>MF20692</v>
          </cell>
          <cell r="B1390" t="str">
            <v>Manager</v>
          </cell>
          <cell r="C1390" t="str">
            <v>Direct Custody and Clearing Op</v>
          </cell>
          <cell r="D1390" t="str">
            <v>Direct Custody &amp; Clearing [L10</v>
          </cell>
          <cell r="E1390" t="str">
            <v xml:space="preserve">CH08414 </v>
          </cell>
          <cell r="F1390" t="str">
            <v xml:space="preserve">DIRECTOR </v>
          </cell>
        </row>
        <row r="1391">
          <cell r="A1391" t="str">
            <v>MF28724</v>
          </cell>
          <cell r="B1391" t="str">
            <v>ASSISTANT VICE PRESIDENT</v>
          </cell>
          <cell r="C1391" t="str">
            <v>Asset Servicing [L9]</v>
          </cell>
          <cell r="D1391" t="str">
            <v>Income Processing [L10]</v>
          </cell>
          <cell r="E1391" t="str">
            <v xml:space="preserve">LG82502 </v>
          </cell>
          <cell r="F1391" t="str">
            <v xml:space="preserve">MANAGING DIRECTOR 
</v>
          </cell>
        </row>
        <row r="1392">
          <cell r="A1392" t="str">
            <v>MF29552</v>
          </cell>
          <cell r="B1392" t="str">
            <v>VICE PRESIDENT</v>
          </cell>
          <cell r="C1392" t="str">
            <v>Planning Unit - Markets &amp; Secu</v>
          </cell>
          <cell r="D1392" t="str">
            <v>Rates Trade Positioning System</v>
          </cell>
          <cell r="E1392" t="str">
            <v xml:space="preserve">PB92006 </v>
          </cell>
          <cell r="F1392" t="str">
            <v xml:space="preserve">MANAGING DIRECTOR 
</v>
          </cell>
        </row>
        <row r="1393">
          <cell r="A1393" t="str">
            <v>MF50464</v>
          </cell>
          <cell r="B1393" t="str">
            <v>ASSISTANT VICE PRESIDENT</v>
          </cell>
          <cell r="C1393" t="str">
            <v>Basel [L9]</v>
          </cell>
          <cell r="D1393" t="str">
            <v>N/A</v>
          </cell>
          <cell r="E1393" t="str">
            <v xml:space="preserve">AC04337/NG12505 </v>
          </cell>
          <cell r="F1393" t="str">
            <v xml:space="preserve">MANAGING DIRECTOR 
</v>
          </cell>
        </row>
        <row r="1394">
          <cell r="A1394" t="str">
            <v>MF71277</v>
          </cell>
          <cell r="B1394" t="str">
            <v>ASSISTANT VICE PRESIDENT</v>
          </cell>
          <cell r="C1394" t="str">
            <v>N/A</v>
          </cell>
          <cell r="D1394" t="str">
            <v>N/A</v>
          </cell>
          <cell r="E1394" t="str">
            <v xml:space="preserve">LV05303 </v>
          </cell>
          <cell r="F1394" t="str">
            <v xml:space="preserve">MANAGING DIRECTOR 
</v>
          </cell>
        </row>
        <row r="1395">
          <cell r="A1395" t="str">
            <v>MF74157</v>
          </cell>
          <cell r="B1395" t="str">
            <v>OFFICER</v>
          </cell>
          <cell r="C1395" t="str">
            <v>N/A</v>
          </cell>
          <cell r="D1395" t="str">
            <v>N/A</v>
          </cell>
          <cell r="E1395" t="str">
            <v xml:space="preserve">ZB78952  </v>
          </cell>
          <cell r="F1395" t="str">
            <v xml:space="preserve">MANAGING DIRECTOR 
</v>
          </cell>
        </row>
        <row r="1396">
          <cell r="A1396" t="str">
            <v>MF90442</v>
          </cell>
          <cell r="B1396" t="str">
            <v>Assistant Manager</v>
          </cell>
          <cell r="C1396" t="str">
            <v>Instl Portfolio Svc [L9]</v>
          </cell>
          <cell r="D1396" t="str">
            <v>Instl Portfolio Service [L10]</v>
          </cell>
          <cell r="E1396" t="str">
            <v xml:space="preserve">CD07258 </v>
          </cell>
          <cell r="F1396" t="str">
            <v xml:space="preserve">MANAGING DIRECTOR 
</v>
          </cell>
        </row>
        <row r="1397">
          <cell r="A1397" t="str">
            <v>MF97509</v>
          </cell>
          <cell r="B1397" t="str">
            <v>N/A</v>
          </cell>
          <cell r="C1397" t="str">
            <v>Information Services Group Pro</v>
          </cell>
          <cell r="D1397" t="str">
            <v>N/A</v>
          </cell>
          <cell r="E1397" t="str">
            <v xml:space="preserve">ED70412 </v>
          </cell>
          <cell r="F1397" t="str">
            <v xml:space="preserve">MANAGING DIRECTOR 
</v>
          </cell>
        </row>
        <row r="1398">
          <cell r="A1398" t="str">
            <v>MG01958</v>
          </cell>
          <cell r="B1398" t="str">
            <v>N/A</v>
          </cell>
          <cell r="C1398" t="str">
            <v>Information Services Group Pro</v>
          </cell>
          <cell r="D1398" t="str">
            <v>N/A</v>
          </cell>
          <cell r="E1398" t="str">
            <v xml:space="preserve">ED70412 </v>
          </cell>
          <cell r="F1398" t="str">
            <v xml:space="preserve">MANAGING DIRECTOR 
</v>
          </cell>
        </row>
        <row r="1399">
          <cell r="A1399" t="str">
            <v>MG07747</v>
          </cell>
          <cell r="B1399" t="str">
            <v>NON-OFFICER</v>
          </cell>
          <cell r="C1399" t="str">
            <v>Futures Operations [L9]</v>
          </cell>
          <cell r="D1399" t="str">
            <v>Futures Operations [L10]</v>
          </cell>
          <cell r="E1399" t="str">
            <v>PT79084</v>
          </cell>
          <cell r="F1399" t="str">
            <v xml:space="preserve">MANAGING DIRECTOR 
</v>
          </cell>
        </row>
        <row r="1400">
          <cell r="A1400" t="str">
            <v>MG13944</v>
          </cell>
          <cell r="B1400" t="str">
            <v>OFFICER</v>
          </cell>
          <cell r="C1400" t="str">
            <v>N/A</v>
          </cell>
          <cell r="D1400" t="str">
            <v>N/A</v>
          </cell>
          <cell r="E1400" t="str">
            <v>SM18030</v>
          </cell>
          <cell r="F1400" t="str">
            <v xml:space="preserve">MANAGING DIRECTOR 
</v>
          </cell>
        </row>
        <row r="1401">
          <cell r="A1401" t="str">
            <v>MG15740</v>
          </cell>
          <cell r="B1401" t="str">
            <v>N/A</v>
          </cell>
          <cell r="C1401" t="str">
            <v>Fixed Income Middle Office [L9</v>
          </cell>
          <cell r="D1401" t="str">
            <v>GSM &amp; Controls Middle Office [</v>
          </cell>
          <cell r="E1401" t="str">
            <v>BH09676/SM15141</v>
          </cell>
          <cell r="F1401" t="str">
            <v xml:space="preserve">MANAGING DIRECTOR 
</v>
          </cell>
        </row>
        <row r="1402">
          <cell r="A1402" t="str">
            <v>MG21321</v>
          </cell>
          <cell r="B1402" t="str">
            <v>ASSISTANT VICE PRESIDENT</v>
          </cell>
          <cell r="C1402" t="str">
            <v>Regulatory Reporting Operation</v>
          </cell>
          <cell r="D1402" t="str">
            <v>N/A</v>
          </cell>
          <cell r="E1402" t="str">
            <v xml:space="preserve">AC04337/NG12505 </v>
          </cell>
          <cell r="F1402" t="str">
            <v xml:space="preserve">MANAGING DIRECTOR 
</v>
          </cell>
        </row>
        <row r="1403">
          <cell r="A1403" t="str">
            <v>MG26600</v>
          </cell>
          <cell r="B1403" t="str">
            <v>OFFICER</v>
          </cell>
          <cell r="C1403" t="str">
            <v>Prime Finance Middle Office [L</v>
          </cell>
          <cell r="D1403" t="str">
            <v>Prime Finance Ops / Middle Off</v>
          </cell>
          <cell r="E1403" t="str">
            <v>RG44670</v>
          </cell>
          <cell r="F1403" t="str">
            <v xml:space="preserve">MANAGING DIRECTOR 
</v>
          </cell>
        </row>
        <row r="1404">
          <cell r="A1404" t="str">
            <v>MG37677</v>
          </cell>
          <cell r="B1404" t="str">
            <v>OFFICER</v>
          </cell>
          <cell r="C1404" t="str">
            <v>N/A</v>
          </cell>
          <cell r="D1404" t="str">
            <v>N/A</v>
          </cell>
          <cell r="E1404" t="str">
            <v xml:space="preserve">MN31414 </v>
          </cell>
          <cell r="F1404" t="str">
            <v xml:space="preserve">MANAGING DIRECTOR 
</v>
          </cell>
        </row>
        <row r="1405">
          <cell r="A1405" t="str">
            <v>MG45872</v>
          </cell>
          <cell r="B1405" t="str">
            <v>NON-OFFICER</v>
          </cell>
          <cell r="C1405" t="str">
            <v>Fixed Income Middle Office [L9</v>
          </cell>
          <cell r="D1405" t="str">
            <v>Fixed Income Sales Middle Offi</v>
          </cell>
          <cell r="E1405" t="str">
            <v>BH09676/SM15141</v>
          </cell>
          <cell r="F1405" t="str">
            <v xml:space="preserve">MANAGING DIRECTOR 
</v>
          </cell>
        </row>
        <row r="1406">
          <cell r="A1406" t="str">
            <v>MG48898</v>
          </cell>
          <cell r="B1406" t="str">
            <v>SR VICE PRESIDENT</v>
          </cell>
          <cell r="C1406" t="str">
            <v>Direct Custody and Clearing Op</v>
          </cell>
          <cell r="D1406" t="str">
            <v>Direct Custody &amp; Clearing [L10</v>
          </cell>
          <cell r="E1406" t="str">
            <v xml:space="preserve">SP30680 </v>
          </cell>
          <cell r="F1406" t="str">
            <v xml:space="preserve">DIRECTOR </v>
          </cell>
        </row>
        <row r="1407">
          <cell r="A1407" t="str">
            <v>MG53771</v>
          </cell>
          <cell r="B1407" t="str">
            <v>VICE PRESIDENT</v>
          </cell>
          <cell r="C1407" t="str">
            <v>Product Control Technology [L9</v>
          </cell>
          <cell r="D1407" t="str">
            <v>N/A</v>
          </cell>
          <cell r="E1407" t="str">
            <v>DR01823</v>
          </cell>
          <cell r="F1407" t="str">
            <v xml:space="preserve">MANAGING DIRECTOR 
</v>
          </cell>
        </row>
        <row r="1408">
          <cell r="A1408" t="str">
            <v>MG57854</v>
          </cell>
          <cell r="B1408" t="str">
            <v>Manager</v>
          </cell>
          <cell r="C1408" t="str">
            <v>N/A</v>
          </cell>
          <cell r="D1408" t="str">
            <v>N/A</v>
          </cell>
          <cell r="E1408" t="str">
            <v>BO92006</v>
          </cell>
          <cell r="F1408" t="str">
            <v>DIRECTOR</v>
          </cell>
        </row>
        <row r="1409">
          <cell r="A1409" t="str">
            <v>MG63009</v>
          </cell>
          <cell r="B1409" t="str">
            <v>VICE PRESIDENT</v>
          </cell>
          <cell r="C1409" t="str">
            <v>ICG - Product Control [L9]</v>
          </cell>
          <cell r="D1409" t="str">
            <v>N/A</v>
          </cell>
          <cell r="E1409" t="str">
            <v>MB67519</v>
          </cell>
          <cell r="F1409" t="str">
            <v xml:space="preserve">MANAGING DIRECTOR 
</v>
          </cell>
        </row>
        <row r="1410">
          <cell r="A1410" t="str">
            <v>MG70123</v>
          </cell>
          <cell r="B1410" t="str">
            <v>Manager</v>
          </cell>
          <cell r="C1410" t="str">
            <v>Direct Custody and Clearing Op</v>
          </cell>
          <cell r="D1410" t="str">
            <v>Direct Custody &amp; Clearing [L10</v>
          </cell>
          <cell r="E1410" t="str">
            <v xml:space="preserve">CD07258 </v>
          </cell>
          <cell r="F1410" t="str">
            <v xml:space="preserve">MANAGING DIRECTOR 
</v>
          </cell>
        </row>
        <row r="1411">
          <cell r="A1411" t="str">
            <v>MG76023</v>
          </cell>
          <cell r="B1411" t="str">
            <v>ASSISTANT VICE PRESIDENT</v>
          </cell>
          <cell r="C1411" t="str">
            <v>Operations Regulatory Control</v>
          </cell>
          <cell r="D1411" t="str">
            <v>Ops Regulatory Control [L10]</v>
          </cell>
          <cell r="E1411" t="str">
            <v xml:space="preserve">KM86744 </v>
          </cell>
          <cell r="F1411" t="str">
            <v xml:space="preserve">MANAGING DIRECTOR 
</v>
          </cell>
        </row>
        <row r="1412">
          <cell r="A1412" t="str">
            <v>MG77520</v>
          </cell>
          <cell r="B1412" t="str">
            <v>OFFICER</v>
          </cell>
          <cell r="C1412" t="str">
            <v>ICG Franchise Controllers [L9]</v>
          </cell>
          <cell r="D1412" t="str">
            <v>N/A</v>
          </cell>
          <cell r="E1412" t="str">
            <v xml:space="preserve">LV05303 </v>
          </cell>
          <cell r="F1412" t="str">
            <v xml:space="preserve">MANAGING DIRECTOR 
</v>
          </cell>
        </row>
        <row r="1413">
          <cell r="A1413" t="str">
            <v>MG85373</v>
          </cell>
          <cell r="B1413" t="str">
            <v>N/A</v>
          </cell>
          <cell r="C1413" t="str">
            <v>Cash Securities Operations [L9</v>
          </cell>
          <cell r="D1413" t="str">
            <v>International Processing &amp; Cli</v>
          </cell>
          <cell r="E1413" t="str">
            <v xml:space="preserve">JH93271 </v>
          </cell>
          <cell r="F1413" t="str">
            <v xml:space="preserve">DIRECTOR </v>
          </cell>
        </row>
        <row r="1414">
          <cell r="A1414" t="str">
            <v>MG91109</v>
          </cell>
          <cell r="B1414" t="str">
            <v>Assistant Manager</v>
          </cell>
          <cell r="C1414" t="str">
            <v>ISG Data Quality [L9]</v>
          </cell>
          <cell r="D1414" t="str">
            <v>N/A</v>
          </cell>
          <cell r="E1414" t="str">
            <v>JC35745</v>
          </cell>
          <cell r="F1414" t="str">
            <v xml:space="preserve">MANAGING DIRECTOR 
</v>
          </cell>
        </row>
        <row r="1415">
          <cell r="A1415" t="str">
            <v>MG94545</v>
          </cell>
          <cell r="B1415" t="str">
            <v>Manager</v>
          </cell>
          <cell r="C1415" t="str">
            <v>Global Custody Ops [L9]</v>
          </cell>
          <cell r="D1415" t="str">
            <v>Global Custody Ops [L10]</v>
          </cell>
          <cell r="E1415" t="str">
            <v>CD07258</v>
          </cell>
          <cell r="F1415" t="str">
            <v xml:space="preserve">MANAGING DIRECTOR 
</v>
          </cell>
        </row>
        <row r="1416">
          <cell r="A1416" t="str">
            <v>MH11563</v>
          </cell>
          <cell r="B1416" t="str">
            <v>N/A</v>
          </cell>
          <cell r="C1416" t="str">
            <v>Planning Unit - Markets &amp; Secu</v>
          </cell>
          <cell r="D1416" t="str">
            <v>Credit - Markets &amp; Securities</v>
          </cell>
          <cell r="E1416" t="str">
            <v xml:space="preserve">TV65541 </v>
          </cell>
          <cell r="F1416" t="str">
            <v xml:space="preserve">MANAGING DIRECTOR 
</v>
          </cell>
        </row>
        <row r="1417">
          <cell r="A1417" t="str">
            <v>MH22875</v>
          </cell>
          <cell r="B1417" t="str">
            <v>VICE PRESIDENT</v>
          </cell>
          <cell r="C1417" t="str">
            <v>Planning Unit - Markets &amp; Secu</v>
          </cell>
          <cell r="D1417" t="str">
            <v>Production Support - Markets &amp;</v>
          </cell>
          <cell r="E1417" t="str">
            <v>IW84339</v>
          </cell>
          <cell r="F1417" t="str">
            <v xml:space="preserve">MANAGING DIRECTOR 
</v>
          </cell>
        </row>
        <row r="1418">
          <cell r="A1418" t="str">
            <v>MH54216</v>
          </cell>
          <cell r="B1418" t="str">
            <v>NON-OFFICER</v>
          </cell>
          <cell r="C1418" t="str">
            <v>Fixed Income Middle Office [L9</v>
          </cell>
          <cell r="D1418" t="str">
            <v>Fixed Income Sales Middle Offi</v>
          </cell>
          <cell r="E1418" t="str">
            <v>BH09676/SM15141</v>
          </cell>
          <cell r="F1418" t="str">
            <v xml:space="preserve">MANAGING DIRECTOR 
</v>
          </cell>
        </row>
        <row r="1419">
          <cell r="A1419" t="str">
            <v>MH64608</v>
          </cell>
          <cell r="B1419" t="str">
            <v>VICE PRESIDENT</v>
          </cell>
          <cell r="C1419" t="str">
            <v>Planning Unit - Markets &amp; Secu</v>
          </cell>
          <cell r="D1419" t="str">
            <v>Operations - Markets &amp; Securit</v>
          </cell>
          <cell r="E1419" t="str">
            <v>AS22565</v>
          </cell>
          <cell r="F1419" t="str">
            <v xml:space="preserve">MANAGING DIRECTOR 
</v>
          </cell>
        </row>
        <row r="1420">
          <cell r="A1420" t="str">
            <v>MH75936</v>
          </cell>
          <cell r="B1420" t="str">
            <v>N/A</v>
          </cell>
          <cell r="C1420" t="str">
            <v>Liability Management [L9]</v>
          </cell>
          <cell r="D1420" t="str">
            <v>Liability Management [L10]</v>
          </cell>
          <cell r="E1420" t="str">
            <v>SC02148</v>
          </cell>
          <cell r="F1420" t="str">
            <v xml:space="preserve">MANAGING DIRECTOR 
</v>
          </cell>
        </row>
        <row r="1421">
          <cell r="A1421" t="str">
            <v>MH87127</v>
          </cell>
          <cell r="B1421" t="str">
            <v>NON-OFFICER</v>
          </cell>
          <cell r="C1421" t="str">
            <v>Cash Securities Operations [L9</v>
          </cell>
          <cell r="D1421" t="str">
            <v>Equity Settlements [L10]</v>
          </cell>
          <cell r="E1421" t="str">
            <v xml:space="preserve">JH93271 </v>
          </cell>
          <cell r="F1421" t="str">
            <v xml:space="preserve">DIRECTOR </v>
          </cell>
        </row>
        <row r="1422">
          <cell r="A1422" t="str">
            <v>MH87887</v>
          </cell>
          <cell r="B1422" t="str">
            <v>SR VICE PRESIDENT</v>
          </cell>
          <cell r="C1422" t="str">
            <v>ICG - Product Control [L9]</v>
          </cell>
          <cell r="D1422" t="str">
            <v>N/A</v>
          </cell>
          <cell r="E1422" t="str">
            <v xml:space="preserve">JE52915 </v>
          </cell>
          <cell r="F1422" t="str">
            <v xml:space="preserve">DIRECTOR </v>
          </cell>
        </row>
        <row r="1423">
          <cell r="A1423" t="str">
            <v>MH95232</v>
          </cell>
          <cell r="B1423" t="str">
            <v>ASSISTANT VICE PRESIDENT</v>
          </cell>
          <cell r="C1423" t="str">
            <v>Cash Securities Operations [L9</v>
          </cell>
          <cell r="D1423" t="str">
            <v>Equity Settlements [L10]</v>
          </cell>
          <cell r="E1423" t="str">
            <v xml:space="preserve">GT90983 </v>
          </cell>
          <cell r="F1423" t="str">
            <v xml:space="preserve">DIRECTOR </v>
          </cell>
        </row>
        <row r="1424">
          <cell r="A1424" t="str">
            <v>MH96179</v>
          </cell>
          <cell r="B1424" t="str">
            <v>OFFICER</v>
          </cell>
          <cell r="C1424" t="str">
            <v>Global PB Ops [L9]</v>
          </cell>
          <cell r="D1424" t="str">
            <v>PB Ops [L10]</v>
          </cell>
          <cell r="E1424" t="str">
            <v xml:space="preserve">JB72909 </v>
          </cell>
          <cell r="F1424" t="str">
            <v xml:space="preserve">MANAGING DIRECTOR 
</v>
          </cell>
        </row>
        <row r="1425">
          <cell r="A1425" t="str">
            <v>MH99460</v>
          </cell>
          <cell r="B1425" t="str">
            <v>Assistant Manager</v>
          </cell>
          <cell r="C1425" t="str">
            <v>Long Funds [L9]</v>
          </cell>
          <cell r="D1425" t="str">
            <v>Long Funds [L10]</v>
          </cell>
          <cell r="E1425" t="str">
            <v xml:space="preserve">CD07258 </v>
          </cell>
          <cell r="F1425" t="str">
            <v xml:space="preserve">MANAGING DIRECTOR 
</v>
          </cell>
        </row>
        <row r="1426">
          <cell r="A1426" t="str">
            <v>MI01432</v>
          </cell>
          <cell r="B1426" t="str">
            <v>Assistant Manager</v>
          </cell>
          <cell r="C1426" t="str">
            <v>Long Funds [L9]</v>
          </cell>
          <cell r="D1426" t="str">
            <v>Long Funds [L10]</v>
          </cell>
          <cell r="E1426" t="str">
            <v xml:space="preserve">CD07258 </v>
          </cell>
          <cell r="F1426" t="str">
            <v xml:space="preserve">MANAGING DIRECTOR 
</v>
          </cell>
        </row>
        <row r="1427">
          <cell r="A1427" t="str">
            <v>MJ10163</v>
          </cell>
          <cell r="B1427" t="str">
            <v>ASSISTANT VICE PRESIDENT</v>
          </cell>
          <cell r="C1427" t="str">
            <v>Prime Finance Middle Office [L</v>
          </cell>
          <cell r="D1427" t="str">
            <v>Prime Finance Ops / Middle Off</v>
          </cell>
          <cell r="E1427" t="str">
            <v>RG44670</v>
          </cell>
          <cell r="F1427" t="str">
            <v xml:space="preserve">MANAGING DIRECTOR 
</v>
          </cell>
        </row>
        <row r="1428">
          <cell r="A1428" t="str">
            <v>MJ11648</v>
          </cell>
          <cell r="B1428" t="str">
            <v>Assistant Manager</v>
          </cell>
          <cell r="C1428" t="str">
            <v>Long Funds [L9]</v>
          </cell>
          <cell r="D1428" t="str">
            <v>Long Funds [L10]</v>
          </cell>
          <cell r="E1428" t="str">
            <v xml:space="preserve">CD07258 </v>
          </cell>
          <cell r="F1428" t="str">
            <v xml:space="preserve">MANAGING DIRECTOR 
</v>
          </cell>
        </row>
        <row r="1429">
          <cell r="A1429" t="str">
            <v>MJ62112</v>
          </cell>
          <cell r="B1429" t="str">
            <v>N/A</v>
          </cell>
          <cell r="C1429" t="str">
            <v>Planning Unit - Markets &amp; Secu</v>
          </cell>
          <cell r="D1429" t="str">
            <v>Operations - Markets &amp; Securit</v>
          </cell>
          <cell r="E1429" t="str">
            <v>AS22565</v>
          </cell>
          <cell r="F1429" t="str">
            <v xml:space="preserve">MANAGING DIRECTOR 
</v>
          </cell>
        </row>
        <row r="1430">
          <cell r="A1430" t="str">
            <v>MJ63330</v>
          </cell>
          <cell r="B1430" t="str">
            <v>VICE PRESIDENT</v>
          </cell>
          <cell r="C1430" t="str">
            <v>Planning Unit - Markets &amp; Secu</v>
          </cell>
          <cell r="D1430" t="str">
            <v>Operations - Markets &amp; Securit</v>
          </cell>
          <cell r="E1430" t="str">
            <v xml:space="preserve">AS22565 </v>
          </cell>
          <cell r="F1430" t="str">
            <v xml:space="preserve">MANAGING DIRECTOR 
</v>
          </cell>
        </row>
        <row r="1431">
          <cell r="A1431" t="str">
            <v>MJ64632</v>
          </cell>
          <cell r="B1431" t="str">
            <v>SR VICE PRESIDENT</v>
          </cell>
          <cell r="C1431" t="str">
            <v>Fixed Income Middle Office [L9</v>
          </cell>
          <cell r="D1431" t="str">
            <v>Credit Middle Office [L10]</v>
          </cell>
          <cell r="E1431" t="str">
            <v>BH09676/SM15141</v>
          </cell>
          <cell r="F1431" t="str">
            <v xml:space="preserve">MANAGING DIRECTOR 
</v>
          </cell>
        </row>
        <row r="1432">
          <cell r="A1432" t="str">
            <v>MJ65645</v>
          </cell>
          <cell r="B1432" t="str">
            <v>ASSISTANT VICE PRESIDENT</v>
          </cell>
          <cell r="C1432" t="str">
            <v>ISG Control Oversight Monitori</v>
          </cell>
          <cell r="D1432" t="str">
            <v>N/A</v>
          </cell>
          <cell r="E1432" t="str">
            <v>NA70417</v>
          </cell>
          <cell r="F1432" t="str">
            <v xml:space="preserve">DIRECTOR </v>
          </cell>
        </row>
        <row r="1433">
          <cell r="A1433" t="str">
            <v>MJ67478</v>
          </cell>
          <cell r="B1433" t="str">
            <v>ASSISTANT VICE PRESIDENT</v>
          </cell>
          <cell r="C1433" t="str">
            <v>Asset Servicing [L9]</v>
          </cell>
          <cell r="D1433" t="str">
            <v>Income Processing [L10]</v>
          </cell>
          <cell r="E1433" t="str">
            <v xml:space="preserve">LG82502 </v>
          </cell>
          <cell r="F1433" t="str">
            <v xml:space="preserve">MANAGING DIRECTOR 
</v>
          </cell>
        </row>
        <row r="1434">
          <cell r="A1434" t="str">
            <v>MJ88976</v>
          </cell>
          <cell r="B1434" t="str">
            <v>ASSISTANT VICE PRESIDENT</v>
          </cell>
          <cell r="C1434" t="str">
            <v>Planning Unit - Markets &amp; Secu</v>
          </cell>
          <cell r="D1434" t="str">
            <v>Production Support - Markets &amp;</v>
          </cell>
          <cell r="E1434" t="str">
            <v>IW84339</v>
          </cell>
          <cell r="F1434" t="str">
            <v xml:space="preserve">MANAGING DIRECTOR 
</v>
          </cell>
        </row>
        <row r="1435">
          <cell r="A1435" t="str">
            <v>MK08049</v>
          </cell>
          <cell r="B1435" t="str">
            <v>OFFICER</v>
          </cell>
          <cell r="C1435" t="str">
            <v>ICG - Product Control [L9]</v>
          </cell>
          <cell r="D1435" t="str">
            <v>N/A</v>
          </cell>
          <cell r="E1435" t="str">
            <v>MB67519</v>
          </cell>
          <cell r="F1435" t="str">
            <v xml:space="preserve">MANAGING DIRECTOR 
</v>
          </cell>
        </row>
        <row r="1436">
          <cell r="A1436" t="str">
            <v>MK12912</v>
          </cell>
          <cell r="B1436" t="str">
            <v>OFFICER</v>
          </cell>
          <cell r="C1436" t="str">
            <v>N/A</v>
          </cell>
          <cell r="D1436" t="str">
            <v>N/A</v>
          </cell>
          <cell r="E1436" t="str">
            <v>ZB78952</v>
          </cell>
          <cell r="F1436" t="str">
            <v xml:space="preserve">MANAGING DIRECTOR 
</v>
          </cell>
        </row>
        <row r="1437">
          <cell r="A1437" t="str">
            <v>MK19076</v>
          </cell>
          <cell r="B1437" t="str">
            <v>ASSISTANT VICE PRESIDENT</v>
          </cell>
          <cell r="C1437" t="str">
            <v>N/A</v>
          </cell>
          <cell r="D1437" t="str">
            <v>N/A</v>
          </cell>
          <cell r="E1437" t="str">
            <v>ML36447</v>
          </cell>
          <cell r="F1437" t="str">
            <v xml:space="preserve">MANAGING DIRECTOR 
</v>
          </cell>
        </row>
        <row r="1438">
          <cell r="A1438" t="str">
            <v>MK27474</v>
          </cell>
          <cell r="B1438" t="str">
            <v>Manager</v>
          </cell>
          <cell r="C1438" t="str">
            <v>Long Funds [L9]</v>
          </cell>
          <cell r="D1438" t="str">
            <v>Long Funds [L10]</v>
          </cell>
          <cell r="E1438" t="str">
            <v xml:space="preserve">CD07258 </v>
          </cell>
          <cell r="F1438" t="str">
            <v xml:space="preserve">MANAGING DIRECTOR 
</v>
          </cell>
        </row>
        <row r="1439">
          <cell r="A1439" t="str">
            <v>MK32946</v>
          </cell>
          <cell r="B1439" t="str">
            <v>DIRECTOR</v>
          </cell>
          <cell r="C1439" t="str">
            <v>FICC EM [L9]</v>
          </cell>
          <cell r="D1439" t="str">
            <v>Trading [L10]</v>
          </cell>
          <cell r="E1439" t="str">
            <v xml:space="preserve">VR79233  </v>
          </cell>
          <cell r="F1439" t="str">
            <v xml:space="preserve">MANAGING DIRECTOR 
</v>
          </cell>
        </row>
        <row r="1440">
          <cell r="A1440" t="str">
            <v>MK34197</v>
          </cell>
          <cell r="B1440" t="str">
            <v>VICE PRESIDENT</v>
          </cell>
          <cell r="C1440" t="str">
            <v>Planning Unit - Markets &amp; Secu</v>
          </cell>
          <cell r="D1440" t="str">
            <v>Rates Trade Positioning System</v>
          </cell>
          <cell r="E1440" t="str">
            <v xml:space="preserve">JL83550 </v>
          </cell>
          <cell r="F1440" t="str">
            <v xml:space="preserve">MANAGING DIRECTOR 
</v>
          </cell>
        </row>
        <row r="1441">
          <cell r="A1441" t="str">
            <v>MK47115</v>
          </cell>
          <cell r="B1441" t="str">
            <v>ASSISTANT VICE PRESIDENT</v>
          </cell>
          <cell r="C1441" t="str">
            <v>Global Rates [L9]</v>
          </cell>
          <cell r="D1441" t="str">
            <v>NA Rates [L10]</v>
          </cell>
          <cell r="E1441" t="str">
            <v>TR36117</v>
          </cell>
          <cell r="F1441" t="str">
            <v xml:space="preserve">MANAGING DIRECTOR 
</v>
          </cell>
        </row>
        <row r="1442">
          <cell r="A1442" t="str">
            <v>MK55341</v>
          </cell>
          <cell r="B1442" t="str">
            <v>OFFICER</v>
          </cell>
          <cell r="C1442" t="str">
            <v>Asset Servicing [L9]</v>
          </cell>
          <cell r="D1442" t="str">
            <v>Corp Actions [L10]</v>
          </cell>
          <cell r="E1442" t="str">
            <v xml:space="preserve">WW17622 </v>
          </cell>
          <cell r="F1442" t="str">
            <v xml:space="preserve">MANAGING DIRECTOR 
</v>
          </cell>
        </row>
        <row r="1443">
          <cell r="A1443" t="str">
            <v>MK62167</v>
          </cell>
          <cell r="B1443" t="str">
            <v>VICE PRESIDENT</v>
          </cell>
          <cell r="C1443" t="str">
            <v>N/A</v>
          </cell>
          <cell r="D1443" t="str">
            <v>N/A</v>
          </cell>
          <cell r="E1443" t="str">
            <v xml:space="preserve">SD79638 </v>
          </cell>
          <cell r="F1443" t="str">
            <v xml:space="preserve">MANAGING DIRECTOR 
</v>
          </cell>
        </row>
        <row r="1444">
          <cell r="A1444" t="str">
            <v>MK62625</v>
          </cell>
          <cell r="B1444" t="str">
            <v>NON-OFFICER</v>
          </cell>
          <cell r="C1444" t="str">
            <v>Fixed Income Middle Office [L9</v>
          </cell>
          <cell r="D1444" t="str">
            <v>Fixed Income Sales Middle Offi</v>
          </cell>
          <cell r="E1444" t="str">
            <v>BH09676/SM15141</v>
          </cell>
          <cell r="F1444" t="str">
            <v xml:space="preserve">MANAGING DIRECTOR 
</v>
          </cell>
        </row>
        <row r="1445">
          <cell r="A1445" t="str">
            <v>MK65420</v>
          </cell>
          <cell r="B1445" t="str">
            <v>N/A</v>
          </cell>
          <cell r="C1445" t="str">
            <v>Information Services Group Pro</v>
          </cell>
          <cell r="D1445" t="str">
            <v>N/A</v>
          </cell>
          <cell r="E1445" t="str">
            <v xml:space="preserve">ED70412 </v>
          </cell>
          <cell r="F1445" t="str">
            <v xml:space="preserve">MANAGING DIRECTOR 
</v>
          </cell>
        </row>
        <row r="1446">
          <cell r="A1446" t="str">
            <v>MK72245</v>
          </cell>
          <cell r="B1446" t="str">
            <v>VICE PRESIDENT</v>
          </cell>
          <cell r="C1446" t="str">
            <v>FICC EM [L9]</v>
          </cell>
          <cell r="D1446" t="str">
            <v>Corporate Sales [L10]</v>
          </cell>
          <cell r="E1446" t="str">
            <v xml:space="preserve">VR79233  </v>
          </cell>
          <cell r="F1446" t="str">
            <v xml:space="preserve">MANAGING DIRECTOR 
</v>
          </cell>
        </row>
        <row r="1447">
          <cell r="A1447" t="str">
            <v>MK86560</v>
          </cell>
          <cell r="B1447" t="str">
            <v>Assistant Manager</v>
          </cell>
          <cell r="C1447" t="str">
            <v>Information Services Group Pro</v>
          </cell>
          <cell r="D1447" t="str">
            <v>N/A</v>
          </cell>
          <cell r="E1447" t="str">
            <v xml:space="preserve">NA70417 </v>
          </cell>
          <cell r="F1447" t="str">
            <v xml:space="preserve">DIRECTOR </v>
          </cell>
        </row>
        <row r="1448">
          <cell r="A1448" t="str">
            <v>MK88983</v>
          </cell>
          <cell r="B1448" t="str">
            <v>N/A</v>
          </cell>
          <cell r="C1448" t="str">
            <v>Global Digital &amp; Operations Te</v>
          </cell>
          <cell r="D1448" t="str">
            <v>Global Operations Tech [L10]</v>
          </cell>
          <cell r="E1448" t="str">
            <v xml:space="preserve">MB43664 </v>
          </cell>
          <cell r="F1448" t="str">
            <v xml:space="preserve">MANAGING DIRECTOR 
</v>
          </cell>
        </row>
        <row r="1449">
          <cell r="A1449" t="str">
            <v>MK89647</v>
          </cell>
          <cell r="B1449" t="str">
            <v>N/A</v>
          </cell>
          <cell r="C1449" t="str">
            <v>Global Production Assurance Of</v>
          </cell>
          <cell r="D1449" t="str">
            <v>N/A</v>
          </cell>
          <cell r="E1449" t="str">
            <v>DK34187</v>
          </cell>
          <cell r="F1449" t="str">
            <v xml:space="preserve">MANAGING DIRECTOR 
</v>
          </cell>
        </row>
        <row r="1450">
          <cell r="A1450" t="str">
            <v>ML00483</v>
          </cell>
          <cell r="B1450" t="str">
            <v>N/A</v>
          </cell>
          <cell r="C1450" t="str">
            <v>Global Custody Ops [L9]</v>
          </cell>
          <cell r="D1450" t="str">
            <v>Global Custody Ops [L10]</v>
          </cell>
          <cell r="E1450" t="str">
            <v xml:space="preserve">KS75908 </v>
          </cell>
          <cell r="F1450" t="str">
            <v xml:space="preserve">MANAGING DIRECTOR 
</v>
          </cell>
        </row>
        <row r="1451">
          <cell r="A1451" t="str">
            <v>ML01226</v>
          </cell>
          <cell r="B1451" t="str">
            <v>OFFICER</v>
          </cell>
          <cell r="C1451" t="str">
            <v>Long Funds [L9]</v>
          </cell>
          <cell r="D1451" t="str">
            <v>Long Funds [L10]</v>
          </cell>
          <cell r="E1451" t="str">
            <v xml:space="preserve">CD07258 </v>
          </cell>
          <cell r="F1451" t="str">
            <v xml:space="preserve">MANAGING DIRECTOR 
</v>
          </cell>
        </row>
        <row r="1452">
          <cell r="A1452" t="str">
            <v>ML02093</v>
          </cell>
          <cell r="B1452" t="str">
            <v>ASSISTANT VICE PRESIDENT</v>
          </cell>
          <cell r="C1452" t="str">
            <v>Flow Derivatives [L9]</v>
          </cell>
          <cell r="D1452" t="str">
            <v>Flow Derivatives [L10]</v>
          </cell>
          <cell r="E1452" t="str">
            <v>RA57138</v>
          </cell>
          <cell r="F1452" t="str">
            <v xml:space="preserve">MANAGING DIRECTOR 
</v>
          </cell>
        </row>
        <row r="1453">
          <cell r="A1453" t="str">
            <v>ML10050</v>
          </cell>
          <cell r="B1453" t="str">
            <v>OFFICER</v>
          </cell>
          <cell r="C1453" t="str">
            <v>N/A</v>
          </cell>
          <cell r="D1453" t="str">
            <v>N/A</v>
          </cell>
          <cell r="E1453" t="str">
            <v>JB33239</v>
          </cell>
          <cell r="F1453" t="str">
            <v xml:space="preserve">MANAGING DIRECTOR 
</v>
          </cell>
        </row>
        <row r="1454">
          <cell r="A1454" t="str">
            <v>ML16449</v>
          </cell>
          <cell r="B1454" t="str">
            <v>N/A</v>
          </cell>
          <cell r="C1454" t="str">
            <v>Information Services Group Ope</v>
          </cell>
          <cell r="D1454" t="str">
            <v>N/A</v>
          </cell>
          <cell r="E1454" t="str">
            <v xml:space="preserve">JC35745 </v>
          </cell>
          <cell r="F1454" t="str">
            <v xml:space="preserve">MANAGING DIRECTOR 
</v>
          </cell>
        </row>
        <row r="1455">
          <cell r="A1455" t="str">
            <v>ML16580</v>
          </cell>
          <cell r="B1455" t="str">
            <v>VICE PRESIDENT</v>
          </cell>
          <cell r="C1455" t="str">
            <v>Markets Quantitative Analysis</v>
          </cell>
          <cell r="D1455" t="str">
            <v>Markets Quants Analysis [L10]</v>
          </cell>
          <cell r="E1455" t="str">
            <v xml:space="preserve">AL04737 </v>
          </cell>
          <cell r="F1455" t="str">
            <v xml:space="preserve">MANAGING DIRECTOR 
</v>
          </cell>
        </row>
        <row r="1456">
          <cell r="A1456" t="str">
            <v>ML36348</v>
          </cell>
          <cell r="B1456" t="str">
            <v>ASSISTANT VICE PRESIDENT</v>
          </cell>
          <cell r="C1456" t="str">
            <v>Planning Unit - Markets &amp; Secu</v>
          </cell>
          <cell r="D1456" t="str">
            <v>Operations - Markets &amp; Securit</v>
          </cell>
          <cell r="E1456" t="str">
            <v>AS22565</v>
          </cell>
          <cell r="F1456" t="str">
            <v xml:space="preserve">MANAGING DIRECTOR 
</v>
          </cell>
        </row>
        <row r="1457">
          <cell r="A1457" t="str">
            <v>ML44172</v>
          </cell>
          <cell r="B1457" t="str">
            <v>ASSISTANT VICE PRESIDENT</v>
          </cell>
          <cell r="C1457" t="str">
            <v>Margin Operations [L9]</v>
          </cell>
          <cell r="D1457" t="str">
            <v>Margin Operations [L10]</v>
          </cell>
          <cell r="E1457" t="str">
            <v xml:space="preserve">JG90830 </v>
          </cell>
          <cell r="F1457" t="str">
            <v xml:space="preserve">MANAGING DIRECTOR 
</v>
          </cell>
        </row>
        <row r="1458">
          <cell r="A1458" t="str">
            <v>ML49423</v>
          </cell>
          <cell r="B1458" t="str">
            <v>N/A</v>
          </cell>
          <cell r="C1458" t="str">
            <v>Sales &amp; Trading Program [L9]</v>
          </cell>
          <cell r="D1458" t="str">
            <v>Sales &amp; Trading Program [L10]</v>
          </cell>
          <cell r="E1458" t="str">
            <v>IT54681</v>
          </cell>
          <cell r="F1458" t="str">
            <v xml:space="preserve">MANAGING DIRECTOR 
</v>
          </cell>
        </row>
        <row r="1459">
          <cell r="A1459" t="str">
            <v>ML68741</v>
          </cell>
          <cell r="B1459" t="str">
            <v>MANAGING DIRECTOR</v>
          </cell>
          <cell r="C1459" t="str">
            <v>FICC EM [L9]</v>
          </cell>
          <cell r="D1459" t="str">
            <v>FICC EM Other [L10]</v>
          </cell>
          <cell r="E1459" t="str">
            <v>ML68741</v>
          </cell>
          <cell r="F1459" t="str">
            <v xml:space="preserve">MANAGING DIRECTOR 
</v>
          </cell>
        </row>
        <row r="1460">
          <cell r="A1460" t="str">
            <v>ML76363</v>
          </cell>
          <cell r="B1460" t="str">
            <v>N/A</v>
          </cell>
          <cell r="C1460" t="str">
            <v>Cash Securities Operations [L9</v>
          </cell>
          <cell r="D1460" t="str">
            <v>Equity Settlements [L10]</v>
          </cell>
          <cell r="E1460" t="str">
            <v xml:space="preserve">GT90983 </v>
          </cell>
          <cell r="F1460" t="str">
            <v xml:space="preserve">DIRECTOR </v>
          </cell>
        </row>
        <row r="1461">
          <cell r="A1461" t="str">
            <v>ML77702</v>
          </cell>
          <cell r="B1461" t="str">
            <v>Assistant Manager</v>
          </cell>
          <cell r="C1461" t="str">
            <v>Global Custody Ops [L9]</v>
          </cell>
          <cell r="D1461" t="str">
            <v>Global Custody Ops [L10]</v>
          </cell>
          <cell r="E1461" t="str">
            <v xml:space="preserve">KS75908 </v>
          </cell>
          <cell r="F1461" t="str">
            <v xml:space="preserve">MANAGING DIRECTOR 
</v>
          </cell>
        </row>
        <row r="1462">
          <cell r="A1462" t="str">
            <v>ML78601</v>
          </cell>
          <cell r="B1462" t="str">
            <v>ASSISTANT VICE PRESIDENT</v>
          </cell>
          <cell r="C1462" t="str">
            <v>Fixed Income Middle Office [L9</v>
          </cell>
          <cell r="D1462" t="str">
            <v>Fixed Income Sales Middle Offi</v>
          </cell>
          <cell r="E1462" t="str">
            <v>BH09676/SM15141</v>
          </cell>
          <cell r="F1462" t="str">
            <v xml:space="preserve">MANAGING DIRECTOR 
</v>
          </cell>
        </row>
        <row r="1463">
          <cell r="A1463" t="str">
            <v>ML80324</v>
          </cell>
          <cell r="B1463" t="str">
            <v>VICE PRESIDENT</v>
          </cell>
          <cell r="C1463" t="str">
            <v>Depositary Receipts [L9]</v>
          </cell>
          <cell r="D1463" t="str">
            <v>N/A</v>
          </cell>
          <cell r="E1463" t="str">
            <v>RV52264</v>
          </cell>
          <cell r="F1463" t="str">
            <v xml:space="preserve">DIRECTOR </v>
          </cell>
        </row>
        <row r="1464">
          <cell r="A1464" t="str">
            <v>ML93266</v>
          </cell>
          <cell r="B1464" t="str">
            <v>VICE PRESIDENT</v>
          </cell>
          <cell r="C1464" t="str">
            <v>Country Controller [L9]</v>
          </cell>
          <cell r="D1464" t="str">
            <v>N/A</v>
          </cell>
          <cell r="E1464" t="str">
            <v>OR45717</v>
          </cell>
          <cell r="F1464" t="str">
            <v xml:space="preserve">DIRECTOR </v>
          </cell>
        </row>
        <row r="1465">
          <cell r="A1465" t="str">
            <v>ML95867</v>
          </cell>
          <cell r="B1465" t="str">
            <v>VICE PRESIDENT</v>
          </cell>
          <cell r="C1465" t="str">
            <v>Direct Custody and Clearing Op</v>
          </cell>
          <cell r="D1465" t="str">
            <v>Direct Custody &amp; Clearing [L10</v>
          </cell>
          <cell r="E1465" t="str">
            <v xml:space="preserve">CD07258 </v>
          </cell>
          <cell r="F1465" t="str">
            <v xml:space="preserve">MANAGING DIRECTOR 
</v>
          </cell>
        </row>
        <row r="1466">
          <cell r="A1466" t="str">
            <v>MM01430</v>
          </cell>
          <cell r="B1466" t="str">
            <v>DIRECTOR</v>
          </cell>
          <cell r="C1466" t="str">
            <v>High Touch Cash [L9]</v>
          </cell>
          <cell r="D1466" t="str">
            <v>Emerging Cash Trading [L10]</v>
          </cell>
          <cell r="E1466" t="str">
            <v xml:space="preserve">GP57975 </v>
          </cell>
          <cell r="F1466" t="str">
            <v xml:space="preserve">MANAGING DIRECTOR 
</v>
          </cell>
        </row>
        <row r="1467">
          <cell r="A1467" t="str">
            <v>MM03451</v>
          </cell>
          <cell r="B1467" t="str">
            <v>OFFICER</v>
          </cell>
          <cell r="C1467" t="str">
            <v>N/A</v>
          </cell>
          <cell r="D1467" t="str">
            <v>N/A</v>
          </cell>
          <cell r="E1467" t="str">
            <v xml:space="preserve">ZB78952 </v>
          </cell>
          <cell r="F1467" t="str">
            <v xml:space="preserve">MANAGING DIRECTOR 
</v>
          </cell>
        </row>
        <row r="1468">
          <cell r="A1468" t="str">
            <v>MM07119</v>
          </cell>
          <cell r="B1468" t="str">
            <v>ASSISTANT VICE PRESIDENT</v>
          </cell>
          <cell r="C1468" t="str">
            <v>Equity Middle Office [L9]</v>
          </cell>
          <cell r="D1468" t="str">
            <v>Equity Derivs / Multi-Asset Gr</v>
          </cell>
          <cell r="E1468" t="str">
            <v>JC72245</v>
          </cell>
          <cell r="F1468" t="str">
            <v xml:space="preserve">DIRECTOR </v>
          </cell>
        </row>
        <row r="1469">
          <cell r="A1469" t="str">
            <v>MM16330</v>
          </cell>
          <cell r="B1469" t="str">
            <v>VICE PRESIDENT</v>
          </cell>
          <cell r="C1469" t="str">
            <v>Global PB Ops [L9]</v>
          </cell>
          <cell r="D1469" t="str">
            <v>PB Ops [L10]</v>
          </cell>
          <cell r="E1469" t="str">
            <v xml:space="preserve">JB72909 </v>
          </cell>
          <cell r="F1469" t="str">
            <v xml:space="preserve">MANAGING DIRECTOR 
</v>
          </cell>
        </row>
        <row r="1470">
          <cell r="A1470" t="str">
            <v>MM19232</v>
          </cell>
          <cell r="B1470" t="str">
            <v>NON-OFFICER</v>
          </cell>
          <cell r="C1470" t="str">
            <v>GSM Sales [L9]</v>
          </cell>
          <cell r="D1470" t="str">
            <v>GSM Sales [L10]</v>
          </cell>
          <cell r="E1470" t="str">
            <v>RL07598</v>
          </cell>
          <cell r="F1470" t="str">
            <v xml:space="preserve">MANAGING DIRECTOR 
</v>
          </cell>
        </row>
        <row r="1471">
          <cell r="A1471" t="str">
            <v>MM19537</v>
          </cell>
          <cell r="B1471" t="str">
            <v>ASSISTANT VICE PRESIDENT</v>
          </cell>
          <cell r="C1471" t="str">
            <v>Fixed Income Middle Office [L9</v>
          </cell>
          <cell r="D1471" t="str">
            <v>Fixed Income Sales Middle Offi</v>
          </cell>
          <cell r="E1471" t="str">
            <v xml:space="preserve">MB34608 </v>
          </cell>
          <cell r="F1471" t="str">
            <v xml:space="preserve">MANAGING DIRECTOR 
</v>
          </cell>
        </row>
        <row r="1472">
          <cell r="A1472" t="str">
            <v>MM22275</v>
          </cell>
          <cell r="B1472" t="str">
            <v>DIRECTOR</v>
          </cell>
          <cell r="C1472" t="str">
            <v>Multi Asset Group [L9]</v>
          </cell>
          <cell r="D1472" t="str">
            <v>Multi Asset Group [L10]</v>
          </cell>
          <cell r="E1472" t="str">
            <v>HS79342</v>
          </cell>
          <cell r="F1472" t="str">
            <v xml:space="preserve">DIRECTOR </v>
          </cell>
        </row>
        <row r="1473">
          <cell r="A1473" t="str">
            <v>MM23547</v>
          </cell>
          <cell r="B1473" t="str">
            <v>OFFICER</v>
          </cell>
          <cell r="C1473" t="str">
            <v>Prime Finance Middle Office [L</v>
          </cell>
          <cell r="D1473" t="str">
            <v>Prime Finance Ops / Middle Off</v>
          </cell>
          <cell r="E1473" t="str">
            <v>RG44670</v>
          </cell>
          <cell r="F1473" t="str">
            <v xml:space="preserve">MANAGING DIRECTOR 
</v>
          </cell>
        </row>
        <row r="1474">
          <cell r="A1474" t="str">
            <v>MM25584</v>
          </cell>
          <cell r="B1474" t="str">
            <v>OFFICER</v>
          </cell>
          <cell r="C1474" t="str">
            <v>Information Services Group Ope</v>
          </cell>
          <cell r="D1474" t="str">
            <v>N/A</v>
          </cell>
          <cell r="E1474" t="str">
            <v xml:space="preserve">JC35745 </v>
          </cell>
          <cell r="F1474" t="str">
            <v xml:space="preserve">MANAGING DIRECTOR 
</v>
          </cell>
        </row>
        <row r="1475">
          <cell r="A1475" t="str">
            <v>mm28904</v>
          </cell>
          <cell r="B1475" t="str">
            <v>Assistant Manager</v>
          </cell>
          <cell r="C1475" t="str">
            <v>Instl Portfolio Svc [L9]</v>
          </cell>
          <cell r="D1475" t="str">
            <v>Instl Portfolio Service [L10]</v>
          </cell>
          <cell r="E1475" t="str">
            <v xml:space="preserve">CD07258 </v>
          </cell>
          <cell r="F1475" t="str">
            <v xml:space="preserve">MANAGING DIRECTOR 
</v>
          </cell>
        </row>
        <row r="1476">
          <cell r="A1476" t="str">
            <v>MM30864</v>
          </cell>
          <cell r="B1476" t="str">
            <v>ASSISTANT VICE PRESIDENT</v>
          </cell>
          <cell r="C1476" t="str">
            <v>Country Controller [L9]</v>
          </cell>
          <cell r="D1476" t="str">
            <v>N/A</v>
          </cell>
          <cell r="E1476" t="str">
            <v>MP21479</v>
          </cell>
          <cell r="F1476" t="str">
            <v xml:space="preserve">MANAGING DIRECTOR 
</v>
          </cell>
        </row>
        <row r="1477">
          <cell r="A1477" t="str">
            <v>MM34177</v>
          </cell>
          <cell r="B1477" t="str">
            <v>Assistant Manager</v>
          </cell>
          <cell r="C1477" t="str">
            <v>Global Production Assurance Of</v>
          </cell>
          <cell r="D1477" t="str">
            <v>N/A</v>
          </cell>
          <cell r="E1477" t="str">
            <v>DK34187</v>
          </cell>
          <cell r="F1477" t="str">
            <v xml:space="preserve">MANAGING DIRECTOR 
</v>
          </cell>
        </row>
        <row r="1478">
          <cell r="A1478" t="str">
            <v>MM35175</v>
          </cell>
          <cell r="B1478" t="str">
            <v>N/A</v>
          </cell>
          <cell r="C1478" t="str">
            <v>Information Services Group Pro</v>
          </cell>
          <cell r="D1478" t="str">
            <v>N/A</v>
          </cell>
          <cell r="E1478" t="str">
            <v xml:space="preserve">NA70417 </v>
          </cell>
          <cell r="F1478" t="str">
            <v xml:space="preserve">DIRECTOR </v>
          </cell>
        </row>
        <row r="1479">
          <cell r="A1479" t="str">
            <v>MM37095</v>
          </cell>
          <cell r="B1479" t="str">
            <v>Manager</v>
          </cell>
          <cell r="C1479" t="str">
            <v>Cash Securities Operations [L9</v>
          </cell>
          <cell r="D1479" t="str">
            <v>Equity Settlements [L10]</v>
          </cell>
          <cell r="E1479" t="str">
            <v xml:space="preserve">GT90983 </v>
          </cell>
          <cell r="F1479" t="str">
            <v xml:space="preserve">DIRECTOR </v>
          </cell>
        </row>
        <row r="1480">
          <cell r="A1480" t="str">
            <v>MM38521</v>
          </cell>
          <cell r="B1480" t="str">
            <v>VICE PRESIDENT</v>
          </cell>
          <cell r="C1480" t="str">
            <v>Markets Quantitative Analysis</v>
          </cell>
          <cell r="D1480" t="str">
            <v>Markets Quants Analysis [L10]</v>
          </cell>
          <cell r="E1480" t="str">
            <v>RV81728</v>
          </cell>
          <cell r="F1480" t="str">
            <v xml:space="preserve">MANAGING DIRECTOR 
</v>
          </cell>
        </row>
        <row r="1481">
          <cell r="A1481" t="str">
            <v>MM39017</v>
          </cell>
          <cell r="B1481" t="str">
            <v>NON-OFFICER</v>
          </cell>
          <cell r="C1481" t="str">
            <v>Cash Securities Operations [L9</v>
          </cell>
          <cell r="D1481" t="str">
            <v>DTC Settlements [L10]</v>
          </cell>
          <cell r="E1481" t="str">
            <v xml:space="preserve">AV49966
</v>
          </cell>
          <cell r="F1481" t="str">
            <v xml:space="preserve">DIRECTOR </v>
          </cell>
        </row>
        <row r="1482">
          <cell r="A1482" t="str">
            <v>MM39234</v>
          </cell>
          <cell r="B1482" t="str">
            <v>VICE PRESIDENT</v>
          </cell>
          <cell r="C1482" t="str">
            <v>FICC EM [L9]</v>
          </cell>
          <cell r="D1482" t="str">
            <v>Local Markets Treasury [L10]</v>
          </cell>
          <cell r="E1482" t="str">
            <v>MS34588</v>
          </cell>
          <cell r="F1482" t="str">
            <v xml:space="preserve">MANAGING DIRECTOR 
</v>
          </cell>
        </row>
        <row r="1483">
          <cell r="A1483" t="str">
            <v>MM39961</v>
          </cell>
          <cell r="B1483" t="str">
            <v>VICE PRESIDENT</v>
          </cell>
          <cell r="C1483" t="str">
            <v>Fixed Income Middle Office [L9</v>
          </cell>
          <cell r="D1483" t="str">
            <v>Muni Middle Office [L10]</v>
          </cell>
          <cell r="E1483" t="str">
            <v>BH09676/SM15141</v>
          </cell>
          <cell r="F1483" t="str">
            <v xml:space="preserve">MANAGING DIRECTOR 
</v>
          </cell>
        </row>
        <row r="1484">
          <cell r="A1484" t="str">
            <v>MM46007</v>
          </cell>
          <cell r="B1484" t="str">
            <v>ASSISTANT VICE PRESIDENT</v>
          </cell>
          <cell r="C1484" t="str">
            <v>Financial Regulatory Reporting</v>
          </cell>
          <cell r="D1484" t="str">
            <v>N/A</v>
          </cell>
          <cell r="E1484" t="str">
            <v>SR57871</v>
          </cell>
          <cell r="F1484" t="str">
            <v xml:space="preserve">MANAGING DIRECTOR 
</v>
          </cell>
        </row>
        <row r="1485">
          <cell r="A1485" t="str">
            <v>MM47528</v>
          </cell>
          <cell r="B1485" t="str">
            <v>VICE PRESIDENT</v>
          </cell>
          <cell r="C1485" t="str">
            <v>N/A</v>
          </cell>
          <cell r="D1485" t="str">
            <v>N/A</v>
          </cell>
          <cell r="E1485" t="str">
            <v xml:space="preserve">LV05303 </v>
          </cell>
          <cell r="F1485" t="str">
            <v xml:space="preserve">MANAGING DIRECTOR 
</v>
          </cell>
        </row>
        <row r="1486">
          <cell r="A1486" t="str">
            <v>MM48753</v>
          </cell>
          <cell r="B1486" t="str">
            <v>VICE PRESIDENT</v>
          </cell>
          <cell r="C1486" t="str">
            <v>N/A</v>
          </cell>
          <cell r="D1486" t="str">
            <v>N/A</v>
          </cell>
          <cell r="E1486" t="str">
            <v>FB78215</v>
          </cell>
          <cell r="F1486" t="str">
            <v xml:space="preserve">MANAGING DIRECTOR 
</v>
          </cell>
        </row>
        <row r="1487">
          <cell r="A1487" t="str">
            <v>MM57050</v>
          </cell>
          <cell r="B1487" t="str">
            <v>DIRECTOR</v>
          </cell>
          <cell r="C1487" t="str">
            <v>FICC EM [L9]</v>
          </cell>
          <cell r="D1487" t="str">
            <v>Trading [L10]</v>
          </cell>
          <cell r="E1487" t="str">
            <v xml:space="preserve">AT47622 </v>
          </cell>
          <cell r="F1487" t="str">
            <v xml:space="preserve">MANAGING DIRECTOR 
</v>
          </cell>
        </row>
        <row r="1488">
          <cell r="A1488" t="str">
            <v>MM57563</v>
          </cell>
          <cell r="B1488" t="str">
            <v>VICE PRESIDENT</v>
          </cell>
          <cell r="C1488" t="str">
            <v>Cash Securities Operations [L9</v>
          </cell>
          <cell r="D1488" t="str">
            <v>Fixed Income Settlements [L10]</v>
          </cell>
          <cell r="E1488" t="str">
            <v xml:space="preserve">JH93271 </v>
          </cell>
          <cell r="F1488" t="str">
            <v xml:space="preserve">DIRECTOR </v>
          </cell>
        </row>
        <row r="1489">
          <cell r="A1489" t="str">
            <v>MM59586</v>
          </cell>
          <cell r="B1489" t="str">
            <v>NO CORPORATE TITLE</v>
          </cell>
          <cell r="C1489" t="str">
            <v>Global Custody Ops [L9]</v>
          </cell>
          <cell r="D1489" t="str">
            <v>Global Custody Ops [L10]</v>
          </cell>
          <cell r="E1489" t="str">
            <v>DK29910</v>
          </cell>
          <cell r="F1489" t="str">
            <v xml:space="preserve">DIRECTOR </v>
          </cell>
        </row>
        <row r="1490">
          <cell r="A1490" t="str">
            <v>MM59755</v>
          </cell>
          <cell r="B1490" t="str">
            <v>VICE PRESIDENT</v>
          </cell>
          <cell r="C1490" t="str">
            <v>N/A</v>
          </cell>
          <cell r="D1490" t="str">
            <v>N/A</v>
          </cell>
          <cell r="E1490" t="str">
            <v xml:space="preserve">WP01140 </v>
          </cell>
          <cell r="F1490" t="str">
            <v xml:space="preserve">MANAGING DIRECTOR 
</v>
          </cell>
        </row>
        <row r="1491">
          <cell r="A1491" t="str">
            <v>MM61866</v>
          </cell>
          <cell r="B1491" t="str">
            <v>NO CORPORATE TITLE</v>
          </cell>
          <cell r="C1491" t="str">
            <v>Asset Servicing [L9]</v>
          </cell>
          <cell r="D1491" t="str">
            <v>Corp Actions [L10]</v>
          </cell>
          <cell r="E1491" t="str">
            <v>LG82502</v>
          </cell>
          <cell r="F1491" t="str">
            <v xml:space="preserve">MANAGING DIRECTOR 
</v>
          </cell>
        </row>
        <row r="1492">
          <cell r="A1492" t="str">
            <v>MM67275</v>
          </cell>
          <cell r="B1492" t="str">
            <v>NON-OFFICER</v>
          </cell>
          <cell r="C1492" t="str">
            <v>Information Services Group Pro</v>
          </cell>
          <cell r="D1492" t="str">
            <v>N/A</v>
          </cell>
          <cell r="E1492" t="str">
            <v xml:space="preserve">NA70417 </v>
          </cell>
          <cell r="F1492" t="str">
            <v xml:space="preserve">DIRECTOR </v>
          </cell>
        </row>
        <row r="1493">
          <cell r="A1493" t="str">
            <v>MM69819</v>
          </cell>
          <cell r="B1493" t="str">
            <v>Assistant Manager</v>
          </cell>
          <cell r="C1493" t="str">
            <v>Long Funds [L9]</v>
          </cell>
          <cell r="D1493" t="str">
            <v>Long Funds [L10]</v>
          </cell>
          <cell r="E1493" t="str">
            <v xml:space="preserve">CD07258 </v>
          </cell>
          <cell r="F1493" t="str">
            <v xml:space="preserve">MANAGING DIRECTOR 
</v>
          </cell>
        </row>
        <row r="1494">
          <cell r="A1494" t="str">
            <v>MM70213</v>
          </cell>
          <cell r="B1494" t="str">
            <v>Assistant Manager</v>
          </cell>
          <cell r="C1494" t="str">
            <v>Global Custody Ops [L9]</v>
          </cell>
          <cell r="D1494" t="str">
            <v>Global Custody Ops [L10]</v>
          </cell>
          <cell r="E1494" t="str">
            <v>CD07258</v>
          </cell>
          <cell r="F1494" t="str">
            <v xml:space="preserve">MANAGING DIRECTOR 
</v>
          </cell>
        </row>
        <row r="1495">
          <cell r="A1495" t="str">
            <v>MM75353</v>
          </cell>
          <cell r="B1495" t="str">
            <v>ASSISTANT VICE PRESIDENT</v>
          </cell>
          <cell r="C1495" t="str">
            <v>Prime Finance Middle Office [L</v>
          </cell>
          <cell r="D1495" t="str">
            <v>Prime Finance Ops / Middle Off</v>
          </cell>
          <cell r="E1495" t="str">
            <v>RG44670</v>
          </cell>
          <cell r="F1495" t="str">
            <v xml:space="preserve">MANAGING DIRECTOR 
</v>
          </cell>
        </row>
        <row r="1496">
          <cell r="A1496" t="str">
            <v>MM83228</v>
          </cell>
          <cell r="B1496" t="str">
            <v>OFFICER</v>
          </cell>
          <cell r="C1496" t="str">
            <v>N/A</v>
          </cell>
          <cell r="D1496" t="str">
            <v>N/A</v>
          </cell>
          <cell r="E1496" t="str">
            <v>NC90431</v>
          </cell>
          <cell r="F1496" t="str">
            <v xml:space="preserve">MANAGING DIRECTOR 
</v>
          </cell>
        </row>
        <row r="1497">
          <cell r="A1497" t="str">
            <v>MM85293</v>
          </cell>
          <cell r="B1497" t="str">
            <v>VICE PRESIDENT</v>
          </cell>
          <cell r="C1497" t="str">
            <v>FICC EM [L9]</v>
          </cell>
          <cell r="D1497" t="str">
            <v>Corporate Sales [L10]</v>
          </cell>
          <cell r="E1497" t="str">
            <v xml:space="preserve">VR79233  </v>
          </cell>
          <cell r="F1497" t="str">
            <v xml:space="preserve">MANAGING DIRECTOR 
</v>
          </cell>
        </row>
        <row r="1498">
          <cell r="A1498" t="str">
            <v>MM86432</v>
          </cell>
          <cell r="B1498" t="str">
            <v>NO CORPORATE TITLE</v>
          </cell>
          <cell r="C1498" t="str">
            <v>Fixed Income Middle Office [L9</v>
          </cell>
          <cell r="D1498" t="str">
            <v>Credit Middle Office [L10]</v>
          </cell>
          <cell r="E1498" t="str">
            <v>BH09676/SM15141</v>
          </cell>
          <cell r="F1498" t="str">
            <v xml:space="preserve">MANAGING DIRECTOR 
</v>
          </cell>
        </row>
        <row r="1499">
          <cell r="A1499" t="str">
            <v>MM92910</v>
          </cell>
          <cell r="B1499" t="str">
            <v>OFFICER</v>
          </cell>
          <cell r="C1499" t="str">
            <v>FX/Treasury/Claims Utility [L9</v>
          </cell>
          <cell r="D1499" t="str">
            <v>Emerging Markets Treasury Oper</v>
          </cell>
          <cell r="E1499" t="str">
            <v>WZ55307</v>
          </cell>
          <cell r="F1499" t="str">
            <v xml:space="preserve">MANAGING DIRECTOR 
</v>
          </cell>
        </row>
        <row r="1500">
          <cell r="A1500" t="str">
            <v>MM97504</v>
          </cell>
          <cell r="B1500" t="str">
            <v>Assistant Manager</v>
          </cell>
          <cell r="C1500" t="str">
            <v>Long Funds [L9]</v>
          </cell>
          <cell r="D1500" t="str">
            <v>Long Funds [L10]</v>
          </cell>
          <cell r="E1500" t="str">
            <v xml:space="preserve">CD07258 </v>
          </cell>
          <cell r="F1500" t="str">
            <v xml:space="preserve">MANAGING DIRECTOR 
</v>
          </cell>
        </row>
        <row r="1501">
          <cell r="A1501" t="str">
            <v>MN18805</v>
          </cell>
          <cell r="B1501" t="str">
            <v>VICE PRESIDENT</v>
          </cell>
          <cell r="C1501" t="str">
            <v>Rates CVA/CCR [L9]</v>
          </cell>
          <cell r="D1501" t="str">
            <v>CCR [L10]</v>
          </cell>
          <cell r="E1501" t="str">
            <v xml:space="preserve">SB82583 </v>
          </cell>
          <cell r="F1501" t="str">
            <v xml:space="preserve">MANAGING DIRECTOR 
</v>
          </cell>
        </row>
        <row r="1502">
          <cell r="A1502" t="str">
            <v>MN20993</v>
          </cell>
          <cell r="B1502" t="str">
            <v>VICE PRESIDENT</v>
          </cell>
          <cell r="C1502" t="str">
            <v>Prime Finance Middle Office [L</v>
          </cell>
          <cell r="D1502" t="str">
            <v>Prime Finance Ops / Middle Off</v>
          </cell>
          <cell r="E1502" t="str">
            <v>RG44670</v>
          </cell>
          <cell r="F1502" t="str">
            <v xml:space="preserve">MANAGING DIRECTOR 
</v>
          </cell>
        </row>
        <row r="1503">
          <cell r="A1503" t="str">
            <v>MN21541</v>
          </cell>
          <cell r="B1503" t="str">
            <v>Assistant Manager</v>
          </cell>
          <cell r="C1503" t="str">
            <v>Long Funds [L9]</v>
          </cell>
          <cell r="D1503" t="str">
            <v>Long Funds [L10]</v>
          </cell>
          <cell r="E1503" t="str">
            <v xml:space="preserve">CD07258 </v>
          </cell>
          <cell r="F1503" t="str">
            <v xml:space="preserve">MANAGING DIRECTOR 
</v>
          </cell>
        </row>
        <row r="1504">
          <cell r="A1504" t="str">
            <v>MN44253</v>
          </cell>
          <cell r="B1504" t="str">
            <v>ASSISTANT VICE PRESIDENT</v>
          </cell>
          <cell r="C1504" t="str">
            <v>Fixed Income Middle Office [L9</v>
          </cell>
          <cell r="D1504" t="str">
            <v>Fixed Income Sales Middle Offi</v>
          </cell>
          <cell r="E1504" t="str">
            <v>AT91528</v>
          </cell>
          <cell r="F1504" t="str">
            <v xml:space="preserve">MANAGING DIRECTOR 
</v>
          </cell>
        </row>
        <row r="1505">
          <cell r="A1505" t="str">
            <v>MN46414</v>
          </cell>
          <cell r="B1505" t="str">
            <v>ASSOCIATE</v>
          </cell>
          <cell r="C1505" t="str">
            <v>LevFin HY Bonds [L9]</v>
          </cell>
          <cell r="D1505" t="str">
            <v>LevFin HY Bonds [L10]</v>
          </cell>
          <cell r="E1505" t="str">
            <v>JB03443</v>
          </cell>
          <cell r="F1505" t="str">
            <v xml:space="preserve">MANAGING DIRECTOR 
</v>
          </cell>
        </row>
        <row r="1506">
          <cell r="A1506" t="str">
            <v>MN47569</v>
          </cell>
          <cell r="B1506" t="str">
            <v>OFFICER</v>
          </cell>
          <cell r="C1506" t="str">
            <v>ICG - Product Control [L9]</v>
          </cell>
          <cell r="D1506" t="str">
            <v>N/A</v>
          </cell>
          <cell r="E1506" t="str">
            <v xml:space="preserve">JE52915 </v>
          </cell>
          <cell r="F1506" t="str">
            <v xml:space="preserve">DIRECTOR </v>
          </cell>
        </row>
        <row r="1507">
          <cell r="A1507" t="str">
            <v>MN51478</v>
          </cell>
          <cell r="B1507" t="str">
            <v>OFFICER</v>
          </cell>
          <cell r="C1507" t="str">
            <v>ICG - Product Control [L9]</v>
          </cell>
          <cell r="D1507" t="str">
            <v>N/A</v>
          </cell>
          <cell r="E1507" t="str">
            <v>MB67519</v>
          </cell>
          <cell r="F1507" t="str">
            <v xml:space="preserve">MANAGING DIRECTOR 
</v>
          </cell>
        </row>
        <row r="1508">
          <cell r="A1508" t="str">
            <v>MO01434</v>
          </cell>
          <cell r="B1508" t="str">
            <v>SR VICE PRESIDENT</v>
          </cell>
          <cell r="C1508" t="str">
            <v>Cash Securities Operations [L9</v>
          </cell>
          <cell r="D1508" t="str">
            <v>DTC Settlements [L10]</v>
          </cell>
          <cell r="E1508" t="str">
            <v xml:space="preserve">AV49966
</v>
          </cell>
          <cell r="F1508" t="str">
            <v xml:space="preserve">DIRECTOR </v>
          </cell>
        </row>
        <row r="1509">
          <cell r="A1509" t="str">
            <v>MO06740</v>
          </cell>
          <cell r="B1509" t="str">
            <v>N/A</v>
          </cell>
          <cell r="C1509" t="str">
            <v>ISG Data [L9]</v>
          </cell>
          <cell r="D1509" t="str">
            <v>N/A</v>
          </cell>
          <cell r="E1509" t="str">
            <v>AT91528</v>
          </cell>
          <cell r="F1509" t="str">
            <v xml:space="preserve">MANAGING DIRECTOR 
</v>
          </cell>
        </row>
        <row r="1510">
          <cell r="A1510" t="str">
            <v>MO41100</v>
          </cell>
          <cell r="B1510" t="str">
            <v>ASSISTANT VICE PRESIDENT</v>
          </cell>
          <cell r="C1510" t="str">
            <v>Planning Unit - Markets &amp; Secu</v>
          </cell>
          <cell r="D1510" t="str">
            <v>Operations - Markets &amp; Securit</v>
          </cell>
          <cell r="E1510" t="str">
            <v>AS22565</v>
          </cell>
          <cell r="F1510" t="str">
            <v xml:space="preserve">MANAGING DIRECTOR 
</v>
          </cell>
        </row>
        <row r="1511">
          <cell r="A1511" t="str">
            <v>MO47666</v>
          </cell>
          <cell r="B1511" t="str">
            <v>NON-OFFICER</v>
          </cell>
          <cell r="C1511" t="str">
            <v>N/A</v>
          </cell>
          <cell r="D1511" t="str">
            <v>N/A</v>
          </cell>
          <cell r="E1511" t="str">
            <v xml:space="preserve">GR49399  
</v>
          </cell>
          <cell r="F1511" t="str">
            <v xml:space="preserve">DIRECTOR </v>
          </cell>
        </row>
        <row r="1512">
          <cell r="A1512" t="str">
            <v>MO48787</v>
          </cell>
          <cell r="B1512" t="str">
            <v>Assistant Manager</v>
          </cell>
          <cell r="C1512" t="str">
            <v>Global Custody Ops [L9]</v>
          </cell>
          <cell r="D1512" t="str">
            <v>Global Custody Ops [L10]</v>
          </cell>
          <cell r="E1512" t="str">
            <v>CD07258</v>
          </cell>
          <cell r="F1512" t="str">
            <v xml:space="preserve">MANAGING DIRECTOR 
</v>
          </cell>
        </row>
        <row r="1513">
          <cell r="A1513" t="str">
            <v>MO66576</v>
          </cell>
          <cell r="B1513" t="str">
            <v>NON-OFFICER</v>
          </cell>
          <cell r="C1513" t="str">
            <v>Margin Operations [L9]</v>
          </cell>
          <cell r="D1513" t="str">
            <v>Margin Operations [L10]</v>
          </cell>
          <cell r="E1513" t="str">
            <v xml:space="preserve">JG90830 </v>
          </cell>
          <cell r="F1513" t="str">
            <v xml:space="preserve">MANAGING DIRECTOR 
</v>
          </cell>
        </row>
        <row r="1514">
          <cell r="A1514" t="str">
            <v>MO87326</v>
          </cell>
          <cell r="B1514" t="str">
            <v>ASSISTANT VICE PRESIDENT</v>
          </cell>
          <cell r="C1514" t="str">
            <v>Investor services- Change Mana</v>
          </cell>
          <cell r="D1514" t="str">
            <v>Change Management [L10]</v>
          </cell>
          <cell r="E1514" t="str">
            <v>PT79084</v>
          </cell>
          <cell r="F1514" t="str">
            <v xml:space="preserve">MANAGING DIRECTOR 
</v>
          </cell>
        </row>
        <row r="1515">
          <cell r="A1515" t="str">
            <v>MO95780</v>
          </cell>
          <cell r="B1515" t="str">
            <v>NON-OFFICER</v>
          </cell>
          <cell r="C1515" t="str">
            <v>Global PB Ops [L9]</v>
          </cell>
          <cell r="D1515" t="str">
            <v>PB Ops [L10]</v>
          </cell>
          <cell r="E1515" t="str">
            <v xml:space="preserve">JB72909 </v>
          </cell>
          <cell r="F1515" t="str">
            <v xml:space="preserve">MANAGING DIRECTOR 
</v>
          </cell>
        </row>
        <row r="1516">
          <cell r="A1516" t="str">
            <v>MP08574</v>
          </cell>
          <cell r="B1516" t="str">
            <v>Assistant Manager</v>
          </cell>
          <cell r="C1516" t="str">
            <v>Direct Custody and Clearing Op</v>
          </cell>
          <cell r="D1516" t="str">
            <v>Direct Custody &amp; Clearing [L10</v>
          </cell>
          <cell r="E1516" t="str">
            <v xml:space="preserve">KS75908 </v>
          </cell>
          <cell r="F1516" t="str">
            <v xml:space="preserve">MANAGING DIRECTOR 
</v>
          </cell>
        </row>
        <row r="1517">
          <cell r="A1517" t="str">
            <v>MP09000</v>
          </cell>
          <cell r="B1517" t="str">
            <v>ASSISTANT VICE PRESIDENT</v>
          </cell>
          <cell r="C1517" t="str">
            <v>ICG - Product Control [L9]</v>
          </cell>
          <cell r="D1517" t="str">
            <v>N/A</v>
          </cell>
          <cell r="E1517" t="str">
            <v>LM00738</v>
          </cell>
          <cell r="F1517" t="str">
            <v xml:space="preserve">DIRECTOR </v>
          </cell>
        </row>
        <row r="1518">
          <cell r="A1518" t="str">
            <v>MP10026</v>
          </cell>
          <cell r="B1518" t="str">
            <v>ASSISTANT VICE PRESIDENT</v>
          </cell>
          <cell r="C1518" t="str">
            <v>FICC EM [L9]</v>
          </cell>
          <cell r="D1518" t="str">
            <v>Corporate Sales [L10]</v>
          </cell>
          <cell r="E1518" t="str">
            <v>AB40551</v>
          </cell>
          <cell r="F1518" t="str">
            <v xml:space="preserve">MANAGING DIRECTOR 
</v>
          </cell>
        </row>
        <row r="1519">
          <cell r="A1519" t="str">
            <v>MP19149</v>
          </cell>
          <cell r="B1519" t="str">
            <v>N/A</v>
          </cell>
          <cell r="C1519" t="str">
            <v>N/A</v>
          </cell>
          <cell r="D1519" t="str">
            <v>N/A</v>
          </cell>
          <cell r="E1519" t="str">
            <v xml:space="preserve">ED70412 </v>
          </cell>
          <cell r="F1519" t="str">
            <v xml:space="preserve">MANAGING DIRECTOR 
</v>
          </cell>
        </row>
        <row r="1520">
          <cell r="A1520" t="str">
            <v>MP42092</v>
          </cell>
          <cell r="B1520" t="str">
            <v>SR VICE PRESIDENT</v>
          </cell>
          <cell r="C1520" t="str">
            <v>Information Services Group Pro</v>
          </cell>
          <cell r="D1520" t="str">
            <v>N/A</v>
          </cell>
          <cell r="E1520" t="str">
            <v xml:space="preserve">ED70412 </v>
          </cell>
          <cell r="F1520" t="str">
            <v xml:space="preserve">MANAGING DIRECTOR 
</v>
          </cell>
        </row>
        <row r="1521">
          <cell r="A1521" t="str">
            <v>MP54477</v>
          </cell>
          <cell r="B1521" t="str">
            <v>N/A</v>
          </cell>
          <cell r="C1521" t="str">
            <v>Information Services Group Pro</v>
          </cell>
          <cell r="D1521" t="str">
            <v>N/A</v>
          </cell>
          <cell r="E1521" t="str">
            <v xml:space="preserve">ED70412 </v>
          </cell>
          <cell r="F1521" t="str">
            <v xml:space="preserve">MANAGING DIRECTOR 
</v>
          </cell>
        </row>
        <row r="1522">
          <cell r="A1522" t="str">
            <v>MP55346</v>
          </cell>
          <cell r="B1522" t="str">
            <v>DIRECTOR</v>
          </cell>
          <cell r="C1522" t="str">
            <v>Information Services Group Ope</v>
          </cell>
          <cell r="D1522" t="str">
            <v>N/A</v>
          </cell>
          <cell r="E1522" t="str">
            <v xml:space="preserve">JC35745 </v>
          </cell>
          <cell r="F1522" t="str">
            <v xml:space="preserve">MANAGING DIRECTOR 
</v>
          </cell>
        </row>
        <row r="1523">
          <cell r="A1523" t="str">
            <v>MP64435</v>
          </cell>
          <cell r="B1523" t="str">
            <v>Assistant Manager</v>
          </cell>
          <cell r="C1523" t="str">
            <v>Long Funds [L9]</v>
          </cell>
          <cell r="D1523" t="str">
            <v>Long Funds [L10]</v>
          </cell>
          <cell r="E1523" t="str">
            <v>SB12955</v>
          </cell>
          <cell r="F1523" t="str">
            <v xml:space="preserve">MANAGING DIRECTOR 
</v>
          </cell>
        </row>
        <row r="1524">
          <cell r="A1524" t="str">
            <v>MP67687</v>
          </cell>
          <cell r="B1524" t="str">
            <v>Assistant Manager</v>
          </cell>
          <cell r="C1524" t="str">
            <v>Information Services Group Ope</v>
          </cell>
          <cell r="D1524" t="str">
            <v>N/A</v>
          </cell>
          <cell r="E1524" t="str">
            <v xml:space="preserve">JC35745 </v>
          </cell>
          <cell r="F1524" t="str">
            <v xml:space="preserve">MANAGING DIRECTOR 
</v>
          </cell>
        </row>
        <row r="1525">
          <cell r="A1525" t="str">
            <v>MP71077</v>
          </cell>
          <cell r="B1525" t="str">
            <v>VICE PRESIDENT</v>
          </cell>
          <cell r="C1525" t="str">
            <v>Planning Unit - Markets &amp; Secu</v>
          </cell>
          <cell r="D1525" t="str">
            <v>Client Centric &amp; Sec Mkts - Ma</v>
          </cell>
          <cell r="E1525" t="str">
            <v xml:space="preserve">JH59088 </v>
          </cell>
          <cell r="F1525" t="str">
            <v xml:space="preserve">MANAGING DIRECTOR 
</v>
          </cell>
        </row>
        <row r="1526">
          <cell r="A1526" t="str">
            <v>MP82715</v>
          </cell>
          <cell r="B1526" t="str">
            <v>NON-OFFICER</v>
          </cell>
          <cell r="C1526" t="str">
            <v>Cash Securities Operations [L9</v>
          </cell>
          <cell r="D1526" t="str">
            <v>Fixed Income Settlements [L10]</v>
          </cell>
          <cell r="E1526" t="str">
            <v xml:space="preserve">AV49966
</v>
          </cell>
          <cell r="F1526" t="str">
            <v xml:space="preserve">DIRECTOR </v>
          </cell>
        </row>
        <row r="1527">
          <cell r="A1527" t="str">
            <v>MP87018</v>
          </cell>
          <cell r="B1527" t="str">
            <v>NO CORPORATE TITLE</v>
          </cell>
          <cell r="C1527" t="str">
            <v>Planning Unit - Markets &amp; Secu</v>
          </cell>
          <cell r="D1527" t="str">
            <v>Production Support - Markets &amp;</v>
          </cell>
          <cell r="E1527" t="str">
            <v xml:space="preserve">IY40229 </v>
          </cell>
          <cell r="F1527" t="str">
            <v xml:space="preserve">MANAGING DIRECTOR 
</v>
          </cell>
        </row>
        <row r="1528">
          <cell r="A1528" t="str">
            <v>MP88826</v>
          </cell>
          <cell r="B1528" t="str">
            <v>N/A</v>
          </cell>
          <cell r="C1528" t="str">
            <v>Commercial RE &amp; Fin [L9]</v>
          </cell>
          <cell r="D1528" t="str">
            <v>Commercial RE &amp; Fin [L10]</v>
          </cell>
          <cell r="E1528" t="str">
            <v>PV14203</v>
          </cell>
          <cell r="F1528" t="str">
            <v xml:space="preserve">MANAGING DIRECTOR 
</v>
          </cell>
        </row>
        <row r="1529">
          <cell r="A1529" t="str">
            <v>MP91527</v>
          </cell>
          <cell r="B1529" t="str">
            <v>VICE PRESIDENT</v>
          </cell>
          <cell r="C1529" t="str">
            <v>ICG - Product Control [L9]</v>
          </cell>
          <cell r="D1529" t="str">
            <v>N/A</v>
          </cell>
          <cell r="E1529" t="str">
            <v>DH83627</v>
          </cell>
          <cell r="F1529" t="str">
            <v xml:space="preserve">MANAGING DIRECTOR 
</v>
          </cell>
        </row>
        <row r="1530">
          <cell r="A1530" t="str">
            <v>MQ51569</v>
          </cell>
          <cell r="B1530" t="str">
            <v>NON-OFFICER</v>
          </cell>
          <cell r="C1530" t="str">
            <v>Asset Servicing [L9]</v>
          </cell>
          <cell r="D1530" t="str">
            <v>Income Processing [L10]</v>
          </cell>
          <cell r="E1530" t="str">
            <v>LG82502</v>
          </cell>
          <cell r="F1530" t="str">
            <v xml:space="preserve">MANAGING DIRECTOR 
</v>
          </cell>
        </row>
        <row r="1531">
          <cell r="A1531" t="str">
            <v>MR01918</v>
          </cell>
          <cell r="B1531" t="str">
            <v>ASSISTANT VICE PRESIDENT</v>
          </cell>
          <cell r="C1531" t="str">
            <v>Planning Unit - Markets &amp; Secu</v>
          </cell>
          <cell r="D1531" t="str">
            <v>Production Support - Markets &amp;</v>
          </cell>
          <cell r="E1531" t="str">
            <v xml:space="preserve">IY40229 </v>
          </cell>
          <cell r="F1531" t="str">
            <v xml:space="preserve">MANAGING DIRECTOR 
</v>
          </cell>
        </row>
        <row r="1532">
          <cell r="A1532" t="str">
            <v>MR14267</v>
          </cell>
          <cell r="B1532" t="str">
            <v>N/A</v>
          </cell>
          <cell r="C1532" t="str">
            <v>Planning Unit - Markets &amp; Secu</v>
          </cell>
          <cell r="D1532" t="str">
            <v>Production Support - Markets &amp;</v>
          </cell>
          <cell r="E1532" t="str">
            <v xml:space="preserve">IY40229 </v>
          </cell>
          <cell r="F1532" t="str">
            <v xml:space="preserve">MANAGING DIRECTOR 
</v>
          </cell>
        </row>
        <row r="1533">
          <cell r="A1533" t="str">
            <v>MR16849</v>
          </cell>
          <cell r="B1533" t="str">
            <v>OFFICER</v>
          </cell>
          <cell r="C1533" t="str">
            <v>Global Custody Ops [L9]</v>
          </cell>
          <cell r="D1533" t="str">
            <v>Global Custody Ops [L10]</v>
          </cell>
          <cell r="E1533" t="str">
            <v>CD07258</v>
          </cell>
          <cell r="F1533" t="str">
            <v xml:space="preserve">MANAGING DIRECTOR 
</v>
          </cell>
        </row>
        <row r="1534">
          <cell r="A1534" t="str">
            <v>MR22810</v>
          </cell>
          <cell r="B1534" t="str">
            <v>ASSISTANT VICE PRESIDENT</v>
          </cell>
          <cell r="C1534" t="str">
            <v>Front Office Support [L9]</v>
          </cell>
          <cell r="D1534" t="str">
            <v>N/A</v>
          </cell>
          <cell r="E1534" t="str">
            <v>MD02565</v>
          </cell>
          <cell r="F1534" t="str">
            <v xml:space="preserve">DIRECTOR </v>
          </cell>
        </row>
        <row r="1535">
          <cell r="A1535" t="str">
            <v>MR34793</v>
          </cell>
          <cell r="B1535" t="str">
            <v>ASSISTANT VICE PRESIDENT</v>
          </cell>
          <cell r="C1535" t="str">
            <v>Fixed Income Middle Office [L9</v>
          </cell>
          <cell r="D1535" t="str">
            <v>Fixed Income Sales Middle Offi</v>
          </cell>
          <cell r="E1535" t="str">
            <v>BH09676/SM15141</v>
          </cell>
          <cell r="F1535" t="str">
            <v xml:space="preserve">MANAGING DIRECTOR 
</v>
          </cell>
        </row>
        <row r="1536">
          <cell r="A1536" t="str">
            <v>MR36289</v>
          </cell>
          <cell r="B1536" t="str">
            <v>ASSISTANT VICE PRESIDENT</v>
          </cell>
          <cell r="C1536" t="str">
            <v>Information Services Group Pro</v>
          </cell>
          <cell r="D1536" t="str">
            <v>N/A</v>
          </cell>
          <cell r="E1536" t="str">
            <v xml:space="preserve">NA70417 </v>
          </cell>
          <cell r="F1536" t="str">
            <v xml:space="preserve">DIRECTOR </v>
          </cell>
        </row>
        <row r="1537">
          <cell r="A1537" t="str">
            <v>MR42802</v>
          </cell>
          <cell r="B1537" t="str">
            <v>VICE PRESIDENT</v>
          </cell>
          <cell r="C1537" t="str">
            <v>Operations Regulatory Control</v>
          </cell>
          <cell r="D1537" t="str">
            <v>Ops Regulatory Control [L10]</v>
          </cell>
          <cell r="E1537" t="str">
            <v xml:space="preserve">KM86744 </v>
          </cell>
          <cell r="F1537" t="str">
            <v xml:space="preserve">MANAGING DIRECTOR 
</v>
          </cell>
        </row>
        <row r="1538">
          <cell r="A1538" t="str">
            <v>MR42908</v>
          </cell>
          <cell r="B1538" t="str">
            <v>NON-OFFICER</v>
          </cell>
          <cell r="C1538" t="str">
            <v>Cash Securities Operations [L9</v>
          </cell>
          <cell r="D1538" t="str">
            <v>International Processing &amp; Cli</v>
          </cell>
          <cell r="E1538" t="str">
            <v xml:space="preserve">JH93271 </v>
          </cell>
          <cell r="F1538" t="str">
            <v xml:space="preserve">DIRECTOR </v>
          </cell>
        </row>
        <row r="1539">
          <cell r="A1539" t="str">
            <v>MR51071</v>
          </cell>
          <cell r="B1539" t="str">
            <v>OFFICER</v>
          </cell>
          <cell r="C1539" t="str">
            <v>Planning Unit - Markets &amp; Secu</v>
          </cell>
          <cell r="D1539" t="str">
            <v>Operations - Markets &amp; Securit</v>
          </cell>
          <cell r="E1539" t="str">
            <v>AS22565</v>
          </cell>
          <cell r="F1539" t="str">
            <v xml:space="preserve">MANAGING DIRECTOR 
</v>
          </cell>
        </row>
        <row r="1540">
          <cell r="A1540" t="str">
            <v>MR55290</v>
          </cell>
          <cell r="B1540" t="str">
            <v>N/A</v>
          </cell>
          <cell r="C1540" t="str">
            <v>FX/Treasury/Claims Utility [L9</v>
          </cell>
          <cell r="D1540" t="str">
            <v>Emerging Markets Treasury Oper</v>
          </cell>
          <cell r="E1540" t="str">
            <v>LR73656</v>
          </cell>
          <cell r="F1540" t="str">
            <v xml:space="preserve">MANAGING DIRECTOR 
</v>
          </cell>
        </row>
        <row r="1541">
          <cell r="A1541" t="str">
            <v>mr56963</v>
          </cell>
          <cell r="B1541" t="str">
            <v>N/A</v>
          </cell>
          <cell r="C1541" t="str">
            <v>Planning Unit - Markets &amp; Secu</v>
          </cell>
          <cell r="D1541" t="str">
            <v>Production Support - Markets &amp;</v>
          </cell>
          <cell r="E1541" t="str">
            <v xml:space="preserve">IY40229 </v>
          </cell>
          <cell r="F1541" t="str">
            <v xml:space="preserve">MANAGING DIRECTOR 
</v>
          </cell>
        </row>
        <row r="1542">
          <cell r="A1542" t="str">
            <v>MR59039</v>
          </cell>
          <cell r="B1542" t="str">
            <v>VICE PRESIDENT</v>
          </cell>
          <cell r="C1542" t="str">
            <v>Information Services Group Ope</v>
          </cell>
          <cell r="D1542" t="str">
            <v>N/A</v>
          </cell>
          <cell r="E1542" t="str">
            <v>ED70412</v>
          </cell>
          <cell r="F1542" t="str">
            <v xml:space="preserve">MANAGING DIRECTOR 
</v>
          </cell>
        </row>
        <row r="1543">
          <cell r="A1543" t="str">
            <v>MR68587</v>
          </cell>
          <cell r="B1543" t="str">
            <v>N/A</v>
          </cell>
          <cell r="C1543" t="str">
            <v>N/A</v>
          </cell>
          <cell r="D1543" t="str">
            <v>N/A</v>
          </cell>
          <cell r="E1543" t="str">
            <v xml:space="preserve">MN46495 </v>
          </cell>
          <cell r="F1543" t="str">
            <v xml:space="preserve">MANAGING DIRECTOR 
</v>
          </cell>
        </row>
        <row r="1544">
          <cell r="A1544" t="str">
            <v>MR80622</v>
          </cell>
          <cell r="B1544" t="str">
            <v>ASSISTANT VICE PRESIDENT</v>
          </cell>
          <cell r="C1544" t="str">
            <v>FICC EM [L9]</v>
          </cell>
          <cell r="D1544" t="str">
            <v>Local Markets Treasury [L10]</v>
          </cell>
          <cell r="E1544" t="str">
            <v xml:space="preserve">MB34608 </v>
          </cell>
          <cell r="F1544" t="str">
            <v xml:space="preserve">MANAGING DIRECTOR 
</v>
          </cell>
        </row>
        <row r="1545">
          <cell r="A1545" t="str">
            <v>MR84757</v>
          </cell>
          <cell r="B1545" t="str">
            <v>ASSISTANT VICE PRESIDENT</v>
          </cell>
          <cell r="C1545" t="str">
            <v>N/A</v>
          </cell>
          <cell r="D1545" t="str">
            <v>N/A</v>
          </cell>
          <cell r="E1545" t="str">
            <v xml:space="preserve">MN31414 </v>
          </cell>
          <cell r="F1545" t="str">
            <v xml:space="preserve">MANAGING DIRECTOR 
</v>
          </cell>
        </row>
        <row r="1546">
          <cell r="A1546" t="str">
            <v>MS02122</v>
          </cell>
          <cell r="B1546" t="str">
            <v>VICE PRESIDENT</v>
          </cell>
          <cell r="C1546" t="str">
            <v>Planning Unit - Markets &amp; Secu</v>
          </cell>
          <cell r="D1546" t="str">
            <v>Credit - Markets &amp; Securities</v>
          </cell>
          <cell r="E1546" t="str">
            <v>TV65541</v>
          </cell>
          <cell r="F1546" t="str">
            <v xml:space="preserve">MANAGING DIRECTOR 
</v>
          </cell>
        </row>
        <row r="1547">
          <cell r="A1547" t="str">
            <v>MS05109</v>
          </cell>
          <cell r="B1547" t="str">
            <v>OFFICER</v>
          </cell>
          <cell r="C1547" t="str">
            <v>FICC EM [L9]</v>
          </cell>
          <cell r="D1547" t="str">
            <v>Local Markets Treasury [L10]</v>
          </cell>
          <cell r="E1547" t="str">
            <v>EM57854</v>
          </cell>
          <cell r="F1547" t="str">
            <v xml:space="preserve">MANAGING DIRECTOR 
</v>
          </cell>
        </row>
        <row r="1548">
          <cell r="A1548" t="str">
            <v>MS06154</v>
          </cell>
          <cell r="B1548" t="str">
            <v>SR VICE PRESIDENT</v>
          </cell>
          <cell r="C1548" t="str">
            <v>Information Services Group Tec</v>
          </cell>
          <cell r="D1548" t="str">
            <v>N/A</v>
          </cell>
          <cell r="E1548" t="str">
            <v xml:space="preserve">ED70412 </v>
          </cell>
          <cell r="F1548" t="str">
            <v xml:space="preserve">MANAGING DIRECTOR 
</v>
          </cell>
        </row>
        <row r="1549">
          <cell r="A1549" t="str">
            <v>MS11729</v>
          </cell>
          <cell r="B1549" t="str">
            <v>NON-OFFICER</v>
          </cell>
          <cell r="C1549" t="str">
            <v>Asset Servicing [L9]</v>
          </cell>
          <cell r="D1549" t="str">
            <v>Income Processing [L10]</v>
          </cell>
          <cell r="E1549" t="str">
            <v>LG82502</v>
          </cell>
          <cell r="F1549" t="str">
            <v xml:space="preserve">MANAGING DIRECTOR 
</v>
          </cell>
        </row>
        <row r="1550">
          <cell r="A1550" t="str">
            <v>MS14082</v>
          </cell>
          <cell r="B1550" t="str">
            <v>N/A</v>
          </cell>
          <cell r="C1550" t="str">
            <v>Planning Unit - Markets &amp; Secu</v>
          </cell>
          <cell r="D1550" t="str">
            <v>Rates Trade Positioning System</v>
          </cell>
          <cell r="E1550" t="str">
            <v xml:space="preserve">ED70412  </v>
          </cell>
          <cell r="F1550" t="str">
            <v xml:space="preserve">MANAGING DIRECTOR 
</v>
          </cell>
        </row>
        <row r="1551">
          <cell r="A1551" t="str">
            <v>MS16443</v>
          </cell>
          <cell r="B1551" t="str">
            <v>N/A</v>
          </cell>
          <cell r="C1551" t="str">
            <v>Cash Securities Operations [L9</v>
          </cell>
          <cell r="D1551" t="str">
            <v>Equity Settlements [L10]</v>
          </cell>
          <cell r="E1551" t="str">
            <v xml:space="preserve">JH93271 </v>
          </cell>
          <cell r="F1551" t="str">
            <v xml:space="preserve">DIRECTOR </v>
          </cell>
        </row>
        <row r="1552">
          <cell r="A1552" t="str">
            <v>MS18802</v>
          </cell>
          <cell r="B1552" t="str">
            <v>NON-OFFICER</v>
          </cell>
          <cell r="C1552" t="str">
            <v>Information Services Group Ope</v>
          </cell>
          <cell r="D1552" t="str">
            <v>N/A</v>
          </cell>
          <cell r="E1552" t="str">
            <v>JC35745</v>
          </cell>
          <cell r="F1552" t="str">
            <v xml:space="preserve">MANAGING DIRECTOR 
</v>
          </cell>
        </row>
        <row r="1553">
          <cell r="A1553" t="str">
            <v>MS23246</v>
          </cell>
          <cell r="B1553" t="str">
            <v>N/A</v>
          </cell>
          <cell r="C1553" t="str">
            <v>Global Custody Ops [L9]</v>
          </cell>
          <cell r="D1553" t="str">
            <v>Global Custody Ops [L10]</v>
          </cell>
          <cell r="E1553" t="str">
            <v xml:space="preserve">KS75908 </v>
          </cell>
          <cell r="F1553" t="str">
            <v xml:space="preserve">MANAGING DIRECTOR 
</v>
          </cell>
        </row>
        <row r="1554">
          <cell r="A1554" t="str">
            <v>MS26057</v>
          </cell>
          <cell r="B1554" t="str">
            <v>OFFICER</v>
          </cell>
          <cell r="C1554" t="str">
            <v>Planning Unit - Markets &amp; Secu</v>
          </cell>
          <cell r="D1554" t="str">
            <v>Production Support - Markets &amp;</v>
          </cell>
          <cell r="E1554" t="str">
            <v xml:space="preserve">IY40229 </v>
          </cell>
          <cell r="F1554" t="str">
            <v xml:space="preserve">MANAGING DIRECTOR 
</v>
          </cell>
        </row>
        <row r="1555">
          <cell r="A1555" t="str">
            <v>MS26478</v>
          </cell>
          <cell r="B1555" t="str">
            <v>OFFICER</v>
          </cell>
          <cell r="C1555" t="str">
            <v>FX/Treasury/Claims Utility [L9</v>
          </cell>
          <cell r="D1555" t="str">
            <v>Emerging Markets Treasury Oper</v>
          </cell>
          <cell r="E1555" t="str">
            <v>WZ55307</v>
          </cell>
          <cell r="F1555" t="str">
            <v xml:space="preserve">MANAGING DIRECTOR 
</v>
          </cell>
        </row>
        <row r="1556">
          <cell r="A1556" t="str">
            <v>MS27748</v>
          </cell>
          <cell r="B1556" t="str">
            <v>ASSISTANT VICE PRESIDENT</v>
          </cell>
          <cell r="C1556" t="str">
            <v>Prime Finance Middle Office [L</v>
          </cell>
          <cell r="D1556" t="str">
            <v>Prime Finance Ops / Middle Off</v>
          </cell>
          <cell r="E1556" t="str">
            <v>RG44670</v>
          </cell>
          <cell r="F1556" t="str">
            <v xml:space="preserve">MANAGING DIRECTOR 
</v>
          </cell>
        </row>
        <row r="1557">
          <cell r="A1557" t="str">
            <v>MS28772</v>
          </cell>
          <cell r="B1557" t="str">
            <v>VICE PRESIDENT</v>
          </cell>
          <cell r="C1557" t="str">
            <v>Planning Unit - Markets &amp; Secu</v>
          </cell>
          <cell r="D1557" t="str">
            <v>Production Support - Markets &amp;</v>
          </cell>
          <cell r="E1557" t="str">
            <v xml:space="preserve">IY40229 </v>
          </cell>
          <cell r="F1557" t="str">
            <v xml:space="preserve">MANAGING DIRECTOR 
</v>
          </cell>
        </row>
        <row r="1558">
          <cell r="A1558" t="str">
            <v>MS30483</v>
          </cell>
          <cell r="B1558" t="str">
            <v>NON-OFFICER</v>
          </cell>
          <cell r="C1558" t="str">
            <v>Fixed Income Middle Office [L9</v>
          </cell>
          <cell r="D1558" t="str">
            <v>Fixed Income Sales Middle Offi</v>
          </cell>
          <cell r="E1558" t="str">
            <v>BH09676/SM15141</v>
          </cell>
          <cell r="F1558" t="str">
            <v xml:space="preserve">MANAGING DIRECTOR 
</v>
          </cell>
        </row>
        <row r="1559">
          <cell r="A1559" t="str">
            <v>MS35528</v>
          </cell>
          <cell r="B1559" t="str">
            <v>ASSISTANT VICE PRESIDENT</v>
          </cell>
          <cell r="C1559" t="str">
            <v>Equity Middle Office [L9]</v>
          </cell>
          <cell r="D1559" t="str">
            <v>Equity Cash Middle Office [L10</v>
          </cell>
          <cell r="E1559" t="str">
            <v>AT91528</v>
          </cell>
          <cell r="F1559" t="str">
            <v xml:space="preserve">MANAGING DIRECTOR 
</v>
          </cell>
        </row>
        <row r="1560">
          <cell r="A1560" t="str">
            <v>ms44214</v>
          </cell>
          <cell r="B1560" t="str">
            <v>ASSISTANT VICE PRESIDENT</v>
          </cell>
          <cell r="C1560" t="str">
            <v>N/A</v>
          </cell>
          <cell r="D1560" t="str">
            <v>N/A</v>
          </cell>
          <cell r="E1560" t="str">
            <v xml:space="preserve">AF34458 </v>
          </cell>
          <cell r="F1560" t="str">
            <v xml:space="preserve">MANAGING DIRECTOR 
</v>
          </cell>
        </row>
        <row r="1561">
          <cell r="A1561" t="str">
            <v>MS59836</v>
          </cell>
          <cell r="B1561" t="str">
            <v>NON-OFFICER</v>
          </cell>
          <cell r="C1561" t="str">
            <v>Cash Securities Operations [L9</v>
          </cell>
          <cell r="D1561" t="str">
            <v>Equity Settlements [L10]</v>
          </cell>
          <cell r="E1561" t="str">
            <v xml:space="preserve">JH93271 </v>
          </cell>
          <cell r="F1561" t="str">
            <v xml:space="preserve">DIRECTOR </v>
          </cell>
        </row>
        <row r="1562">
          <cell r="A1562" t="str">
            <v>MS66925</v>
          </cell>
          <cell r="B1562" t="str">
            <v>N/A</v>
          </cell>
          <cell r="C1562" t="str">
            <v>Asset Servicing [L9]</v>
          </cell>
          <cell r="D1562" t="str">
            <v>Income Processing [L10]</v>
          </cell>
          <cell r="E1562" t="str">
            <v xml:space="preserve">WW17622 </v>
          </cell>
          <cell r="F1562" t="str">
            <v xml:space="preserve">MANAGING DIRECTOR 
</v>
          </cell>
        </row>
        <row r="1563">
          <cell r="A1563" t="str">
            <v>MS76288</v>
          </cell>
          <cell r="B1563" t="str">
            <v>Assistant Manager</v>
          </cell>
          <cell r="C1563" t="str">
            <v>Global Custody Ops [L9]</v>
          </cell>
          <cell r="D1563" t="str">
            <v>Global Custody Ops [L10]</v>
          </cell>
          <cell r="E1563" t="str">
            <v>CD07258</v>
          </cell>
          <cell r="F1563" t="str">
            <v xml:space="preserve">MANAGING DIRECTOR 
</v>
          </cell>
        </row>
        <row r="1564">
          <cell r="A1564" t="str">
            <v>MS78399</v>
          </cell>
          <cell r="B1564" t="str">
            <v>OFFICER</v>
          </cell>
          <cell r="C1564" t="str">
            <v>ICG - Product Control [L9]</v>
          </cell>
          <cell r="D1564" t="str">
            <v>N/A</v>
          </cell>
          <cell r="E1564" t="str">
            <v>MB67519</v>
          </cell>
          <cell r="F1564" t="str">
            <v xml:space="preserve">MANAGING DIRECTOR 
</v>
          </cell>
        </row>
        <row r="1565">
          <cell r="A1565" t="str">
            <v>MS79279</v>
          </cell>
          <cell r="B1565" t="str">
            <v>NON-OFFICER</v>
          </cell>
          <cell r="C1565" t="str">
            <v>Global Loans [L9]</v>
          </cell>
          <cell r="D1565" t="str">
            <v>Loans [L10]</v>
          </cell>
          <cell r="E1565" t="str">
            <v xml:space="preserve">MM83724 </v>
          </cell>
          <cell r="F1565" t="str">
            <v xml:space="preserve">MANAGING DIRECTOR 
</v>
          </cell>
        </row>
        <row r="1566">
          <cell r="A1566" t="str">
            <v>MS81294</v>
          </cell>
          <cell r="B1566" t="str">
            <v>SR VICE PRESIDENT</v>
          </cell>
          <cell r="C1566" t="str">
            <v>ICG - Product Control [L9]</v>
          </cell>
          <cell r="D1566" t="str">
            <v>N/A</v>
          </cell>
          <cell r="E1566" t="str">
            <v xml:space="preserve">JE52915 </v>
          </cell>
          <cell r="F1566" t="str">
            <v xml:space="preserve">DIRECTOR </v>
          </cell>
        </row>
        <row r="1567">
          <cell r="A1567" t="str">
            <v>MS81348</v>
          </cell>
          <cell r="B1567" t="str">
            <v>VICE PRESIDENT</v>
          </cell>
          <cell r="C1567" t="str">
            <v>Planning Unit - Markets &amp; Secu</v>
          </cell>
          <cell r="D1567" t="str">
            <v>Rates Trade Positioning System</v>
          </cell>
          <cell r="E1567" t="str">
            <v xml:space="preserve">JL83550 </v>
          </cell>
          <cell r="F1567" t="str">
            <v xml:space="preserve">MANAGING DIRECTOR 
</v>
          </cell>
        </row>
        <row r="1568">
          <cell r="A1568" t="str">
            <v>MS85128</v>
          </cell>
          <cell r="B1568" t="str">
            <v>N/A</v>
          </cell>
          <cell r="C1568" t="str">
            <v>Fixed Income Middle Office [L9</v>
          </cell>
          <cell r="D1568" t="str">
            <v>Fixed Income Sales Middle Offi</v>
          </cell>
          <cell r="E1568" t="str">
            <v>AT91528</v>
          </cell>
          <cell r="F1568" t="str">
            <v xml:space="preserve">MANAGING DIRECTOR 
</v>
          </cell>
        </row>
        <row r="1569">
          <cell r="A1569" t="str">
            <v>MS92971</v>
          </cell>
          <cell r="B1569" t="str">
            <v>NON-OFFICER</v>
          </cell>
          <cell r="C1569" t="str">
            <v>FX/Treasury/Claims Utility [L9</v>
          </cell>
          <cell r="D1569" t="str">
            <v>Emerging Markets Treasury Oper</v>
          </cell>
          <cell r="E1569" t="str">
            <v>WZ55307</v>
          </cell>
          <cell r="F1569" t="str">
            <v xml:space="preserve">MANAGING DIRECTOR 
</v>
          </cell>
        </row>
        <row r="1570">
          <cell r="A1570" t="str">
            <v>mt06242</v>
          </cell>
          <cell r="B1570" t="str">
            <v>OFFICER</v>
          </cell>
          <cell r="C1570" t="str">
            <v>N/A</v>
          </cell>
          <cell r="D1570" t="str">
            <v>N/A</v>
          </cell>
          <cell r="E1570" t="str">
            <v>ZB78952</v>
          </cell>
          <cell r="F1570" t="str">
            <v xml:space="preserve">MANAGING DIRECTOR 
</v>
          </cell>
        </row>
        <row r="1571">
          <cell r="A1571" t="str">
            <v>MT11600</v>
          </cell>
          <cell r="B1571" t="str">
            <v>NON-OFFICER</v>
          </cell>
          <cell r="C1571" t="str">
            <v>Direct Custody and Clearing Op</v>
          </cell>
          <cell r="D1571" t="str">
            <v>Direct Custody &amp; Clearing [L10</v>
          </cell>
          <cell r="E1571" t="str">
            <v>CD07258</v>
          </cell>
          <cell r="F1571" t="str">
            <v xml:space="preserve">MANAGING DIRECTOR 
</v>
          </cell>
        </row>
        <row r="1572">
          <cell r="A1572" t="str">
            <v>MT14042</v>
          </cell>
          <cell r="B1572" t="str">
            <v>VICE PRESIDENT</v>
          </cell>
          <cell r="C1572" t="str">
            <v>Fixed Income Middle Office [L9</v>
          </cell>
          <cell r="D1572" t="str">
            <v>Rates Middle Office [L10]</v>
          </cell>
          <cell r="E1572" t="str">
            <v>BH09676/SM15141</v>
          </cell>
          <cell r="F1572" t="str">
            <v xml:space="preserve">MANAGING DIRECTOR 
</v>
          </cell>
        </row>
        <row r="1573">
          <cell r="A1573" t="str">
            <v>MT21194</v>
          </cell>
          <cell r="B1573" t="str">
            <v>VICE PRESIDENT</v>
          </cell>
          <cell r="C1573" t="str">
            <v>Multi Asset Group [L9]</v>
          </cell>
          <cell r="D1573" t="str">
            <v>Multi Asset Group [L10]</v>
          </cell>
          <cell r="E1573" t="str">
            <v xml:space="preserve">RN94769 </v>
          </cell>
          <cell r="F1573" t="str">
            <v xml:space="preserve">MANAGING DIRECTOR 
</v>
          </cell>
        </row>
        <row r="1574">
          <cell r="A1574" t="str">
            <v>MT52338</v>
          </cell>
          <cell r="B1574" t="str">
            <v>ASSISTANT VICE PRESIDENT</v>
          </cell>
          <cell r="C1574" t="str">
            <v>Long Funds [L9]</v>
          </cell>
          <cell r="D1574" t="str">
            <v>Long Funds [L10]</v>
          </cell>
          <cell r="E1574" t="str">
            <v xml:space="preserve">CD07258 </v>
          </cell>
          <cell r="F1574" t="str">
            <v xml:space="preserve">MANAGING DIRECTOR 
</v>
          </cell>
        </row>
        <row r="1575">
          <cell r="A1575" t="str">
            <v>MT67365</v>
          </cell>
          <cell r="B1575" t="str">
            <v>N/A</v>
          </cell>
          <cell r="C1575" t="str">
            <v>Cash Securities Operations [L9</v>
          </cell>
          <cell r="D1575" t="str">
            <v>Cash Management Treasury Ops [</v>
          </cell>
          <cell r="E1575" t="str">
            <v>JG49073</v>
          </cell>
          <cell r="F1575" t="str">
            <v xml:space="preserve">DIRECTOR </v>
          </cell>
        </row>
        <row r="1576">
          <cell r="A1576" t="str">
            <v>MT70411</v>
          </cell>
          <cell r="B1576" t="str">
            <v>Manager</v>
          </cell>
          <cell r="C1576" t="str">
            <v>Direct Custody and Clearing Op</v>
          </cell>
          <cell r="D1576" t="str">
            <v>Direct Custody &amp; Clearing [L10</v>
          </cell>
          <cell r="E1576" t="str">
            <v xml:space="preserve">CD07258 </v>
          </cell>
          <cell r="F1576" t="str">
            <v xml:space="preserve">MANAGING DIRECTOR 
</v>
          </cell>
        </row>
        <row r="1577">
          <cell r="A1577" t="str">
            <v>MT75976</v>
          </cell>
          <cell r="B1577" t="str">
            <v>OFFICER</v>
          </cell>
          <cell r="C1577" t="str">
            <v>N/A</v>
          </cell>
          <cell r="D1577" t="str">
            <v>N/A</v>
          </cell>
          <cell r="E1577" t="str">
            <v xml:space="preserve">MN31414 </v>
          </cell>
          <cell r="F1577" t="str">
            <v xml:space="preserve">MANAGING DIRECTOR 
</v>
          </cell>
        </row>
        <row r="1578">
          <cell r="A1578" t="str">
            <v>MT95182</v>
          </cell>
          <cell r="B1578" t="str">
            <v>N/A</v>
          </cell>
          <cell r="C1578" t="str">
            <v>High Touch Cash [L9]</v>
          </cell>
          <cell r="D1578" t="str">
            <v>Developed Cash Trading [L10]</v>
          </cell>
          <cell r="E1578" t="str">
            <v>PV26714</v>
          </cell>
          <cell r="F1578" t="str">
            <v xml:space="preserve">MANAGING DIRECTOR 
</v>
          </cell>
        </row>
        <row r="1579">
          <cell r="A1579" t="str">
            <v>MT95867</v>
          </cell>
          <cell r="B1579" t="str">
            <v>ASSISTANT VICE PRESIDENT</v>
          </cell>
          <cell r="C1579" t="str">
            <v>Global Custody Ops [L9]</v>
          </cell>
          <cell r="D1579" t="str">
            <v>Global Custody Ops [L10]</v>
          </cell>
          <cell r="E1579" t="str">
            <v>CD07258</v>
          </cell>
          <cell r="F1579" t="str">
            <v xml:space="preserve">MANAGING DIRECTOR 
</v>
          </cell>
        </row>
        <row r="1580">
          <cell r="A1580" t="str">
            <v>MT99867</v>
          </cell>
          <cell r="B1580" t="str">
            <v>ASSISTANT VICE PRESIDENT</v>
          </cell>
          <cell r="C1580" t="str">
            <v>N/A</v>
          </cell>
          <cell r="D1580" t="str">
            <v>N/A</v>
          </cell>
          <cell r="E1580" t="str">
            <v xml:space="preserve">FB78215 </v>
          </cell>
          <cell r="F1580" t="str">
            <v xml:space="preserve">MANAGING DIRECTOR 
</v>
          </cell>
        </row>
        <row r="1581">
          <cell r="A1581" t="str">
            <v>MU11132</v>
          </cell>
          <cell r="B1581" t="str">
            <v>VICE PRESIDENT</v>
          </cell>
          <cell r="C1581" t="str">
            <v>ISG Data Quality [L9]</v>
          </cell>
          <cell r="D1581" t="str">
            <v>N/A</v>
          </cell>
          <cell r="E1581" t="str">
            <v xml:space="preserve">AM39859 </v>
          </cell>
          <cell r="F1581" t="str">
            <v xml:space="preserve">DIRECTOR </v>
          </cell>
        </row>
        <row r="1582">
          <cell r="A1582" t="str">
            <v>MV21200</v>
          </cell>
          <cell r="B1582" t="str">
            <v>ASSISTANT VICE PRESIDENT</v>
          </cell>
          <cell r="C1582" t="str">
            <v>Social Commitment [L9]</v>
          </cell>
          <cell r="D1582" t="str">
            <v>N/A</v>
          </cell>
          <cell r="E1582" t="str">
            <v xml:space="preserve">AG36587 </v>
          </cell>
          <cell r="F1582" t="str">
            <v xml:space="preserve">MANAGING DIRECTOR 
</v>
          </cell>
        </row>
        <row r="1583">
          <cell r="A1583" t="str">
            <v>MV25110</v>
          </cell>
          <cell r="B1583" t="str">
            <v>OFFICER</v>
          </cell>
          <cell r="C1583" t="str">
            <v>Information Services Group Ope</v>
          </cell>
          <cell r="D1583" t="str">
            <v>N/A</v>
          </cell>
          <cell r="E1583" t="str">
            <v xml:space="preserve">JC35745 </v>
          </cell>
          <cell r="F1583" t="str">
            <v xml:space="preserve">MANAGING DIRECTOR 
</v>
          </cell>
        </row>
        <row r="1584">
          <cell r="A1584" t="str">
            <v>MV69615</v>
          </cell>
          <cell r="B1584" t="str">
            <v>SR ASSOCIATE</v>
          </cell>
          <cell r="C1584" t="str">
            <v>Custody [L9]</v>
          </cell>
          <cell r="D1584" t="str">
            <v>N/A</v>
          </cell>
          <cell r="E1584" t="str">
            <v>VH67578</v>
          </cell>
          <cell r="F1584" t="str">
            <v xml:space="preserve">MANAGING DIRECTOR 
</v>
          </cell>
        </row>
        <row r="1585">
          <cell r="A1585" t="str">
            <v>MV80166</v>
          </cell>
          <cell r="B1585" t="str">
            <v>ASSISTANT VICE PRESIDENT</v>
          </cell>
          <cell r="C1585" t="str">
            <v>Fixed Income Middle Office [L9</v>
          </cell>
          <cell r="D1585" t="str">
            <v>Muni Middle Office [L10]</v>
          </cell>
          <cell r="E1585" t="str">
            <v>BH09676/SM15141</v>
          </cell>
          <cell r="F1585" t="str">
            <v xml:space="preserve">MANAGING DIRECTOR 
</v>
          </cell>
        </row>
        <row r="1586">
          <cell r="A1586" t="str">
            <v>MW05570</v>
          </cell>
          <cell r="B1586" t="str">
            <v>ASSISTANT VICE PRESIDENT</v>
          </cell>
          <cell r="C1586" t="str">
            <v>Margin Operations [L9]</v>
          </cell>
          <cell r="D1586" t="str">
            <v>Margin Operations [L10]</v>
          </cell>
          <cell r="E1586" t="str">
            <v xml:space="preserve">JG90830 </v>
          </cell>
          <cell r="F1586" t="str">
            <v xml:space="preserve">MANAGING DIRECTOR 
</v>
          </cell>
        </row>
        <row r="1587">
          <cell r="A1587" t="str">
            <v>MW43991</v>
          </cell>
          <cell r="B1587" t="str">
            <v>Assistant Manager</v>
          </cell>
          <cell r="C1587" t="str">
            <v>Long Funds [L9]</v>
          </cell>
          <cell r="D1587" t="str">
            <v>Long Funds [L10]</v>
          </cell>
          <cell r="E1587" t="str">
            <v>SB12955</v>
          </cell>
          <cell r="F1587" t="str">
            <v xml:space="preserve">MANAGING DIRECTOR 
</v>
          </cell>
        </row>
        <row r="1588">
          <cell r="A1588" t="str">
            <v>MW68239</v>
          </cell>
          <cell r="B1588" t="str">
            <v>VICE PRESIDENT</v>
          </cell>
          <cell r="C1588" t="str">
            <v>N/A</v>
          </cell>
          <cell r="D1588" t="str">
            <v>N/A</v>
          </cell>
          <cell r="E1588" t="str">
            <v>ZB78952</v>
          </cell>
          <cell r="F1588" t="str">
            <v xml:space="preserve">MANAGING DIRECTOR 
</v>
          </cell>
        </row>
        <row r="1589">
          <cell r="A1589" t="str">
            <v>MW73189</v>
          </cell>
          <cell r="B1589" t="str">
            <v>VICE PRESIDENT</v>
          </cell>
          <cell r="C1589" t="str">
            <v>N/A</v>
          </cell>
          <cell r="D1589" t="str">
            <v>N/A</v>
          </cell>
          <cell r="E1589" t="str">
            <v xml:space="preserve">KB59984  </v>
          </cell>
          <cell r="F1589" t="str">
            <v xml:space="preserve">MANAGING DIRECTOR 
</v>
          </cell>
        </row>
        <row r="1590">
          <cell r="A1590" t="str">
            <v>MY06354</v>
          </cell>
          <cell r="B1590" t="str">
            <v>Manager</v>
          </cell>
          <cell r="C1590" t="str">
            <v>Planning Unit - Markets &amp; Secu</v>
          </cell>
          <cell r="D1590" t="str">
            <v>Credit - Markets &amp; Securities</v>
          </cell>
          <cell r="E1590" t="str">
            <v>TV65541</v>
          </cell>
          <cell r="F1590" t="str">
            <v xml:space="preserve">MANAGING DIRECTOR 
</v>
          </cell>
        </row>
        <row r="1591">
          <cell r="A1591" t="str">
            <v>MY15302</v>
          </cell>
          <cell r="B1591" t="str">
            <v>ASSISTANT VICE PRESIDENT</v>
          </cell>
          <cell r="C1591" t="str">
            <v>Planning Unit - Markets &amp; Secu</v>
          </cell>
          <cell r="D1591" t="str">
            <v>Rates Trade Positioning System</v>
          </cell>
          <cell r="E1591" t="str">
            <v xml:space="preserve">JL83550 </v>
          </cell>
          <cell r="F1591" t="str">
            <v xml:space="preserve">MANAGING DIRECTOR 
</v>
          </cell>
        </row>
        <row r="1592">
          <cell r="A1592" t="str">
            <v>MY31660</v>
          </cell>
          <cell r="B1592" t="str">
            <v>N/A</v>
          </cell>
          <cell r="C1592" t="str">
            <v>Equity Middle Office [L9]</v>
          </cell>
          <cell r="D1592" t="str">
            <v>Delta 1 and Prime Finance Swap</v>
          </cell>
          <cell r="E1592" t="str">
            <v xml:space="preserve">PR73943 </v>
          </cell>
          <cell r="F1592" t="str">
            <v xml:space="preserve">DIRECTOR </v>
          </cell>
        </row>
        <row r="1593">
          <cell r="A1593" t="str">
            <v>MY35030</v>
          </cell>
          <cell r="B1593" t="str">
            <v>N/A</v>
          </cell>
          <cell r="C1593" t="str">
            <v>Management Associate [L9]</v>
          </cell>
          <cell r="D1593" t="str">
            <v>N/A</v>
          </cell>
          <cell r="E1593" t="str">
            <v xml:space="preserve">WW17622 </v>
          </cell>
          <cell r="F1593" t="str">
            <v xml:space="preserve">MANAGING DIRECTOR 
</v>
          </cell>
        </row>
        <row r="1594">
          <cell r="A1594" t="str">
            <v>MY36086</v>
          </cell>
          <cell r="B1594" t="str">
            <v>ASSISTANT VICE PRESIDENT</v>
          </cell>
          <cell r="C1594" t="str">
            <v>N/A</v>
          </cell>
          <cell r="D1594" t="str">
            <v>N/A</v>
          </cell>
          <cell r="E1594" t="str">
            <v xml:space="preserve">JF01470 </v>
          </cell>
          <cell r="F1594" t="str">
            <v xml:space="preserve">MANAGING DIRECTOR 
</v>
          </cell>
        </row>
        <row r="1595">
          <cell r="A1595" t="str">
            <v>MY38793</v>
          </cell>
          <cell r="B1595" t="str">
            <v>OFFICER</v>
          </cell>
          <cell r="C1595" t="str">
            <v>N/A</v>
          </cell>
          <cell r="D1595" t="str">
            <v>N/A</v>
          </cell>
          <cell r="E1595" t="str">
            <v xml:space="preserve">ZB78952 </v>
          </cell>
          <cell r="F1595" t="str">
            <v xml:space="preserve">MANAGING DIRECTOR 
</v>
          </cell>
        </row>
        <row r="1596">
          <cell r="A1596" t="str">
            <v>MY47002</v>
          </cell>
          <cell r="B1596" t="str">
            <v>ASSISTANT VICE PRESIDENT</v>
          </cell>
          <cell r="C1596" t="str">
            <v>FX/Treasury/Claims Utility [L9</v>
          </cell>
          <cell r="D1596" t="str">
            <v>Foreign Exchange Operations [L</v>
          </cell>
          <cell r="E1596" t="str">
            <v xml:space="preserve">VS04632 </v>
          </cell>
          <cell r="F1596" t="str">
            <v xml:space="preserve">MANAGING DIRECTOR 
</v>
          </cell>
        </row>
        <row r="1597">
          <cell r="A1597" t="str">
            <v>MY75972</v>
          </cell>
          <cell r="B1597" t="str">
            <v>ASSISTANT VICE PRESIDENT</v>
          </cell>
          <cell r="C1597" t="str">
            <v>N/A</v>
          </cell>
          <cell r="D1597" t="str">
            <v>N/A</v>
          </cell>
          <cell r="E1597" t="str">
            <v>SD79638</v>
          </cell>
          <cell r="F1597" t="str">
            <v xml:space="preserve">MANAGING DIRECTOR 
</v>
          </cell>
        </row>
        <row r="1598">
          <cell r="A1598" t="str">
            <v>MZ05993</v>
          </cell>
          <cell r="B1598" t="str">
            <v>N/A</v>
          </cell>
          <cell r="C1598" t="str">
            <v>Global Rates [L9]</v>
          </cell>
          <cell r="D1598" t="str">
            <v>Rates Sales [L10]</v>
          </cell>
          <cell r="E1598" t="str">
            <v xml:space="preserve">MW15881 </v>
          </cell>
          <cell r="F1598" t="str">
            <v xml:space="preserve">MANAGING DIRECTOR 
</v>
          </cell>
        </row>
        <row r="1599">
          <cell r="A1599" t="str">
            <v>MZ07013</v>
          </cell>
          <cell r="B1599" t="str">
            <v>Assistant Manager</v>
          </cell>
          <cell r="C1599" t="str">
            <v>Global Custody Ops [L9]</v>
          </cell>
          <cell r="D1599" t="str">
            <v>Global Custody Ops [L10]</v>
          </cell>
          <cell r="E1599" t="str">
            <v>CD07258</v>
          </cell>
          <cell r="F1599" t="str">
            <v xml:space="preserve">MANAGING DIRECTOR 
</v>
          </cell>
        </row>
        <row r="1600">
          <cell r="A1600" t="str">
            <v>MZ28601</v>
          </cell>
          <cell r="B1600" t="str">
            <v>VICE PRESIDENT</v>
          </cell>
          <cell r="C1600" t="str">
            <v>N/A</v>
          </cell>
          <cell r="D1600" t="str">
            <v>N/A</v>
          </cell>
          <cell r="E1600" t="str">
            <v>MN06594/PR82463</v>
          </cell>
          <cell r="F1600" t="str">
            <v xml:space="preserve">MANAGING DIRECTOR 
</v>
          </cell>
        </row>
        <row r="1601">
          <cell r="A1601" t="str">
            <v>MZ41319</v>
          </cell>
          <cell r="B1601" t="str">
            <v>Assistant Manager</v>
          </cell>
          <cell r="C1601" t="str">
            <v>Long Funds [L9]</v>
          </cell>
          <cell r="D1601" t="str">
            <v>Long Funds [L10]</v>
          </cell>
          <cell r="E1601" t="str">
            <v xml:space="preserve">CD07258 </v>
          </cell>
          <cell r="F1601" t="str">
            <v xml:space="preserve">MANAGING DIRECTOR 
</v>
          </cell>
        </row>
        <row r="1602">
          <cell r="A1602" t="str">
            <v>MZ56178</v>
          </cell>
          <cell r="B1602" t="str">
            <v>Assistant Manager</v>
          </cell>
          <cell r="C1602" t="str">
            <v>Instl Portfolio Svc [L9]</v>
          </cell>
          <cell r="D1602" t="str">
            <v>Instl Portfolio Service [L10]</v>
          </cell>
          <cell r="E1602" t="str">
            <v xml:space="preserve">CD07258 </v>
          </cell>
          <cell r="F1602" t="str">
            <v xml:space="preserve">MANAGING DIRECTOR 
</v>
          </cell>
        </row>
        <row r="1603">
          <cell r="A1603" t="str">
            <v>MZ70157</v>
          </cell>
          <cell r="B1603" t="str">
            <v>OFFICER</v>
          </cell>
          <cell r="C1603" t="str">
            <v>Global Custody Ops [L9]</v>
          </cell>
          <cell r="D1603" t="str">
            <v>Global Custody Ops [L10]</v>
          </cell>
          <cell r="E1603" t="str">
            <v>CD07258</v>
          </cell>
          <cell r="F1603" t="str">
            <v xml:space="preserve">MANAGING DIRECTOR 
</v>
          </cell>
        </row>
        <row r="1604">
          <cell r="A1604" t="str">
            <v>MZ82335</v>
          </cell>
          <cell r="B1604" t="str">
            <v>N/A</v>
          </cell>
          <cell r="C1604" t="str">
            <v>FX/Treasury/Claims Utility [L9</v>
          </cell>
          <cell r="D1604" t="str">
            <v>Emerging Markets Treasury Oper</v>
          </cell>
          <cell r="E1604" t="str">
            <v>LR73656</v>
          </cell>
          <cell r="F1604" t="str">
            <v xml:space="preserve">MANAGING DIRECTOR 
</v>
          </cell>
        </row>
        <row r="1605">
          <cell r="A1605" t="str">
            <v>NA05847</v>
          </cell>
          <cell r="B1605" t="str">
            <v>Assistant Manager</v>
          </cell>
          <cell r="C1605" t="str">
            <v>Global Custody Ops [L9]</v>
          </cell>
          <cell r="D1605" t="str">
            <v>Global Custody Ops [L10]</v>
          </cell>
          <cell r="E1605" t="str">
            <v>CD07258</v>
          </cell>
          <cell r="F1605" t="str">
            <v xml:space="preserve">MANAGING DIRECTOR 
</v>
          </cell>
        </row>
        <row r="1606">
          <cell r="A1606" t="str">
            <v>NA06640</v>
          </cell>
          <cell r="B1606" t="str">
            <v>ASSISTANT VICE PRESIDENT</v>
          </cell>
          <cell r="C1606" t="str">
            <v>Long Funds [L9]</v>
          </cell>
          <cell r="D1606" t="str">
            <v>Long Funds [L10]</v>
          </cell>
          <cell r="E1606" t="str">
            <v xml:space="preserve">CD07258 </v>
          </cell>
          <cell r="F1606" t="str">
            <v xml:space="preserve">MANAGING DIRECTOR 
</v>
          </cell>
        </row>
        <row r="1607">
          <cell r="A1607" t="str">
            <v>NA20527</v>
          </cell>
          <cell r="B1607" t="str">
            <v>Assistant Manager</v>
          </cell>
          <cell r="C1607" t="str">
            <v>Global Custody Ops [L9]</v>
          </cell>
          <cell r="D1607" t="str">
            <v>Global Custody Ops [L10]</v>
          </cell>
          <cell r="E1607" t="str">
            <v>CD07258</v>
          </cell>
          <cell r="F1607" t="str">
            <v xml:space="preserve">MANAGING DIRECTOR 
</v>
          </cell>
        </row>
        <row r="1608">
          <cell r="A1608" t="str">
            <v>NA24458</v>
          </cell>
          <cell r="B1608" t="str">
            <v>Assistant Manager</v>
          </cell>
          <cell r="C1608" t="str">
            <v>Instl Portfolio Svc [L9]</v>
          </cell>
          <cell r="D1608" t="str">
            <v>Instl Portfolio Service [L10]</v>
          </cell>
          <cell r="E1608" t="str">
            <v xml:space="preserve">CD07258 </v>
          </cell>
          <cell r="F1608" t="str">
            <v xml:space="preserve">MANAGING DIRECTOR 
</v>
          </cell>
        </row>
        <row r="1609">
          <cell r="A1609" t="str">
            <v>NA26131</v>
          </cell>
          <cell r="B1609" t="str">
            <v>Assistant Manager</v>
          </cell>
          <cell r="C1609" t="str">
            <v>Instl Portfolio Svc [L9]</v>
          </cell>
          <cell r="D1609" t="str">
            <v>Instl Portfolio Service [L10]</v>
          </cell>
          <cell r="E1609" t="str">
            <v xml:space="preserve">CD07258 </v>
          </cell>
          <cell r="F1609" t="str">
            <v xml:space="preserve">MANAGING DIRECTOR 
</v>
          </cell>
        </row>
        <row r="1610">
          <cell r="A1610" t="str">
            <v>NA33756</v>
          </cell>
          <cell r="B1610" t="str">
            <v>NO CORPORATE TITLE</v>
          </cell>
          <cell r="C1610" t="str">
            <v>PF Delta 1 [L9]</v>
          </cell>
          <cell r="D1610" t="str">
            <v>PF Delta 1 [L10]</v>
          </cell>
          <cell r="E1610" t="str">
            <v xml:space="preserve">RB92723  </v>
          </cell>
          <cell r="F1610" t="str">
            <v xml:space="preserve">MANAGING DIRECTOR 
</v>
          </cell>
        </row>
        <row r="1611">
          <cell r="A1611" t="str">
            <v>NA64107</v>
          </cell>
          <cell r="B1611" t="str">
            <v>Assistant Manager</v>
          </cell>
          <cell r="C1611" t="str">
            <v>Instl Portfolio Svc [L9]</v>
          </cell>
          <cell r="D1611" t="str">
            <v>Instl Portfolio Service [L10]</v>
          </cell>
          <cell r="E1611" t="str">
            <v xml:space="preserve">CD07258 </v>
          </cell>
          <cell r="F1611" t="str">
            <v xml:space="preserve">MANAGING DIRECTOR 
</v>
          </cell>
        </row>
        <row r="1612">
          <cell r="A1612" t="str">
            <v>NA90142</v>
          </cell>
          <cell r="B1612" t="str">
            <v>Assistant Manager</v>
          </cell>
          <cell r="C1612" t="str">
            <v>Global Custody Ops [L9]</v>
          </cell>
          <cell r="D1612" t="str">
            <v>Global Custody Ops [L10]</v>
          </cell>
          <cell r="E1612" t="str">
            <v>CD07258</v>
          </cell>
          <cell r="F1612" t="str">
            <v xml:space="preserve">MANAGING DIRECTOR 
</v>
          </cell>
        </row>
        <row r="1613">
          <cell r="A1613" t="str">
            <v>NB05950</v>
          </cell>
          <cell r="B1613" t="str">
            <v>SR VICE PRESIDENT</v>
          </cell>
          <cell r="C1613" t="str">
            <v>Planning Unit - Markets &amp; Secu</v>
          </cell>
          <cell r="D1613" t="str">
            <v>Rates Trade Positioning System</v>
          </cell>
          <cell r="E1613" t="str">
            <v>PB92006</v>
          </cell>
          <cell r="F1613" t="str">
            <v xml:space="preserve">MANAGING DIRECTOR 
</v>
          </cell>
        </row>
        <row r="1614">
          <cell r="A1614" t="str">
            <v>NB30692</v>
          </cell>
          <cell r="B1614" t="str">
            <v>NO CORPORATE TITLE</v>
          </cell>
          <cell r="C1614" t="str">
            <v>IG Bonds [L9]</v>
          </cell>
          <cell r="D1614" t="str">
            <v>IG Bonds [L10]</v>
          </cell>
          <cell r="E1614" t="str">
            <v>AH72467</v>
          </cell>
          <cell r="F1614" t="str">
            <v xml:space="preserve">MANAGING DIRECTOR 
</v>
          </cell>
        </row>
        <row r="1615">
          <cell r="A1615" t="str">
            <v>NB88224</v>
          </cell>
          <cell r="B1615" t="str">
            <v>ASSISTANT VICE PRESIDENT</v>
          </cell>
          <cell r="C1615" t="str">
            <v>Cash Securities Operations [L9</v>
          </cell>
          <cell r="D1615" t="str">
            <v>Fixed Income Settlements [L10]</v>
          </cell>
          <cell r="E1615" t="str">
            <v xml:space="preserve">JH93271 </v>
          </cell>
          <cell r="F1615" t="str">
            <v xml:space="preserve">DIRECTOR </v>
          </cell>
        </row>
        <row r="1616">
          <cell r="A1616" t="str">
            <v>NC04856</v>
          </cell>
          <cell r="B1616" t="str">
            <v>ASSISTANT VICE PRESIDENT</v>
          </cell>
          <cell r="C1616" t="str">
            <v>Long Funds [L9]</v>
          </cell>
          <cell r="D1616" t="str">
            <v>Long Funds [L10]</v>
          </cell>
          <cell r="E1616" t="str">
            <v xml:space="preserve">CD07258 </v>
          </cell>
          <cell r="F1616" t="str">
            <v xml:space="preserve">MANAGING DIRECTOR 
</v>
          </cell>
        </row>
        <row r="1617">
          <cell r="A1617" t="str">
            <v>NC43252</v>
          </cell>
          <cell r="B1617" t="str">
            <v>NO CORPORATE TITLE</v>
          </cell>
          <cell r="C1617" t="str">
            <v>Fixed Income Middle Office [L9</v>
          </cell>
          <cell r="D1617" t="str">
            <v>Credit Middle Office [L10]</v>
          </cell>
          <cell r="E1617" t="str">
            <v>BH09676/SM15141</v>
          </cell>
          <cell r="F1617" t="str">
            <v xml:space="preserve">MANAGING DIRECTOR 
</v>
          </cell>
        </row>
        <row r="1618">
          <cell r="A1618" t="str">
            <v>NC50327</v>
          </cell>
          <cell r="B1618" t="str">
            <v>SR VICE PRESIDENT</v>
          </cell>
          <cell r="C1618" t="str">
            <v>Planning Unit - Markets &amp; Secu</v>
          </cell>
          <cell r="D1618" t="str">
            <v>Client Centric &amp; Sec Mkts - Ma</v>
          </cell>
          <cell r="E1618" t="str">
            <v xml:space="preserve">JH59088 </v>
          </cell>
          <cell r="F1618" t="str">
            <v xml:space="preserve">MANAGING DIRECTOR 
</v>
          </cell>
        </row>
        <row r="1619">
          <cell r="A1619" t="str">
            <v>NC70262</v>
          </cell>
          <cell r="B1619" t="str">
            <v>OFFICER</v>
          </cell>
          <cell r="C1619" t="str">
            <v>N/A</v>
          </cell>
          <cell r="D1619" t="str">
            <v>N/A</v>
          </cell>
          <cell r="E1619" t="str">
            <v xml:space="preserve">PM20447 </v>
          </cell>
          <cell r="F1619" t="str">
            <v xml:space="preserve">MANAGING DIRECTOR 
</v>
          </cell>
        </row>
        <row r="1620">
          <cell r="A1620" t="str">
            <v>NC71519</v>
          </cell>
          <cell r="B1620" t="str">
            <v>SR VICE PRESIDENT</v>
          </cell>
          <cell r="C1620" t="str">
            <v>N/A</v>
          </cell>
          <cell r="D1620" t="str">
            <v>N/A</v>
          </cell>
          <cell r="E1620" t="str">
            <v xml:space="preserve">RN07707   </v>
          </cell>
          <cell r="F1620" t="str">
            <v xml:space="preserve">MANAGING DIRECTOR 
</v>
          </cell>
        </row>
        <row r="1621">
          <cell r="A1621" t="str">
            <v>NC75829</v>
          </cell>
          <cell r="B1621" t="str">
            <v>NON-OFFICER</v>
          </cell>
          <cell r="C1621" t="str">
            <v>Cash Securities Operations [L9</v>
          </cell>
          <cell r="D1621" t="str">
            <v>Equity Settlements [L10]</v>
          </cell>
          <cell r="E1621" t="str">
            <v xml:space="preserve">JH93271 </v>
          </cell>
          <cell r="F1621" t="str">
            <v xml:space="preserve">DIRECTOR </v>
          </cell>
        </row>
        <row r="1622">
          <cell r="A1622" t="str">
            <v>NC84773</v>
          </cell>
          <cell r="B1622" t="str">
            <v>ASSISTANT VICE PRESIDENT</v>
          </cell>
          <cell r="C1622" t="str">
            <v>Planning Unit - Markets &amp; Secu</v>
          </cell>
          <cell r="D1622" t="str">
            <v>Production Support - Markets &amp;</v>
          </cell>
          <cell r="E1622" t="str">
            <v xml:space="preserve">IY40229 </v>
          </cell>
          <cell r="F1622" t="str">
            <v xml:space="preserve">MANAGING DIRECTOR 
</v>
          </cell>
        </row>
        <row r="1623">
          <cell r="A1623" t="str">
            <v>NC92825</v>
          </cell>
          <cell r="B1623" t="str">
            <v>OFFICER</v>
          </cell>
          <cell r="C1623" t="str">
            <v>Direct Custody and Clearing Op</v>
          </cell>
          <cell r="D1623" t="str">
            <v>Direct Custody &amp; Clearing [L10</v>
          </cell>
          <cell r="E1623" t="str">
            <v xml:space="preserve">CD07258 </v>
          </cell>
          <cell r="F1623" t="str">
            <v xml:space="preserve">MANAGING DIRECTOR 
</v>
          </cell>
        </row>
        <row r="1624">
          <cell r="A1624" t="str">
            <v>ND05163</v>
          </cell>
          <cell r="B1624" t="str">
            <v>N/A</v>
          </cell>
          <cell r="C1624" t="str">
            <v>Fixed Income Middle Office [L9</v>
          </cell>
          <cell r="D1624" t="str">
            <v>GSM &amp; Controls Middle Office [</v>
          </cell>
          <cell r="E1624" t="str">
            <v>BH09676/SM15141</v>
          </cell>
          <cell r="F1624" t="str">
            <v xml:space="preserve">MANAGING DIRECTOR 
</v>
          </cell>
        </row>
        <row r="1625">
          <cell r="A1625" t="str">
            <v>ND18784</v>
          </cell>
          <cell r="B1625" t="str">
            <v>SR VICE PRESIDENT</v>
          </cell>
          <cell r="C1625" t="str">
            <v>Equity Middle Office [L9]</v>
          </cell>
          <cell r="D1625" t="str">
            <v>Delta 1 and Prime Finance Swap</v>
          </cell>
          <cell r="E1625" t="str">
            <v xml:space="preserve">PR73943 </v>
          </cell>
          <cell r="F1625" t="str">
            <v xml:space="preserve">DIRECTOR </v>
          </cell>
        </row>
        <row r="1626">
          <cell r="A1626" t="str">
            <v>ND52574</v>
          </cell>
          <cell r="B1626" t="str">
            <v>N/A</v>
          </cell>
          <cell r="C1626" t="str">
            <v>Planning Unit - Markets &amp; Secu</v>
          </cell>
          <cell r="D1626" t="str">
            <v>Production Support - Markets &amp;</v>
          </cell>
          <cell r="E1626" t="str">
            <v xml:space="preserve">IY40229 </v>
          </cell>
          <cell r="F1626" t="str">
            <v xml:space="preserve">MANAGING DIRECTOR 
</v>
          </cell>
        </row>
        <row r="1627">
          <cell r="A1627" t="str">
            <v>ND57709</v>
          </cell>
          <cell r="B1627" t="str">
            <v>N/A</v>
          </cell>
          <cell r="C1627" t="str">
            <v>Global Production Assurance Of</v>
          </cell>
          <cell r="D1627" t="str">
            <v>N/A</v>
          </cell>
          <cell r="E1627" t="str">
            <v>DK34187</v>
          </cell>
          <cell r="F1627" t="str">
            <v xml:space="preserve">MANAGING DIRECTOR 
</v>
          </cell>
        </row>
        <row r="1628">
          <cell r="A1628" t="str">
            <v>ND66551</v>
          </cell>
          <cell r="B1628" t="str">
            <v>ASSISTANT VICE PRESIDENT</v>
          </cell>
          <cell r="C1628" t="str">
            <v>Equity Middle Office [L9]</v>
          </cell>
          <cell r="D1628" t="str">
            <v>Delta 1 and Prime Finance Swap</v>
          </cell>
          <cell r="E1628" t="str">
            <v xml:space="preserve">PR73943 </v>
          </cell>
          <cell r="F1628" t="str">
            <v xml:space="preserve">DIRECTOR </v>
          </cell>
        </row>
        <row r="1629">
          <cell r="A1629" t="str">
            <v>ND89731</v>
          </cell>
          <cell r="B1629" t="str">
            <v>ASSISTANT VICE PRESIDENT</v>
          </cell>
          <cell r="C1629" t="str">
            <v>Planning Unit - Markets &amp; Secu</v>
          </cell>
          <cell r="D1629" t="str">
            <v>Operations - Markets &amp; Securit</v>
          </cell>
          <cell r="E1629" t="str">
            <v>AS22565</v>
          </cell>
          <cell r="F1629" t="str">
            <v xml:space="preserve">MANAGING DIRECTOR 
</v>
          </cell>
        </row>
        <row r="1630">
          <cell r="A1630" t="str">
            <v>ND96506</v>
          </cell>
          <cell r="B1630" t="str">
            <v>OFFICER</v>
          </cell>
          <cell r="C1630" t="str">
            <v>Information Services Group Pro</v>
          </cell>
          <cell r="D1630" t="str">
            <v>N/A</v>
          </cell>
          <cell r="E1630" t="str">
            <v xml:space="preserve">ED70412 </v>
          </cell>
          <cell r="F1630" t="str">
            <v xml:space="preserve">MANAGING DIRECTOR 
</v>
          </cell>
        </row>
        <row r="1631">
          <cell r="A1631" t="str">
            <v>ND98872</v>
          </cell>
          <cell r="B1631" t="str">
            <v>NON-OFFICER</v>
          </cell>
          <cell r="C1631" t="str">
            <v>FX/Treasury/Claims Utility [L9</v>
          </cell>
          <cell r="D1631" t="str">
            <v>Treasury Operations [L10]</v>
          </cell>
          <cell r="E1631" t="str">
            <v>LM14529</v>
          </cell>
          <cell r="F1631" t="str">
            <v xml:space="preserve">MANAGING DIRECTOR 
</v>
          </cell>
        </row>
        <row r="1632">
          <cell r="A1632" t="str">
            <v>NE10232</v>
          </cell>
          <cell r="B1632" t="str">
            <v>ASSISTANT VICE PRESIDENT</v>
          </cell>
          <cell r="C1632" t="str">
            <v>Fixed Income Middle Office [L9</v>
          </cell>
          <cell r="D1632" t="str">
            <v>Fixed Income Sales Middle Offi</v>
          </cell>
          <cell r="E1632" t="str">
            <v>BH09676/SM15141</v>
          </cell>
          <cell r="F1632" t="str">
            <v xml:space="preserve">MANAGING DIRECTOR 
</v>
          </cell>
        </row>
        <row r="1633">
          <cell r="A1633" t="str">
            <v>NE38482</v>
          </cell>
          <cell r="B1633" t="str">
            <v>OFFICER</v>
          </cell>
          <cell r="C1633" t="str">
            <v>Direct Custody and Clearing Op</v>
          </cell>
          <cell r="D1633" t="str">
            <v>Direct Custody &amp; Clearing [L10</v>
          </cell>
          <cell r="E1633" t="str">
            <v>MT68418</v>
          </cell>
          <cell r="F1633" t="str">
            <v xml:space="preserve">DIRECTOR </v>
          </cell>
        </row>
        <row r="1634">
          <cell r="A1634" t="str">
            <v>NF88505</v>
          </cell>
          <cell r="B1634" t="str">
            <v>Manager</v>
          </cell>
          <cell r="C1634" t="str">
            <v>Long Funds [L9]</v>
          </cell>
          <cell r="D1634" t="str">
            <v>Long Funds [L10]</v>
          </cell>
          <cell r="E1634" t="str">
            <v xml:space="preserve">CD07258 </v>
          </cell>
          <cell r="F1634" t="str">
            <v xml:space="preserve">MANAGING DIRECTOR 
</v>
          </cell>
        </row>
        <row r="1635">
          <cell r="A1635" t="str">
            <v>NF91454</v>
          </cell>
          <cell r="B1635" t="str">
            <v>ASSISTANT VICE PRESIDENT</v>
          </cell>
          <cell r="C1635" t="str">
            <v>Direct Custody and Clearing Op</v>
          </cell>
          <cell r="D1635" t="str">
            <v>Direct Custody &amp; Clearing [L10</v>
          </cell>
          <cell r="E1635" t="str">
            <v xml:space="preserve">CD07258 </v>
          </cell>
          <cell r="F1635" t="str">
            <v xml:space="preserve">MANAGING DIRECTOR 
</v>
          </cell>
        </row>
        <row r="1636">
          <cell r="A1636" t="str">
            <v>NG26596</v>
          </cell>
          <cell r="B1636" t="str">
            <v>N/A</v>
          </cell>
          <cell r="C1636" t="str">
            <v>Global Production Assurance Of</v>
          </cell>
          <cell r="D1636" t="str">
            <v>N/A</v>
          </cell>
          <cell r="E1636" t="str">
            <v>DK34187</v>
          </cell>
          <cell r="F1636" t="str">
            <v xml:space="preserve">MANAGING DIRECTOR 
</v>
          </cell>
        </row>
        <row r="1637">
          <cell r="A1637" t="str">
            <v>NG28885</v>
          </cell>
          <cell r="B1637" t="str">
            <v>VICE PRESIDENT</v>
          </cell>
          <cell r="C1637" t="str">
            <v>G10 Markets Treasury [L9]</v>
          </cell>
          <cell r="D1637" t="str">
            <v>Core Markets Treasury [L10]</v>
          </cell>
          <cell r="E1637" t="str">
            <v>AT89385</v>
          </cell>
          <cell r="F1637" t="str">
            <v xml:space="preserve">MANAGING DIRECTOR 
</v>
          </cell>
        </row>
        <row r="1638">
          <cell r="A1638" t="str">
            <v>NG77784</v>
          </cell>
          <cell r="B1638" t="str">
            <v>OFFICER</v>
          </cell>
          <cell r="C1638" t="str">
            <v>N/A</v>
          </cell>
          <cell r="D1638" t="str">
            <v>N/A</v>
          </cell>
          <cell r="E1638" t="str">
            <v xml:space="preserve">MN31414 </v>
          </cell>
          <cell r="F1638" t="str">
            <v xml:space="preserve">MANAGING DIRECTOR 
</v>
          </cell>
        </row>
        <row r="1639">
          <cell r="A1639" t="str">
            <v>NG93129</v>
          </cell>
          <cell r="B1639" t="str">
            <v>Assistant Manager</v>
          </cell>
          <cell r="C1639" t="str">
            <v>Cash Securities Operations [L9</v>
          </cell>
          <cell r="D1639" t="str">
            <v>Equity Settlements [L10]</v>
          </cell>
          <cell r="E1639" t="str">
            <v xml:space="preserve">GT90983 </v>
          </cell>
          <cell r="F1639" t="str">
            <v xml:space="preserve">DIRECTOR </v>
          </cell>
        </row>
        <row r="1640">
          <cell r="A1640" t="str">
            <v>NH09203</v>
          </cell>
          <cell r="B1640" t="str">
            <v>Assistant Manager</v>
          </cell>
          <cell r="C1640" t="str">
            <v>Instl Portfolio Svc [L9]</v>
          </cell>
          <cell r="D1640" t="str">
            <v>Instl Portfolio Service [L10]</v>
          </cell>
          <cell r="E1640" t="str">
            <v xml:space="preserve">CD07258 </v>
          </cell>
          <cell r="F1640" t="str">
            <v xml:space="preserve">MANAGING DIRECTOR 
</v>
          </cell>
        </row>
        <row r="1641">
          <cell r="A1641" t="str">
            <v>NH37900</v>
          </cell>
          <cell r="B1641" t="str">
            <v>VICE PRESIDENT</v>
          </cell>
          <cell r="C1641" t="str">
            <v>FICC EM [L9]</v>
          </cell>
          <cell r="D1641" t="str">
            <v>FICC EM Other [L10]</v>
          </cell>
          <cell r="E1641" t="str">
            <v xml:space="preserve">NK26338  </v>
          </cell>
          <cell r="F1641" t="str">
            <v xml:space="preserve">MANAGING DIRECTOR 
</v>
          </cell>
        </row>
        <row r="1642">
          <cell r="A1642" t="str">
            <v>NH39806</v>
          </cell>
          <cell r="B1642" t="str">
            <v>ASSISTANT VICE PRESIDENT</v>
          </cell>
          <cell r="C1642" t="str">
            <v>FX/Treasury/Claims Utility [L9</v>
          </cell>
          <cell r="D1642" t="str">
            <v>Emerging Markets Treasury Oper</v>
          </cell>
          <cell r="E1642" t="str">
            <v>AW82345</v>
          </cell>
          <cell r="F1642" t="str">
            <v xml:space="preserve">MANAGING DIRECTOR 
</v>
          </cell>
        </row>
        <row r="1643">
          <cell r="A1643" t="str">
            <v>NH43315</v>
          </cell>
          <cell r="B1643" t="str">
            <v>N/A</v>
          </cell>
          <cell r="C1643" t="str">
            <v>Asset Servicing [L9]</v>
          </cell>
          <cell r="D1643" t="str">
            <v>Income Processing [L10]</v>
          </cell>
          <cell r="E1643" t="str">
            <v xml:space="preserve">WW17622 </v>
          </cell>
          <cell r="F1643" t="str">
            <v xml:space="preserve">MANAGING DIRECTOR 
</v>
          </cell>
        </row>
        <row r="1644">
          <cell r="A1644" t="str">
            <v>NH48218</v>
          </cell>
          <cell r="B1644" t="str">
            <v>VICE PRESIDENT</v>
          </cell>
          <cell r="C1644" t="str">
            <v>Yield Book [L9]</v>
          </cell>
          <cell r="D1644" t="str">
            <v>Yield Book [L10]</v>
          </cell>
          <cell r="E1644" t="str">
            <v xml:space="preserve">RB54518/SL14605 </v>
          </cell>
          <cell r="F1644" t="str">
            <v xml:space="preserve">MANAGING DIRECTOR 
</v>
          </cell>
        </row>
        <row r="1645">
          <cell r="A1645" t="str">
            <v>NH72539</v>
          </cell>
          <cell r="B1645" t="str">
            <v>ASSISTANT VICE PRESIDENT</v>
          </cell>
          <cell r="C1645" t="str">
            <v>Equity Middle Office [L9]</v>
          </cell>
          <cell r="D1645" t="str">
            <v>Equity Cash Middle Office [L10</v>
          </cell>
          <cell r="E1645" t="str">
            <v>KM68067</v>
          </cell>
          <cell r="F1645" t="str">
            <v xml:space="preserve">DIRECTOR </v>
          </cell>
        </row>
        <row r="1646">
          <cell r="A1646" t="str">
            <v>NH74301</v>
          </cell>
          <cell r="B1646" t="str">
            <v>OFFICER</v>
          </cell>
          <cell r="C1646" t="str">
            <v>Long Funds [L9]</v>
          </cell>
          <cell r="D1646" t="str">
            <v>Long Funds [L10]</v>
          </cell>
          <cell r="E1646" t="str">
            <v xml:space="preserve">CD07258 </v>
          </cell>
          <cell r="F1646" t="str">
            <v xml:space="preserve">MANAGING DIRECTOR 
</v>
          </cell>
        </row>
        <row r="1647">
          <cell r="A1647" t="str">
            <v>NH85992</v>
          </cell>
          <cell r="B1647" t="str">
            <v>OFFICER</v>
          </cell>
          <cell r="C1647" t="str">
            <v>Tax Information Reporting [L9]</v>
          </cell>
          <cell r="D1647" t="str">
            <v>N/A</v>
          </cell>
          <cell r="E1647" t="str">
            <v xml:space="preserve">SJ33605 </v>
          </cell>
          <cell r="F1647" t="str">
            <v xml:space="preserve">DIRECTOR </v>
          </cell>
        </row>
        <row r="1648">
          <cell r="A1648" t="str">
            <v>NI22583</v>
          </cell>
          <cell r="B1648" t="str">
            <v>ASSISTANT VICE PRESIDENT</v>
          </cell>
          <cell r="C1648" t="str">
            <v>Fixed Income Middle Office [L9</v>
          </cell>
          <cell r="D1648" t="str">
            <v>Fixed Income Middle Office Ops</v>
          </cell>
          <cell r="E1648" t="str">
            <v>BH09676/SM15141</v>
          </cell>
          <cell r="F1648" t="str">
            <v xml:space="preserve">MANAGING DIRECTOR 
</v>
          </cell>
        </row>
        <row r="1649">
          <cell r="A1649" t="str">
            <v>NI34331</v>
          </cell>
          <cell r="B1649" t="str">
            <v>N/A</v>
          </cell>
          <cell r="C1649" t="str">
            <v>N/A</v>
          </cell>
          <cell r="D1649" t="str">
            <v>N/A</v>
          </cell>
          <cell r="E1649" t="str">
            <v>SD79638</v>
          </cell>
          <cell r="F1649" t="str">
            <v xml:space="preserve">MANAGING DIRECTOR 
</v>
          </cell>
        </row>
        <row r="1650">
          <cell r="A1650" t="str">
            <v>NI36130</v>
          </cell>
          <cell r="B1650" t="str">
            <v>ASSISTANT VICE PRESIDENT</v>
          </cell>
          <cell r="C1650" t="str">
            <v>N/A</v>
          </cell>
          <cell r="D1650" t="str">
            <v>N/A</v>
          </cell>
          <cell r="E1650" t="str">
            <v xml:space="preserve">RV81728 </v>
          </cell>
          <cell r="F1650" t="str">
            <v xml:space="preserve">MANAGING DIRECTOR 
</v>
          </cell>
        </row>
        <row r="1651">
          <cell r="A1651" t="str">
            <v>NI44736</v>
          </cell>
          <cell r="B1651" t="str">
            <v>Manager</v>
          </cell>
          <cell r="C1651" t="str">
            <v>Long Funds [L9]</v>
          </cell>
          <cell r="D1651" t="str">
            <v>Long Funds [L10]</v>
          </cell>
          <cell r="E1651" t="str">
            <v xml:space="preserve">CD07258 </v>
          </cell>
          <cell r="F1651" t="str">
            <v xml:space="preserve">MANAGING DIRECTOR 
</v>
          </cell>
        </row>
        <row r="1652">
          <cell r="A1652" t="str">
            <v>NI53570</v>
          </cell>
          <cell r="B1652" t="str">
            <v>Assistant Manager</v>
          </cell>
          <cell r="C1652" t="str">
            <v>Long Funds [L9]</v>
          </cell>
          <cell r="D1652" t="str">
            <v>Long Funds [L10]</v>
          </cell>
          <cell r="E1652" t="str">
            <v xml:space="preserve">CD07258 </v>
          </cell>
          <cell r="F1652" t="str">
            <v xml:space="preserve">MANAGING DIRECTOR 
</v>
          </cell>
        </row>
        <row r="1653">
          <cell r="A1653" t="str">
            <v>NI57522</v>
          </cell>
          <cell r="B1653" t="str">
            <v>NO CORPORATE TITLE</v>
          </cell>
          <cell r="C1653" t="str">
            <v>Global Investor Sale [L9]</v>
          </cell>
          <cell r="D1653" t="str">
            <v>Generalist Sales [L10]</v>
          </cell>
          <cell r="E1653" t="str">
            <v>CS68867</v>
          </cell>
          <cell r="F1653" t="str">
            <v xml:space="preserve">MANAGING DIRECTOR 
</v>
          </cell>
        </row>
        <row r="1654">
          <cell r="A1654" t="str">
            <v>NJ11043</v>
          </cell>
          <cell r="B1654" t="str">
            <v>NO CORPORATE TITLE</v>
          </cell>
          <cell r="C1654" t="str">
            <v>Cash Securities Operations [L9</v>
          </cell>
          <cell r="D1654" t="str">
            <v>Equity Settlements [L10]</v>
          </cell>
          <cell r="E1654" t="str">
            <v xml:space="preserve">JH93271 </v>
          </cell>
          <cell r="F1654" t="str">
            <v xml:space="preserve">DIRECTOR </v>
          </cell>
        </row>
        <row r="1655">
          <cell r="A1655" t="str">
            <v>NK18255</v>
          </cell>
          <cell r="B1655" t="str">
            <v>NON-OFFICER</v>
          </cell>
          <cell r="C1655" t="str">
            <v>Global Custody Ops [L9]</v>
          </cell>
          <cell r="D1655" t="str">
            <v>Global Custody Ops [L10]</v>
          </cell>
          <cell r="E1655" t="str">
            <v xml:space="preserve">KS75908 </v>
          </cell>
          <cell r="F1655" t="str">
            <v xml:space="preserve">MANAGING DIRECTOR 
</v>
          </cell>
        </row>
        <row r="1656">
          <cell r="A1656" t="str">
            <v>NK29200</v>
          </cell>
          <cell r="B1656" t="str">
            <v>ASSISTANT VICE PRESIDENT</v>
          </cell>
          <cell r="C1656" t="str">
            <v>Country Controller [L9]</v>
          </cell>
          <cell r="D1656" t="str">
            <v>N/A</v>
          </cell>
          <cell r="E1656" t="str">
            <v xml:space="preserve">MN06594 </v>
          </cell>
          <cell r="F1656" t="str">
            <v xml:space="preserve">MANAGING DIRECTOR 
</v>
          </cell>
        </row>
        <row r="1657">
          <cell r="A1657" t="str">
            <v>NK38423</v>
          </cell>
          <cell r="B1657" t="str">
            <v>Assistant Manager</v>
          </cell>
          <cell r="C1657" t="str">
            <v>Derivatives Operations [L9]</v>
          </cell>
          <cell r="D1657" t="str">
            <v>Emerging Markets Derivatives [</v>
          </cell>
          <cell r="E1657" t="str">
            <v>NS04279</v>
          </cell>
          <cell r="F1657" t="str">
            <v xml:space="preserve">DIRECTOR </v>
          </cell>
        </row>
        <row r="1658">
          <cell r="A1658" t="str">
            <v>NK57188</v>
          </cell>
          <cell r="B1658" t="str">
            <v>N/A</v>
          </cell>
          <cell r="C1658" t="str">
            <v>Prime Finance Middle Office [L</v>
          </cell>
          <cell r="D1658" t="str">
            <v>Prime Finance Middle Office Ad</v>
          </cell>
          <cell r="E1658" t="str">
            <v xml:space="preserve">TM06624 </v>
          </cell>
          <cell r="F1658" t="str">
            <v xml:space="preserve">MANAGING DIRECTOR 
</v>
          </cell>
        </row>
        <row r="1659">
          <cell r="A1659" t="str">
            <v>NK60571</v>
          </cell>
          <cell r="B1659" t="str">
            <v>NO CORPORATE TITLE</v>
          </cell>
          <cell r="C1659" t="str">
            <v>FICC EM [L9]</v>
          </cell>
          <cell r="D1659" t="str">
            <v>Local Markets Treasury [L10]</v>
          </cell>
          <cell r="E1659" t="str">
            <v xml:space="preserve">VR79233  </v>
          </cell>
          <cell r="F1659" t="str">
            <v xml:space="preserve">MANAGING DIRECTOR 
</v>
          </cell>
        </row>
        <row r="1660">
          <cell r="A1660" t="str">
            <v>NK84589</v>
          </cell>
          <cell r="B1660" t="str">
            <v>ASSISTANT VICE PRESIDENT</v>
          </cell>
          <cell r="C1660" t="str">
            <v>Cash Securities Operations [L9</v>
          </cell>
          <cell r="D1660" t="str">
            <v>Fixed Income Settlements [L10]</v>
          </cell>
          <cell r="E1660" t="str">
            <v xml:space="preserve">JH93271 </v>
          </cell>
          <cell r="F1660" t="str">
            <v xml:space="preserve">DIRECTOR </v>
          </cell>
        </row>
        <row r="1661">
          <cell r="A1661" t="str">
            <v>NK95424</v>
          </cell>
          <cell r="B1661" t="str">
            <v>N/A</v>
          </cell>
          <cell r="C1661" t="str">
            <v>Equity Middle Office [L9]</v>
          </cell>
          <cell r="D1661" t="str">
            <v>Equity Derivs / Multi-Asset Gr</v>
          </cell>
          <cell r="E1661" t="str">
            <v>KM68067</v>
          </cell>
          <cell r="F1661" t="str">
            <v xml:space="preserve">DIRECTOR </v>
          </cell>
        </row>
        <row r="1662">
          <cell r="A1662" t="str">
            <v>NL03364</v>
          </cell>
          <cell r="B1662" t="str">
            <v>ASSISTANT VICE PRESIDENT</v>
          </cell>
          <cell r="C1662" t="str">
            <v>FX/Treasury/Claims Utility [L9</v>
          </cell>
          <cell r="D1662" t="str">
            <v>Foreign Exchange Operations [L</v>
          </cell>
          <cell r="E1662" t="str">
            <v xml:space="preserve">LM14529 </v>
          </cell>
          <cell r="F1662" t="str">
            <v xml:space="preserve">MANAGING DIRECTOR 
</v>
          </cell>
        </row>
        <row r="1663">
          <cell r="A1663" t="str">
            <v>NL09350</v>
          </cell>
          <cell r="B1663" t="str">
            <v>OFFICER</v>
          </cell>
          <cell r="C1663" t="str">
            <v>Asset Servicing [L9]</v>
          </cell>
          <cell r="D1663" t="str">
            <v>Income Processing [L10]</v>
          </cell>
          <cell r="E1663" t="str">
            <v>LG82502</v>
          </cell>
          <cell r="F1663" t="str">
            <v xml:space="preserve">MANAGING DIRECTOR 
</v>
          </cell>
        </row>
        <row r="1664">
          <cell r="A1664" t="str">
            <v>NL23490</v>
          </cell>
          <cell r="B1664" t="str">
            <v>ASSISTANT VICE PRESIDENT</v>
          </cell>
          <cell r="C1664" t="str">
            <v>O &amp; T Controls [L9]</v>
          </cell>
          <cell r="D1664" t="str">
            <v>TTS Recon &amp; Control [L10]</v>
          </cell>
          <cell r="E1664" t="str">
            <v xml:space="preserve">JH96424 </v>
          </cell>
          <cell r="F1664" t="str">
            <v xml:space="preserve">MANAGING DIRECTOR 
</v>
          </cell>
        </row>
        <row r="1665">
          <cell r="A1665" t="str">
            <v>NL25571</v>
          </cell>
          <cell r="B1665" t="str">
            <v>N/A</v>
          </cell>
          <cell r="C1665" t="str">
            <v>Information Services Group Sec</v>
          </cell>
          <cell r="D1665" t="str">
            <v>N/A</v>
          </cell>
          <cell r="E1665" t="str">
            <v xml:space="preserve">ED70412 </v>
          </cell>
          <cell r="F1665" t="str">
            <v xml:space="preserve">MANAGING DIRECTOR 
</v>
          </cell>
        </row>
        <row r="1666">
          <cell r="A1666" t="str">
            <v>NL44952</v>
          </cell>
          <cell r="B1666" t="str">
            <v>Manager</v>
          </cell>
          <cell r="C1666" t="str">
            <v>Direct Custody and Clearing Op</v>
          </cell>
          <cell r="D1666" t="str">
            <v>Direct Custody &amp; Clearing [L10</v>
          </cell>
          <cell r="E1666" t="str">
            <v xml:space="preserve">KS75908 </v>
          </cell>
          <cell r="F1666" t="str">
            <v xml:space="preserve">MANAGING DIRECTOR 
</v>
          </cell>
        </row>
        <row r="1667">
          <cell r="A1667" t="str">
            <v>NL55503</v>
          </cell>
          <cell r="B1667" t="str">
            <v>N/A</v>
          </cell>
          <cell r="C1667" t="str">
            <v>Fixed Income Middle Office [L9</v>
          </cell>
          <cell r="D1667" t="str">
            <v>Fixed Income Middle Office [L1</v>
          </cell>
          <cell r="E1667" t="str">
            <v>BH09676/SM15141</v>
          </cell>
          <cell r="F1667" t="str">
            <v xml:space="preserve">MANAGING DIRECTOR 
</v>
          </cell>
        </row>
        <row r="1668">
          <cell r="A1668" t="str">
            <v>NL61102</v>
          </cell>
          <cell r="B1668" t="str">
            <v>VICE PRESIDENT</v>
          </cell>
          <cell r="C1668" t="str">
            <v>Planning Unit - Markets &amp; Secu</v>
          </cell>
          <cell r="D1668" t="str">
            <v>Operations - Markets &amp; Securit</v>
          </cell>
          <cell r="E1668" t="str">
            <v>AS22565</v>
          </cell>
          <cell r="F1668" t="str">
            <v xml:space="preserve">MANAGING DIRECTOR 
</v>
          </cell>
        </row>
        <row r="1669">
          <cell r="A1669" t="str">
            <v>NL61673</v>
          </cell>
          <cell r="B1669" t="str">
            <v>NON-OFFICER</v>
          </cell>
          <cell r="C1669" t="str">
            <v>Asset Servicing [L9]</v>
          </cell>
          <cell r="D1669" t="str">
            <v>Income Processing [L10]</v>
          </cell>
          <cell r="E1669" t="str">
            <v>LG82502</v>
          </cell>
          <cell r="F1669" t="str">
            <v xml:space="preserve">MANAGING DIRECTOR 
</v>
          </cell>
        </row>
        <row r="1670">
          <cell r="A1670" t="str">
            <v>NL64424</v>
          </cell>
          <cell r="B1670" t="str">
            <v>N/A</v>
          </cell>
          <cell r="C1670" t="str">
            <v>Core Compliance [L9]</v>
          </cell>
          <cell r="D1670" t="str">
            <v>N/A</v>
          </cell>
          <cell r="E1670" t="str">
            <v>KR17986</v>
          </cell>
          <cell r="F1670" t="str">
            <v xml:space="preserve">DIRECTOR </v>
          </cell>
        </row>
        <row r="1671">
          <cell r="A1671" t="str">
            <v>NL71569</v>
          </cell>
          <cell r="B1671" t="str">
            <v>VICE PRESIDENT</v>
          </cell>
          <cell r="C1671" t="str">
            <v>Fixed Income Middle Office [L9</v>
          </cell>
          <cell r="D1671" t="str">
            <v>Fixed Income Sales Middle Offi</v>
          </cell>
          <cell r="E1671" t="str">
            <v>BH09676/SM15141</v>
          </cell>
          <cell r="F1671" t="str">
            <v xml:space="preserve">MANAGING DIRECTOR 
</v>
          </cell>
        </row>
        <row r="1672">
          <cell r="A1672" t="str">
            <v>NL73452</v>
          </cell>
          <cell r="B1672" t="str">
            <v>Manager</v>
          </cell>
          <cell r="C1672" t="str">
            <v>Long Funds [L9]</v>
          </cell>
          <cell r="D1672" t="str">
            <v>Long Funds [L10]</v>
          </cell>
          <cell r="E1672" t="str">
            <v>SB12955</v>
          </cell>
          <cell r="F1672" t="str">
            <v xml:space="preserve">MANAGING DIRECTOR 
</v>
          </cell>
        </row>
        <row r="1673">
          <cell r="A1673" t="str">
            <v>NL90625</v>
          </cell>
          <cell r="B1673" t="str">
            <v>N/A</v>
          </cell>
          <cell r="C1673" t="str">
            <v>Long Funds [L9]</v>
          </cell>
          <cell r="D1673" t="str">
            <v>Long Funds [L10]</v>
          </cell>
          <cell r="E1673" t="str">
            <v xml:space="preserve">CD07258 </v>
          </cell>
          <cell r="F1673" t="str">
            <v xml:space="preserve">MANAGING DIRECTOR 
</v>
          </cell>
        </row>
        <row r="1674">
          <cell r="A1674" t="str">
            <v>NL95560</v>
          </cell>
          <cell r="B1674" t="str">
            <v>VICE PRESIDENT</v>
          </cell>
          <cell r="C1674" t="str">
            <v>Direct Custody and Clearing Op</v>
          </cell>
          <cell r="D1674" t="str">
            <v>Direct Custody &amp; Clearing [L10</v>
          </cell>
          <cell r="E1674" t="str">
            <v xml:space="preserve">CD07258 </v>
          </cell>
          <cell r="F1674" t="str">
            <v xml:space="preserve">MANAGING DIRECTOR 
</v>
          </cell>
        </row>
        <row r="1675">
          <cell r="A1675" t="str">
            <v>NL96452</v>
          </cell>
          <cell r="B1675" t="str">
            <v>ASSISTANT VICE PRESIDENT</v>
          </cell>
          <cell r="C1675" t="str">
            <v>Direct Custody and Clearing Op</v>
          </cell>
          <cell r="D1675" t="str">
            <v>Direct Custody &amp; Clearing [L10</v>
          </cell>
          <cell r="E1675" t="str">
            <v xml:space="preserve">CD07258 </v>
          </cell>
          <cell r="F1675" t="str">
            <v xml:space="preserve">MANAGING DIRECTOR 
</v>
          </cell>
        </row>
        <row r="1676">
          <cell r="A1676" t="str">
            <v>NM79713</v>
          </cell>
          <cell r="B1676" t="str">
            <v>Assistant Manager</v>
          </cell>
          <cell r="C1676" t="str">
            <v>Direct Custody and Clearing Op</v>
          </cell>
          <cell r="D1676" t="str">
            <v>Direct Custody &amp; Clearing [L10</v>
          </cell>
          <cell r="E1676" t="str">
            <v xml:space="preserve">CD07258 </v>
          </cell>
          <cell r="F1676" t="str">
            <v xml:space="preserve">MANAGING DIRECTOR 
</v>
          </cell>
        </row>
        <row r="1677">
          <cell r="A1677" t="str">
            <v>NM82209</v>
          </cell>
          <cell r="B1677" t="str">
            <v>N/A</v>
          </cell>
          <cell r="C1677" t="str">
            <v>Planning Unit - Markets &amp; Secu</v>
          </cell>
          <cell r="D1677" t="str">
            <v>Production Support - Markets &amp;</v>
          </cell>
          <cell r="E1677" t="str">
            <v xml:space="preserve">IY40229 </v>
          </cell>
          <cell r="F1677" t="str">
            <v xml:space="preserve">MANAGING DIRECTOR 
</v>
          </cell>
        </row>
        <row r="1678">
          <cell r="A1678" t="str">
            <v>NM91169</v>
          </cell>
          <cell r="B1678" t="str">
            <v>NON-OFFICER</v>
          </cell>
          <cell r="C1678" t="str">
            <v>Operations Regulatory Control</v>
          </cell>
          <cell r="D1678" t="str">
            <v>Ops Regulatory Control [L10]</v>
          </cell>
          <cell r="E1678" t="str">
            <v xml:space="preserve">KM86744 </v>
          </cell>
          <cell r="F1678" t="str">
            <v xml:space="preserve">MANAGING DIRECTOR 
</v>
          </cell>
        </row>
        <row r="1679">
          <cell r="A1679" t="str">
            <v>NN27085</v>
          </cell>
          <cell r="B1679" t="str">
            <v>Assistant Manager</v>
          </cell>
          <cell r="C1679" t="str">
            <v>Long Funds [L9]</v>
          </cell>
          <cell r="D1679" t="str">
            <v>Long Funds [L10]</v>
          </cell>
          <cell r="E1679" t="str">
            <v xml:space="preserve">CD07258 </v>
          </cell>
          <cell r="F1679" t="str">
            <v xml:space="preserve">MANAGING DIRECTOR 
</v>
          </cell>
        </row>
        <row r="1680">
          <cell r="A1680" t="str">
            <v>NN29060</v>
          </cell>
          <cell r="B1680" t="str">
            <v>NON-OFFICER</v>
          </cell>
          <cell r="C1680" t="str">
            <v>Equity Middle Office [L9]</v>
          </cell>
          <cell r="D1680" t="str">
            <v>Equity Cash Middle Office [L10</v>
          </cell>
          <cell r="E1680" t="str">
            <v xml:space="preserve">PR73943 </v>
          </cell>
          <cell r="F1680" t="str">
            <v xml:space="preserve">DIRECTOR </v>
          </cell>
        </row>
        <row r="1681">
          <cell r="A1681" t="str">
            <v>NN61158</v>
          </cell>
          <cell r="B1681" t="str">
            <v>VICE PRESIDENT</v>
          </cell>
          <cell r="C1681" t="str">
            <v>Long Funds [L9]</v>
          </cell>
          <cell r="D1681" t="str">
            <v>Long Funds [L10]</v>
          </cell>
          <cell r="E1681" t="str">
            <v xml:space="preserve">CD07258 </v>
          </cell>
          <cell r="F1681" t="str">
            <v xml:space="preserve">MANAGING DIRECTOR 
</v>
          </cell>
        </row>
        <row r="1682">
          <cell r="A1682" t="str">
            <v>NN64821</v>
          </cell>
          <cell r="B1682" t="str">
            <v>ASSISTANT VICE PRESIDENT</v>
          </cell>
          <cell r="C1682" t="str">
            <v>N/A</v>
          </cell>
          <cell r="D1682" t="str">
            <v>N/A</v>
          </cell>
          <cell r="E1682" t="str">
            <v xml:space="preserve">LG61931 </v>
          </cell>
          <cell r="F1682" t="str">
            <v xml:space="preserve">MANAGING DIRECTOR 
</v>
          </cell>
        </row>
        <row r="1683">
          <cell r="A1683" t="str">
            <v>NN65572</v>
          </cell>
          <cell r="B1683" t="str">
            <v>OFFICER</v>
          </cell>
          <cell r="C1683" t="str">
            <v>Asset Servicing [L9]</v>
          </cell>
          <cell r="D1683" t="str">
            <v>Corp Actions [L10]</v>
          </cell>
          <cell r="E1683" t="str">
            <v>LG82502</v>
          </cell>
          <cell r="F1683" t="str">
            <v xml:space="preserve">MANAGING DIRECTOR 
</v>
          </cell>
        </row>
        <row r="1684">
          <cell r="A1684" t="str">
            <v>NN85605</v>
          </cell>
          <cell r="B1684" t="str">
            <v>Assistant Manager</v>
          </cell>
          <cell r="C1684" t="str">
            <v>Global Custody Ops [L9]</v>
          </cell>
          <cell r="D1684" t="str">
            <v>Global Custody Ops [L10]</v>
          </cell>
          <cell r="E1684" t="str">
            <v>CD07258</v>
          </cell>
          <cell r="F1684" t="str">
            <v xml:space="preserve">MANAGING DIRECTOR 
</v>
          </cell>
        </row>
        <row r="1685">
          <cell r="A1685" t="str">
            <v>NN97036</v>
          </cell>
          <cell r="B1685" t="str">
            <v>Assistant Manager</v>
          </cell>
          <cell r="C1685" t="str">
            <v>Direct Custody and Clearing Op</v>
          </cell>
          <cell r="D1685" t="str">
            <v>Direct Custody &amp; Clearing [L10</v>
          </cell>
          <cell r="E1685" t="str">
            <v>SM56979</v>
          </cell>
          <cell r="F1685" t="str">
            <v xml:space="preserve">DIRECTOR </v>
          </cell>
        </row>
        <row r="1686">
          <cell r="A1686" t="str">
            <v>NN99064</v>
          </cell>
          <cell r="B1686" t="str">
            <v>Assistant Manager</v>
          </cell>
          <cell r="C1686" t="str">
            <v>Direct Custody and Clearing Op</v>
          </cell>
          <cell r="D1686" t="str">
            <v>Direct Custody &amp; Clearing [L10</v>
          </cell>
          <cell r="E1686" t="str">
            <v>SP30680</v>
          </cell>
          <cell r="F1686" t="str">
            <v xml:space="preserve">DIRECTOR </v>
          </cell>
        </row>
        <row r="1687">
          <cell r="A1687" t="str">
            <v>NO63619</v>
          </cell>
          <cell r="B1687" t="str">
            <v>OFFICER</v>
          </cell>
          <cell r="C1687" t="str">
            <v>Fixed Income Middle Office [L9</v>
          </cell>
          <cell r="D1687" t="str">
            <v>Rates Middle Office [L10]</v>
          </cell>
          <cell r="E1687" t="str">
            <v>BH09676/SM15141</v>
          </cell>
          <cell r="F1687" t="str">
            <v xml:space="preserve">MANAGING DIRECTOR 
</v>
          </cell>
        </row>
        <row r="1688">
          <cell r="A1688" t="str">
            <v>NP01773</v>
          </cell>
          <cell r="B1688" t="str">
            <v>N/A</v>
          </cell>
          <cell r="C1688" t="str">
            <v>Planning Unit - Markets &amp; Secu</v>
          </cell>
          <cell r="D1688" t="str">
            <v>Production Support - Markets &amp;</v>
          </cell>
          <cell r="E1688" t="str">
            <v xml:space="preserve">IY40229 </v>
          </cell>
          <cell r="F1688" t="str">
            <v xml:space="preserve">MANAGING DIRECTOR 
</v>
          </cell>
        </row>
        <row r="1689">
          <cell r="A1689" t="str">
            <v>NP16066</v>
          </cell>
          <cell r="B1689" t="str">
            <v>Assistant Manager</v>
          </cell>
          <cell r="C1689" t="str">
            <v>Long Funds [L9]</v>
          </cell>
          <cell r="D1689" t="str">
            <v>Long Funds [L10]</v>
          </cell>
          <cell r="E1689" t="str">
            <v>SB12955</v>
          </cell>
          <cell r="F1689" t="str">
            <v xml:space="preserve">MANAGING DIRECTOR 
</v>
          </cell>
        </row>
        <row r="1690">
          <cell r="A1690" t="str">
            <v>NP30247</v>
          </cell>
          <cell r="B1690" t="str">
            <v>SR VICE PRESIDENT</v>
          </cell>
          <cell r="C1690" t="str">
            <v>ISG Data [L9]</v>
          </cell>
          <cell r="D1690" t="str">
            <v>N/A</v>
          </cell>
          <cell r="E1690" t="str">
            <v>JC35745</v>
          </cell>
          <cell r="F1690" t="str">
            <v xml:space="preserve">MANAGING DIRECTOR 
</v>
          </cell>
        </row>
        <row r="1691">
          <cell r="A1691" t="str">
            <v>NP45106</v>
          </cell>
          <cell r="B1691" t="str">
            <v>Manager</v>
          </cell>
          <cell r="C1691" t="str">
            <v>Long Funds [L9]</v>
          </cell>
          <cell r="D1691" t="str">
            <v>Long Funds [L10]</v>
          </cell>
          <cell r="E1691" t="str">
            <v>SB12955</v>
          </cell>
          <cell r="F1691" t="str">
            <v xml:space="preserve">MANAGING DIRECTOR 
</v>
          </cell>
        </row>
        <row r="1692">
          <cell r="A1692" t="str">
            <v>NP80053</v>
          </cell>
          <cell r="B1692" t="str">
            <v>N/A</v>
          </cell>
          <cell r="C1692" t="str">
            <v>Fixed Income Middle Office [L9</v>
          </cell>
          <cell r="D1692" t="str">
            <v>Rates Middle Office [L10]</v>
          </cell>
          <cell r="E1692" t="str">
            <v>BH09676/SM15141</v>
          </cell>
          <cell r="F1692" t="str">
            <v xml:space="preserve">MANAGING DIRECTOR 
</v>
          </cell>
        </row>
        <row r="1693">
          <cell r="A1693" t="str">
            <v>NP87435</v>
          </cell>
          <cell r="B1693" t="str">
            <v>ASSISTANT VICE PRESIDENT</v>
          </cell>
          <cell r="C1693" t="str">
            <v>N/A</v>
          </cell>
          <cell r="D1693" t="str">
            <v>N/A</v>
          </cell>
          <cell r="E1693" t="str">
            <v>SH85706</v>
          </cell>
          <cell r="F1693" t="str">
            <v xml:space="preserve">MANAGING DIRECTOR 
</v>
          </cell>
        </row>
        <row r="1694">
          <cell r="A1694" t="str">
            <v>NR06969</v>
          </cell>
          <cell r="B1694" t="str">
            <v>ASSISTANT VICE PRESIDENT</v>
          </cell>
          <cell r="C1694" t="str">
            <v>Country Controller [L9]</v>
          </cell>
          <cell r="D1694" t="str">
            <v>N/A</v>
          </cell>
          <cell r="E1694" t="str">
            <v>MP21479</v>
          </cell>
          <cell r="F1694" t="str">
            <v xml:space="preserve">MANAGING DIRECTOR 
</v>
          </cell>
        </row>
        <row r="1695">
          <cell r="A1695" t="str">
            <v>NR34693</v>
          </cell>
          <cell r="B1695" t="str">
            <v>ASSISTANT VICE PRESIDENT</v>
          </cell>
          <cell r="C1695" t="str">
            <v>N/A</v>
          </cell>
          <cell r="D1695" t="str">
            <v>N/A</v>
          </cell>
          <cell r="E1695" t="str">
            <v>PD16056</v>
          </cell>
          <cell r="F1695" t="str">
            <v xml:space="preserve">MANAGING DIRECTOR 
</v>
          </cell>
        </row>
        <row r="1696">
          <cell r="A1696" t="str">
            <v>NR47559</v>
          </cell>
          <cell r="B1696" t="str">
            <v>NON-OFFICER</v>
          </cell>
          <cell r="C1696" t="str">
            <v>Cash Securities Operations [L9</v>
          </cell>
          <cell r="D1696" t="str">
            <v>Fixed Income Settlements [L10]</v>
          </cell>
          <cell r="E1696" t="str">
            <v xml:space="preserve">AV49966
</v>
          </cell>
          <cell r="F1696" t="str">
            <v xml:space="preserve">DIRECTOR </v>
          </cell>
        </row>
        <row r="1697">
          <cell r="A1697" t="str">
            <v>NR49392</v>
          </cell>
          <cell r="B1697" t="str">
            <v>OFFICER</v>
          </cell>
          <cell r="C1697" t="str">
            <v>ISG Data Quality [L9]</v>
          </cell>
          <cell r="D1697" t="str">
            <v>N/A</v>
          </cell>
          <cell r="E1697" t="str">
            <v>JC35745</v>
          </cell>
          <cell r="F1697" t="str">
            <v xml:space="preserve">MANAGING DIRECTOR 
</v>
          </cell>
        </row>
        <row r="1698">
          <cell r="A1698" t="str">
            <v>NS02879</v>
          </cell>
          <cell r="B1698" t="str">
            <v>ASSISTANT VICE PRESIDENT</v>
          </cell>
          <cell r="C1698" t="str">
            <v>Fixed Income Middle Office [L9</v>
          </cell>
          <cell r="D1698" t="str">
            <v>Credit Middle Office [L10]</v>
          </cell>
          <cell r="E1698" t="str">
            <v>BH09676/SM15141</v>
          </cell>
          <cell r="F1698" t="str">
            <v xml:space="preserve">MANAGING DIRECTOR 
</v>
          </cell>
        </row>
        <row r="1699">
          <cell r="A1699" t="str">
            <v>NS10437</v>
          </cell>
          <cell r="B1699" t="str">
            <v>SR VICE PRESIDENT</v>
          </cell>
          <cell r="C1699" t="str">
            <v>N/A</v>
          </cell>
          <cell r="D1699" t="str">
            <v>N/A</v>
          </cell>
          <cell r="E1699" t="str">
            <v xml:space="preserve">JF01470 </v>
          </cell>
          <cell r="F1699" t="str">
            <v xml:space="preserve">MANAGING DIRECTOR 
</v>
          </cell>
        </row>
        <row r="1700">
          <cell r="A1700" t="str">
            <v>NS13623</v>
          </cell>
          <cell r="B1700" t="str">
            <v>NO CORPORATE TITLE</v>
          </cell>
          <cell r="C1700" t="str">
            <v>Fixed Income Middle Office [L9</v>
          </cell>
          <cell r="D1700" t="str">
            <v>Rates Middle Office [L10]</v>
          </cell>
          <cell r="E1700" t="str">
            <v>BH09676/SM15141</v>
          </cell>
          <cell r="F1700" t="str">
            <v xml:space="preserve">MANAGING DIRECTOR 
</v>
          </cell>
        </row>
        <row r="1701">
          <cell r="A1701" t="str">
            <v>NS22947</v>
          </cell>
          <cell r="B1701" t="str">
            <v>ASSISTANT VICE PRESIDENT</v>
          </cell>
          <cell r="C1701" t="str">
            <v>Markets Ops Admin [L9]</v>
          </cell>
          <cell r="D1701" t="str">
            <v>Global Strategic Initiatives [</v>
          </cell>
          <cell r="E1701" t="str">
            <v xml:space="preserve">LM72090 </v>
          </cell>
          <cell r="F1701" t="str">
            <v xml:space="preserve">MANAGING DIRECTOR 
</v>
          </cell>
        </row>
        <row r="1702">
          <cell r="A1702" t="str">
            <v>NS24853</v>
          </cell>
          <cell r="B1702" t="str">
            <v>Assistant Manager</v>
          </cell>
          <cell r="C1702" t="str">
            <v>Long Funds [L9]</v>
          </cell>
          <cell r="D1702" t="str">
            <v>Long Funds [L10]</v>
          </cell>
          <cell r="E1702" t="str">
            <v xml:space="preserve">CD07258 </v>
          </cell>
          <cell r="F1702" t="str">
            <v xml:space="preserve">MANAGING DIRECTOR 
</v>
          </cell>
        </row>
        <row r="1703">
          <cell r="A1703" t="str">
            <v>NS33122</v>
          </cell>
          <cell r="B1703" t="str">
            <v>ASSISTANT VICE PRESIDENT</v>
          </cell>
          <cell r="C1703" t="str">
            <v>FICC EM [L9]</v>
          </cell>
          <cell r="D1703" t="str">
            <v>Trading [L10]</v>
          </cell>
          <cell r="E1703" t="str">
            <v xml:space="preserve">KK98149
</v>
          </cell>
          <cell r="F1703" t="str">
            <v xml:space="preserve">MANAGING DIRECTOR 
</v>
          </cell>
        </row>
        <row r="1704">
          <cell r="A1704" t="str">
            <v>NS48055</v>
          </cell>
          <cell r="B1704" t="str">
            <v>ASSISTANT VICE PRESIDENT</v>
          </cell>
          <cell r="C1704" t="str">
            <v>Cash Securities Operations [L9</v>
          </cell>
          <cell r="D1704" t="str">
            <v>Fixed Income Settlements [L10]</v>
          </cell>
          <cell r="E1704" t="str">
            <v xml:space="preserve">AV49966
</v>
          </cell>
          <cell r="F1704" t="str">
            <v xml:space="preserve">DIRECTOR </v>
          </cell>
        </row>
        <row r="1705">
          <cell r="A1705" t="str">
            <v>NS51103</v>
          </cell>
          <cell r="B1705" t="str">
            <v>Assistant Manager</v>
          </cell>
          <cell r="C1705" t="str">
            <v>Instl Portfolio Svc [L9]</v>
          </cell>
          <cell r="D1705" t="str">
            <v>Instl Portfolio Service [L10]</v>
          </cell>
          <cell r="E1705" t="str">
            <v xml:space="preserve">CD07258 </v>
          </cell>
          <cell r="F1705" t="str">
            <v xml:space="preserve">MANAGING DIRECTOR 
</v>
          </cell>
        </row>
        <row r="1706">
          <cell r="A1706" t="str">
            <v>NS53160</v>
          </cell>
          <cell r="B1706" t="str">
            <v>ASSISTANT VICE PRESIDENT</v>
          </cell>
          <cell r="C1706" t="str">
            <v>N/A</v>
          </cell>
          <cell r="D1706" t="str">
            <v>N/A</v>
          </cell>
          <cell r="E1706" t="str">
            <v>TC36019</v>
          </cell>
          <cell r="F1706" t="str">
            <v xml:space="preserve">MANAGING DIRECTOR 
</v>
          </cell>
        </row>
        <row r="1707">
          <cell r="A1707" t="str">
            <v>NS55954</v>
          </cell>
          <cell r="B1707" t="str">
            <v>N/A</v>
          </cell>
          <cell r="C1707" t="str">
            <v>Direct Custody and Clearing Op</v>
          </cell>
          <cell r="D1707" t="str">
            <v>Direct Custody &amp; Clearing [L10</v>
          </cell>
          <cell r="E1707" t="str">
            <v xml:space="preserve">SP30680 </v>
          </cell>
          <cell r="F1707" t="str">
            <v xml:space="preserve">DIRECTOR </v>
          </cell>
        </row>
        <row r="1708">
          <cell r="A1708" t="str">
            <v>NS56553</v>
          </cell>
          <cell r="B1708" t="str">
            <v>ASSISTANT VICE PRESIDENT</v>
          </cell>
          <cell r="C1708" t="str">
            <v>Product Control Technology [L9</v>
          </cell>
          <cell r="D1708" t="str">
            <v>N/A</v>
          </cell>
          <cell r="E1708" t="str">
            <v>DR01823</v>
          </cell>
          <cell r="F1708" t="str">
            <v xml:space="preserve">MANAGING DIRECTOR 
</v>
          </cell>
        </row>
        <row r="1709">
          <cell r="A1709" t="str">
            <v>NS60324</v>
          </cell>
          <cell r="B1709" t="str">
            <v>SR VICE PRESIDENT</v>
          </cell>
          <cell r="C1709" t="str">
            <v>Record to Report - Data [L9]</v>
          </cell>
          <cell r="D1709" t="str">
            <v>N/A</v>
          </cell>
          <cell r="E1709" t="str">
            <v xml:space="preserve">DD97247 </v>
          </cell>
          <cell r="F1709" t="str">
            <v xml:space="preserve">MANAGING DIRECTOR 
</v>
          </cell>
        </row>
        <row r="1710">
          <cell r="A1710" t="str">
            <v>NS60521</v>
          </cell>
          <cell r="B1710" t="str">
            <v>N/A</v>
          </cell>
          <cell r="C1710" t="str">
            <v>Information Services Group Pro</v>
          </cell>
          <cell r="D1710" t="str">
            <v>N/A</v>
          </cell>
          <cell r="E1710" t="str">
            <v xml:space="preserve">ED70412 </v>
          </cell>
          <cell r="F1710" t="str">
            <v xml:space="preserve">MANAGING DIRECTOR 
</v>
          </cell>
        </row>
        <row r="1711">
          <cell r="A1711" t="str">
            <v>NT52971</v>
          </cell>
          <cell r="B1711" t="str">
            <v>N/A</v>
          </cell>
          <cell r="C1711" t="str">
            <v>Global Production Assurance Of</v>
          </cell>
          <cell r="D1711" t="str">
            <v>N/A</v>
          </cell>
          <cell r="E1711" t="str">
            <v>DK34187</v>
          </cell>
          <cell r="F1711" t="str">
            <v xml:space="preserve">MANAGING DIRECTOR 
</v>
          </cell>
        </row>
        <row r="1712">
          <cell r="A1712" t="str">
            <v>NT75901</v>
          </cell>
          <cell r="B1712" t="str">
            <v>ASSISTANT VICE PRESIDENT</v>
          </cell>
          <cell r="C1712" t="str">
            <v>N/A</v>
          </cell>
          <cell r="D1712" t="str">
            <v>N/A</v>
          </cell>
          <cell r="E1712" t="str">
            <v xml:space="preserve">SC24096 </v>
          </cell>
          <cell r="F1712" t="str">
            <v xml:space="preserve">MANAGING DIRECTOR 
</v>
          </cell>
        </row>
        <row r="1713">
          <cell r="A1713" t="str">
            <v>NT92128</v>
          </cell>
          <cell r="B1713" t="str">
            <v>N/A</v>
          </cell>
          <cell r="C1713" t="str">
            <v>Equity Middle Office [L9]</v>
          </cell>
          <cell r="D1713" t="str">
            <v>Equity Cash Middle Office [L10</v>
          </cell>
          <cell r="E1713" t="str">
            <v>AT91528</v>
          </cell>
          <cell r="F1713" t="str">
            <v xml:space="preserve">MANAGING DIRECTOR 
</v>
          </cell>
        </row>
        <row r="1714">
          <cell r="A1714" t="str">
            <v>NV34619</v>
          </cell>
          <cell r="B1714" t="str">
            <v>ASSISTANT VICE PRESIDENT</v>
          </cell>
          <cell r="C1714" t="str">
            <v>N/A</v>
          </cell>
          <cell r="D1714" t="str">
            <v>N/A</v>
          </cell>
          <cell r="E1714" t="str">
            <v>FR31452</v>
          </cell>
          <cell r="F1714" t="str">
            <v xml:space="preserve">MANAGING DIRECTOR 
</v>
          </cell>
        </row>
        <row r="1715">
          <cell r="A1715" t="str">
            <v>NV60191</v>
          </cell>
          <cell r="B1715" t="str">
            <v>Manager</v>
          </cell>
          <cell r="C1715" t="str">
            <v>Equity Middle Office [L9]</v>
          </cell>
          <cell r="D1715" t="str">
            <v>Equity Cash Middle Office [L10</v>
          </cell>
          <cell r="E1715" t="str">
            <v>KM68067</v>
          </cell>
          <cell r="F1715" t="str">
            <v xml:space="preserve">DIRECTOR </v>
          </cell>
        </row>
        <row r="1716">
          <cell r="A1716" t="str">
            <v>NV68196</v>
          </cell>
          <cell r="B1716" t="str">
            <v>ASSISTANT VICE PRESIDENT</v>
          </cell>
          <cell r="C1716" t="str">
            <v>Global Investor Sale [L9]</v>
          </cell>
          <cell r="D1716" t="str">
            <v>Private Client Solutions [L10]</v>
          </cell>
          <cell r="E1716" t="str">
            <v>BS89643</v>
          </cell>
          <cell r="F1716" t="str">
            <v xml:space="preserve">MANAGING DIRECTOR 
</v>
          </cell>
        </row>
        <row r="1717">
          <cell r="A1717" t="str">
            <v>NW47194</v>
          </cell>
          <cell r="B1717" t="str">
            <v>VICE PRESIDENT</v>
          </cell>
          <cell r="C1717" t="str">
            <v>Information Services Group Tec</v>
          </cell>
          <cell r="D1717" t="str">
            <v>N/A</v>
          </cell>
          <cell r="E1717" t="str">
            <v xml:space="preserve">ED70412 </v>
          </cell>
          <cell r="F1717" t="str">
            <v xml:space="preserve">MANAGING DIRECTOR 
</v>
          </cell>
        </row>
        <row r="1718">
          <cell r="A1718" t="str">
            <v>NW57668</v>
          </cell>
          <cell r="B1718" t="str">
            <v>NON-OFFICER</v>
          </cell>
          <cell r="C1718" t="str">
            <v>Asset Servicing [L9]</v>
          </cell>
          <cell r="D1718" t="str">
            <v>Income Processing [L10]</v>
          </cell>
          <cell r="E1718" t="str">
            <v>LG82502</v>
          </cell>
          <cell r="F1718" t="str">
            <v xml:space="preserve">MANAGING DIRECTOR 
</v>
          </cell>
        </row>
        <row r="1719">
          <cell r="A1719" t="str">
            <v>NW62640</v>
          </cell>
          <cell r="B1719" t="str">
            <v>ASSISTANT VICE PRESIDENT</v>
          </cell>
          <cell r="C1719" t="str">
            <v>Futures Operations [L9]</v>
          </cell>
          <cell r="D1719" t="str">
            <v>Futures Operations [L10]</v>
          </cell>
          <cell r="E1719" t="str">
            <v>PT79084</v>
          </cell>
          <cell r="F1719" t="str">
            <v xml:space="preserve">MANAGING DIRECTOR 
</v>
          </cell>
        </row>
        <row r="1720">
          <cell r="A1720" t="str">
            <v>NW62933</v>
          </cell>
          <cell r="B1720" t="str">
            <v>NON-OFFICER</v>
          </cell>
          <cell r="C1720" t="str">
            <v>Equity Middle Office [L9]</v>
          </cell>
          <cell r="D1720" t="str">
            <v>Equity Derivs / Multi-Asset Gr</v>
          </cell>
          <cell r="E1720" t="str">
            <v>JC72245</v>
          </cell>
          <cell r="F1720" t="str">
            <v xml:space="preserve">DIRECTOR </v>
          </cell>
        </row>
        <row r="1721">
          <cell r="A1721" t="str">
            <v>NY63403</v>
          </cell>
          <cell r="B1721" t="str">
            <v>N/A</v>
          </cell>
          <cell r="C1721" t="str">
            <v>ICG Technology - EMEA Regional</v>
          </cell>
          <cell r="D1721" t="str">
            <v>ER In-Country [L10]</v>
          </cell>
          <cell r="E1721" t="str">
            <v>PU32391</v>
          </cell>
          <cell r="F1721" t="str">
            <v xml:space="preserve">MANAGING DIRECTOR 
</v>
          </cell>
        </row>
        <row r="1722">
          <cell r="A1722" t="str">
            <v>NZ15618</v>
          </cell>
          <cell r="B1722" t="str">
            <v>NON-OFFICER</v>
          </cell>
          <cell r="C1722" t="str">
            <v>ICG O&amp;T Management Team [L9]</v>
          </cell>
          <cell r="D1722" t="str">
            <v>N/A</v>
          </cell>
          <cell r="E1722" t="str">
            <v>BH09676/SM15141</v>
          </cell>
          <cell r="F1722" t="str">
            <v xml:space="preserve">MANAGING DIRECTOR 
</v>
          </cell>
        </row>
        <row r="1723">
          <cell r="A1723" t="str">
            <v>OA74496</v>
          </cell>
          <cell r="B1723" t="str">
            <v>VICE PRESIDENT</v>
          </cell>
          <cell r="C1723" t="str">
            <v>Prime Finance Middle Office [L</v>
          </cell>
          <cell r="D1723" t="str">
            <v>Prime Finance Ops / Middle Off</v>
          </cell>
          <cell r="E1723" t="str">
            <v>RG44670</v>
          </cell>
          <cell r="F1723" t="str">
            <v xml:space="preserve">MANAGING DIRECTOR 
</v>
          </cell>
        </row>
        <row r="1724">
          <cell r="A1724" t="str">
            <v>OB36416</v>
          </cell>
          <cell r="B1724" t="str">
            <v>OFFICER</v>
          </cell>
          <cell r="C1724" t="str">
            <v>FX/Treasury/Claims Utility [L9</v>
          </cell>
          <cell r="D1724" t="str">
            <v>Emerging Markets Treasury Oper</v>
          </cell>
          <cell r="E1724" t="str">
            <v>RA24725</v>
          </cell>
          <cell r="F1724" t="str">
            <v xml:space="preserve">MANAGING DIRECTOR 
</v>
          </cell>
        </row>
        <row r="1725">
          <cell r="A1725" t="str">
            <v>OB96829</v>
          </cell>
          <cell r="B1725" t="str">
            <v>NON-OFFICER</v>
          </cell>
          <cell r="C1725" t="str">
            <v>Information Services Group Ope</v>
          </cell>
          <cell r="D1725" t="str">
            <v>N/A</v>
          </cell>
          <cell r="E1725" t="str">
            <v>JC35745</v>
          </cell>
          <cell r="F1725" t="str">
            <v xml:space="preserve">MANAGING DIRECTOR 
</v>
          </cell>
        </row>
        <row r="1726">
          <cell r="A1726" t="str">
            <v>OC15154</v>
          </cell>
          <cell r="B1726" t="str">
            <v>NON-OFFICER</v>
          </cell>
          <cell r="C1726" t="str">
            <v>Fixed Income Middle Office [L9</v>
          </cell>
          <cell r="D1726" t="str">
            <v>Credit Middle Office [L10]</v>
          </cell>
          <cell r="E1726" t="str">
            <v>BH09676/SM15141</v>
          </cell>
          <cell r="F1726" t="str">
            <v xml:space="preserve">MANAGING DIRECTOR 
</v>
          </cell>
        </row>
        <row r="1727">
          <cell r="A1727" t="str">
            <v>OC79601</v>
          </cell>
          <cell r="B1727" t="str">
            <v>N/A</v>
          </cell>
          <cell r="C1727" t="str">
            <v>Planning Unit - Markets &amp; Secu</v>
          </cell>
          <cell r="D1727" t="str">
            <v>Production Support - Markets &amp;</v>
          </cell>
          <cell r="E1727" t="str">
            <v xml:space="preserve">IY40229 </v>
          </cell>
          <cell r="F1727" t="str">
            <v xml:space="preserve">MANAGING DIRECTOR 
</v>
          </cell>
        </row>
        <row r="1728">
          <cell r="A1728" t="str">
            <v>OC94850</v>
          </cell>
          <cell r="B1728" t="str">
            <v>SR VICE PRESIDENT</v>
          </cell>
          <cell r="C1728" t="str">
            <v>Country Controller [L9]</v>
          </cell>
          <cell r="D1728" t="str">
            <v>N/A</v>
          </cell>
          <cell r="E1728" t="str">
            <v xml:space="preserve">CL17874 </v>
          </cell>
          <cell r="F1728" t="str">
            <v xml:space="preserve">DIRECTOR </v>
          </cell>
        </row>
        <row r="1729">
          <cell r="A1729" t="str">
            <v>OF95961</v>
          </cell>
          <cell r="B1729" t="str">
            <v>N/A</v>
          </cell>
          <cell r="C1729" t="str">
            <v>Retail Banking Operations [L9]</v>
          </cell>
          <cell r="D1729" t="str">
            <v>Operations Support [L10]</v>
          </cell>
          <cell r="E1729" t="str">
            <v>DL30361</v>
          </cell>
          <cell r="F1729" t="str">
            <v xml:space="preserve">MANAGING DIRECTOR 
</v>
          </cell>
        </row>
        <row r="1730">
          <cell r="A1730" t="str">
            <v>OG16884</v>
          </cell>
          <cell r="B1730" t="str">
            <v>ASSISTANT VICE PRESIDENT</v>
          </cell>
          <cell r="C1730" t="str">
            <v>Planning Unit - Markets &amp; Secu</v>
          </cell>
          <cell r="D1730" t="str">
            <v>Rates Trade Positioning System</v>
          </cell>
          <cell r="E1730" t="str">
            <v>MS22887</v>
          </cell>
          <cell r="F1730" t="str">
            <v xml:space="preserve">MANAGING DIRECTOR 
</v>
          </cell>
        </row>
        <row r="1731">
          <cell r="A1731" t="str">
            <v>OG73079</v>
          </cell>
          <cell r="B1731" t="str">
            <v>OFFICER</v>
          </cell>
          <cell r="C1731" t="str">
            <v>ICG Technology - EMEA Regional</v>
          </cell>
          <cell r="D1731" t="str">
            <v>ER In-Country [L10]</v>
          </cell>
          <cell r="E1731" t="str">
            <v>JV84313</v>
          </cell>
          <cell r="F1731" t="str">
            <v xml:space="preserve">MANAGING DIRECTOR 
</v>
          </cell>
        </row>
        <row r="1732">
          <cell r="A1732" t="str">
            <v>OI60109</v>
          </cell>
          <cell r="B1732" t="str">
            <v>VICE PRESIDENT</v>
          </cell>
          <cell r="C1732" t="str">
            <v>Planning Unit - Markets &amp; Secu</v>
          </cell>
          <cell r="D1732" t="str">
            <v>Forex &amp; Loan Markets - Markets</v>
          </cell>
          <cell r="E1732" t="str">
            <v xml:space="preserve">MS22887 </v>
          </cell>
          <cell r="F1732" t="str">
            <v xml:space="preserve">MANAGING DIRECTOR 
</v>
          </cell>
        </row>
        <row r="1733">
          <cell r="A1733" t="str">
            <v>OI64497</v>
          </cell>
          <cell r="B1733" t="str">
            <v>NON-OFFICER</v>
          </cell>
          <cell r="C1733" t="str">
            <v>Cash Securities Operations [L9</v>
          </cell>
          <cell r="D1733" t="str">
            <v>International Processing &amp; Cli</v>
          </cell>
          <cell r="E1733" t="str">
            <v xml:space="preserve">JH93271 </v>
          </cell>
          <cell r="F1733" t="str">
            <v xml:space="preserve">DIRECTOR </v>
          </cell>
        </row>
        <row r="1734">
          <cell r="A1734" t="str">
            <v>OL11659</v>
          </cell>
          <cell r="B1734" t="str">
            <v>OFFICER</v>
          </cell>
          <cell r="C1734" t="str">
            <v>Fixed Income Middle Office [L9</v>
          </cell>
          <cell r="D1734" t="str">
            <v>FX Middle Office [L10]</v>
          </cell>
          <cell r="E1734" t="str">
            <v>BH09676/SM15141</v>
          </cell>
          <cell r="F1734" t="str">
            <v xml:space="preserve">MANAGING DIRECTOR 
</v>
          </cell>
        </row>
        <row r="1735">
          <cell r="A1735" t="str">
            <v>OM32854</v>
          </cell>
          <cell r="B1735" t="str">
            <v>NON-OFFICER</v>
          </cell>
          <cell r="C1735" t="str">
            <v>Cash Securities Operations [L9</v>
          </cell>
          <cell r="D1735" t="str">
            <v>Equity Settlements [L10]</v>
          </cell>
          <cell r="E1735" t="str">
            <v xml:space="preserve">JH93271 </v>
          </cell>
          <cell r="F1735" t="str">
            <v xml:space="preserve">DIRECTOR </v>
          </cell>
        </row>
        <row r="1736">
          <cell r="A1736" t="str">
            <v>OM93248</v>
          </cell>
          <cell r="B1736" t="str">
            <v>ASSISTANT VICE PRESIDENT</v>
          </cell>
          <cell r="C1736" t="str">
            <v>Asset Servicing [L9]</v>
          </cell>
          <cell r="D1736" t="str">
            <v>Corp Actions [L10]</v>
          </cell>
          <cell r="E1736" t="str">
            <v>LG82502</v>
          </cell>
          <cell r="F1736" t="str">
            <v xml:space="preserve">MANAGING DIRECTOR 
</v>
          </cell>
        </row>
        <row r="1737">
          <cell r="A1737" t="str">
            <v>OR21322</v>
          </cell>
          <cell r="B1737" t="str">
            <v>ASSISTANT VICE PRESIDENT</v>
          </cell>
          <cell r="C1737" t="str">
            <v>Country Controller [L9]</v>
          </cell>
          <cell r="D1737" t="str">
            <v>N/A</v>
          </cell>
          <cell r="E1737" t="str">
            <v xml:space="preserve">LB03152 </v>
          </cell>
          <cell r="F1737" t="str">
            <v xml:space="preserve">DIRECTOR </v>
          </cell>
        </row>
        <row r="1738">
          <cell r="A1738" t="str">
            <v>OS58005</v>
          </cell>
          <cell r="B1738" t="str">
            <v>N/A</v>
          </cell>
          <cell r="C1738" t="str">
            <v>FX/Treasury/Claims Utility [L9</v>
          </cell>
          <cell r="D1738" t="str">
            <v>Foreign Exchange Operations [L</v>
          </cell>
          <cell r="E1738" t="str">
            <v xml:space="preserve">WW17622 </v>
          </cell>
          <cell r="F1738" t="str">
            <v xml:space="preserve">MANAGING DIRECTOR 
</v>
          </cell>
        </row>
        <row r="1739">
          <cell r="A1739" t="str">
            <v>OT48635</v>
          </cell>
          <cell r="B1739" t="str">
            <v>VICE PRESIDENT</v>
          </cell>
          <cell r="C1739" t="str">
            <v>CCB KYC [L9]</v>
          </cell>
          <cell r="D1739" t="str">
            <v>N/A</v>
          </cell>
          <cell r="E1739" t="str">
            <v>MN04339</v>
          </cell>
          <cell r="F1739" t="str">
            <v xml:space="preserve">MANAGING DIRECTOR 
</v>
          </cell>
        </row>
        <row r="1740">
          <cell r="A1740" t="str">
            <v>OV20282</v>
          </cell>
          <cell r="B1740" t="str">
            <v>VICE PRESIDENT</v>
          </cell>
          <cell r="C1740" t="str">
            <v>Close Process [L9]</v>
          </cell>
          <cell r="D1740" t="str">
            <v>N/A</v>
          </cell>
          <cell r="E1740" t="str">
            <v xml:space="preserve">MR48768/FC87912
</v>
          </cell>
          <cell r="F1740" t="str">
            <v xml:space="preserve">MANAGING DIRECTOR 
</v>
          </cell>
        </row>
        <row r="1741">
          <cell r="A1741" t="str">
            <v>PA73671</v>
          </cell>
          <cell r="B1741" t="str">
            <v>N/A</v>
          </cell>
          <cell r="C1741" t="str">
            <v>Global Production Assurance Of</v>
          </cell>
          <cell r="D1741" t="str">
            <v>N/A</v>
          </cell>
          <cell r="E1741" t="str">
            <v>DK34187</v>
          </cell>
          <cell r="F1741" t="str">
            <v xml:space="preserve">MANAGING DIRECTOR 
</v>
          </cell>
        </row>
        <row r="1742">
          <cell r="A1742" t="str">
            <v>PB06223</v>
          </cell>
          <cell r="B1742" t="str">
            <v>NON-OFFICER</v>
          </cell>
          <cell r="C1742" t="str">
            <v>Cash Securities Operations [L9</v>
          </cell>
          <cell r="D1742" t="str">
            <v>Equity Settlements [L10]</v>
          </cell>
          <cell r="E1742" t="str">
            <v xml:space="preserve">JH93271 </v>
          </cell>
          <cell r="F1742" t="str">
            <v xml:space="preserve">DIRECTOR </v>
          </cell>
        </row>
        <row r="1743">
          <cell r="A1743" t="str">
            <v>PB06572</v>
          </cell>
          <cell r="B1743" t="str">
            <v>SR VICE PRESIDENT</v>
          </cell>
          <cell r="C1743" t="str">
            <v>Planning Unit - Markets &amp; Secu</v>
          </cell>
          <cell r="D1743" t="str">
            <v>Credit - Markets &amp; Securities</v>
          </cell>
          <cell r="E1743" t="str">
            <v xml:space="preserve">TV65541 </v>
          </cell>
          <cell r="F1743" t="str">
            <v xml:space="preserve">MANAGING DIRECTOR 
</v>
          </cell>
        </row>
        <row r="1744">
          <cell r="A1744" t="str">
            <v>PB72185</v>
          </cell>
          <cell r="B1744" t="str">
            <v>OFFICER</v>
          </cell>
          <cell r="C1744" t="str">
            <v>Operations Regulatory Control</v>
          </cell>
          <cell r="D1744" t="str">
            <v>Ops Regulatory Control [L10]</v>
          </cell>
          <cell r="E1744" t="str">
            <v xml:space="preserve">KM86744 </v>
          </cell>
          <cell r="F1744" t="str">
            <v xml:space="preserve">MANAGING DIRECTOR 
</v>
          </cell>
        </row>
        <row r="1745">
          <cell r="A1745" t="str">
            <v>PB88052</v>
          </cell>
          <cell r="B1745" t="str">
            <v>NO CORPORATE TITLE</v>
          </cell>
          <cell r="C1745" t="str">
            <v>Cash Securities Operations [L9</v>
          </cell>
          <cell r="D1745" t="str">
            <v>Equity Settlements [L10]</v>
          </cell>
          <cell r="E1745" t="str">
            <v xml:space="preserve">JH93271 </v>
          </cell>
          <cell r="F1745" t="str">
            <v xml:space="preserve">DIRECTOR </v>
          </cell>
        </row>
        <row r="1746">
          <cell r="A1746" t="str">
            <v>PB89940</v>
          </cell>
          <cell r="B1746" t="str">
            <v>SR VICE PRESIDENT</v>
          </cell>
          <cell r="C1746" t="str">
            <v>N/A</v>
          </cell>
          <cell r="D1746" t="str">
            <v>N/A</v>
          </cell>
          <cell r="E1746" t="str">
            <v>PC02466</v>
          </cell>
          <cell r="F1746" t="str">
            <v xml:space="preserve">MANAGING DIRECTOR 
</v>
          </cell>
        </row>
        <row r="1747">
          <cell r="A1747" t="str">
            <v>PB93540</v>
          </cell>
          <cell r="B1747" t="str">
            <v>N/A</v>
          </cell>
          <cell r="C1747" t="str">
            <v>Information Services Group Ope</v>
          </cell>
          <cell r="D1747" t="str">
            <v>N/A</v>
          </cell>
          <cell r="E1747" t="str">
            <v>JC35745</v>
          </cell>
          <cell r="F1747" t="str">
            <v xml:space="preserve">MANAGING DIRECTOR 
</v>
          </cell>
        </row>
        <row r="1748">
          <cell r="A1748" t="str">
            <v>PC23283</v>
          </cell>
          <cell r="B1748" t="str">
            <v>NON-OFFICER</v>
          </cell>
          <cell r="C1748" t="str">
            <v>Asset Servicing [L9]</v>
          </cell>
          <cell r="D1748" t="str">
            <v>Corp Actions [L10]</v>
          </cell>
          <cell r="E1748" t="str">
            <v>LG82502</v>
          </cell>
          <cell r="F1748" t="str">
            <v xml:space="preserve">MANAGING DIRECTOR 
</v>
          </cell>
        </row>
        <row r="1749">
          <cell r="A1749" t="str">
            <v>PC53418</v>
          </cell>
          <cell r="B1749" t="str">
            <v>Assistant Manager</v>
          </cell>
          <cell r="C1749" t="str">
            <v>Direct Custody and Clearing Op</v>
          </cell>
          <cell r="D1749" t="str">
            <v>Direct Custody &amp; Clearing [L10</v>
          </cell>
          <cell r="E1749" t="str">
            <v xml:space="preserve">KS75908 </v>
          </cell>
          <cell r="F1749" t="str">
            <v xml:space="preserve">MANAGING DIRECTOR 
</v>
          </cell>
        </row>
        <row r="1750">
          <cell r="A1750" t="str">
            <v>PC58097</v>
          </cell>
          <cell r="B1750" t="str">
            <v>ASSISTANT VICE PRESIDENT</v>
          </cell>
          <cell r="C1750" t="str">
            <v>Equity Middle Office [L9]</v>
          </cell>
          <cell r="D1750" t="str">
            <v>Delta 1 and Prime Finance Swap</v>
          </cell>
          <cell r="E1750" t="str">
            <v xml:space="preserve">PR73943 </v>
          </cell>
          <cell r="F1750" t="str">
            <v xml:space="preserve">DIRECTOR </v>
          </cell>
        </row>
        <row r="1751">
          <cell r="A1751" t="str">
            <v>PC76103</v>
          </cell>
          <cell r="B1751" t="str">
            <v>ASSISTANT VICE PRESIDENT</v>
          </cell>
          <cell r="C1751" t="str">
            <v>Asset Servicing [L9]</v>
          </cell>
          <cell r="D1751" t="str">
            <v>Corp Actions [L10]</v>
          </cell>
          <cell r="E1751" t="str">
            <v xml:space="preserve">LG82502 </v>
          </cell>
          <cell r="F1751" t="str">
            <v xml:space="preserve">MANAGING DIRECTOR 
</v>
          </cell>
        </row>
        <row r="1752">
          <cell r="A1752" t="str">
            <v>PC84611</v>
          </cell>
          <cell r="B1752" t="str">
            <v>DIRECTOR</v>
          </cell>
          <cell r="C1752" t="str">
            <v>Multi Asset Group [L9]</v>
          </cell>
          <cell r="D1752" t="str">
            <v>Multi Asset Group [L10]</v>
          </cell>
          <cell r="E1752" t="str">
            <v xml:space="preserve">PH55077 </v>
          </cell>
          <cell r="F1752" t="str">
            <v xml:space="preserve">DIRECTOR </v>
          </cell>
        </row>
        <row r="1753">
          <cell r="A1753" t="str">
            <v>PC93584</v>
          </cell>
          <cell r="B1753" t="str">
            <v>VICE PRESIDENT</v>
          </cell>
          <cell r="C1753" t="str">
            <v>Sales &amp; Client [L9]</v>
          </cell>
          <cell r="D1753" t="str">
            <v>IS Client Executive [L10]</v>
          </cell>
          <cell r="E1753" t="str">
            <v>N/A</v>
          </cell>
          <cell r="F1753" t="str">
            <v>N/A</v>
          </cell>
        </row>
        <row r="1754">
          <cell r="A1754" t="str">
            <v>PC95249</v>
          </cell>
          <cell r="B1754" t="str">
            <v>N/A</v>
          </cell>
          <cell r="C1754" t="str">
            <v>Global Production Assurance Of</v>
          </cell>
          <cell r="D1754" t="str">
            <v>N/A</v>
          </cell>
          <cell r="E1754" t="str">
            <v>DK34187</v>
          </cell>
          <cell r="F1754" t="str">
            <v xml:space="preserve">MANAGING DIRECTOR 
</v>
          </cell>
        </row>
        <row r="1755">
          <cell r="A1755" t="str">
            <v>PD00048</v>
          </cell>
          <cell r="B1755" t="str">
            <v>ASSISTANT VICE PRESIDENT</v>
          </cell>
          <cell r="C1755" t="str">
            <v>N/A</v>
          </cell>
          <cell r="D1755" t="str">
            <v>N/A</v>
          </cell>
          <cell r="E1755" t="str">
            <v>ML81431</v>
          </cell>
          <cell r="F1755" t="str">
            <v xml:space="preserve">DIRECTOR </v>
          </cell>
        </row>
        <row r="1756">
          <cell r="A1756" t="str">
            <v>PD08901</v>
          </cell>
          <cell r="B1756" t="str">
            <v>OFFICER</v>
          </cell>
          <cell r="C1756" t="str">
            <v>Information Services Group Pro</v>
          </cell>
          <cell r="D1756" t="str">
            <v>N/A</v>
          </cell>
          <cell r="E1756" t="str">
            <v xml:space="preserve">NA70417 </v>
          </cell>
          <cell r="F1756" t="str">
            <v xml:space="preserve">DIRECTOR </v>
          </cell>
        </row>
        <row r="1757">
          <cell r="A1757" t="str">
            <v>PD24417</v>
          </cell>
          <cell r="B1757" t="str">
            <v>VICE PRESIDENT</v>
          </cell>
          <cell r="C1757" t="str">
            <v>High Touch Cash [L9]</v>
          </cell>
          <cell r="D1757" t="str">
            <v>Emerging Cash Trading [L10]</v>
          </cell>
          <cell r="E1757" t="str">
            <v>GP57975</v>
          </cell>
          <cell r="F1757" t="str">
            <v xml:space="preserve">MANAGING DIRECTOR 
</v>
          </cell>
        </row>
        <row r="1758">
          <cell r="A1758" t="str">
            <v>PD71240</v>
          </cell>
          <cell r="B1758" t="str">
            <v>Assistant Manager</v>
          </cell>
          <cell r="C1758" t="str">
            <v>Instl Portfolio Svc [L9]</v>
          </cell>
          <cell r="D1758" t="str">
            <v>Instl Portfolio Service [L10]</v>
          </cell>
          <cell r="E1758" t="str">
            <v xml:space="preserve">CD07258 </v>
          </cell>
          <cell r="F1758" t="str">
            <v xml:space="preserve">MANAGING DIRECTOR 
</v>
          </cell>
        </row>
        <row r="1759">
          <cell r="A1759" t="str">
            <v>PD95277</v>
          </cell>
          <cell r="B1759" t="str">
            <v>Assistant Manager</v>
          </cell>
          <cell r="C1759" t="str">
            <v>Long Funds [L9]</v>
          </cell>
          <cell r="D1759" t="str">
            <v>Long Funds [L10]</v>
          </cell>
          <cell r="E1759" t="str">
            <v>SB12955</v>
          </cell>
          <cell r="F1759" t="str">
            <v xml:space="preserve">MANAGING DIRECTOR 
</v>
          </cell>
        </row>
        <row r="1760">
          <cell r="A1760" t="str">
            <v>PD97297</v>
          </cell>
          <cell r="B1760" t="str">
            <v>OFFICER</v>
          </cell>
          <cell r="C1760" t="str">
            <v>Market Risk Reporting [L9]</v>
          </cell>
          <cell r="D1760" t="str">
            <v>N/A</v>
          </cell>
          <cell r="E1760" t="str">
            <v xml:space="preserve">KB10880 
</v>
          </cell>
          <cell r="F1760" t="str">
            <v xml:space="preserve">MANAGING DIRECTOR 
</v>
          </cell>
        </row>
        <row r="1761">
          <cell r="A1761" t="str">
            <v>PE11752</v>
          </cell>
          <cell r="B1761" t="str">
            <v>NON-OFFICER</v>
          </cell>
          <cell r="C1761" t="str">
            <v>Fixed Income Middle Office [L9</v>
          </cell>
          <cell r="D1761" t="str">
            <v>Credit Middle Office [L10]</v>
          </cell>
          <cell r="E1761" t="str">
            <v>BH09676/SM15141</v>
          </cell>
          <cell r="F1761" t="str">
            <v xml:space="preserve">MANAGING DIRECTOR 
</v>
          </cell>
        </row>
        <row r="1762">
          <cell r="A1762" t="str">
            <v>PE28106</v>
          </cell>
          <cell r="B1762" t="str">
            <v>ASSISTANT VICE PRESIDENT</v>
          </cell>
          <cell r="C1762" t="str">
            <v>Equity Middle Office [L9]</v>
          </cell>
          <cell r="D1762" t="str">
            <v>Syndicates Middle Office [L10]</v>
          </cell>
          <cell r="E1762" t="str">
            <v>JC72245</v>
          </cell>
          <cell r="F1762" t="str">
            <v xml:space="preserve">DIRECTOR </v>
          </cell>
        </row>
        <row r="1763">
          <cell r="A1763" t="str">
            <v>PG09557</v>
          </cell>
          <cell r="B1763" t="str">
            <v>N/A</v>
          </cell>
          <cell r="C1763" t="str">
            <v>AML EMEA Technology [L9]</v>
          </cell>
          <cell r="D1763" t="str">
            <v>N/A</v>
          </cell>
          <cell r="E1763" t="str">
            <v>RR83216</v>
          </cell>
          <cell r="F1763" t="str">
            <v xml:space="preserve">MANAGING DIRECTOR 
</v>
          </cell>
        </row>
        <row r="1764">
          <cell r="A1764" t="str">
            <v>PG87972</v>
          </cell>
          <cell r="B1764" t="str">
            <v>N/A</v>
          </cell>
          <cell r="C1764" t="str">
            <v>Long Funds [L9]</v>
          </cell>
          <cell r="D1764" t="str">
            <v>Long Funds [L10]</v>
          </cell>
          <cell r="E1764" t="str">
            <v xml:space="preserve">CD07258 </v>
          </cell>
          <cell r="F1764" t="str">
            <v xml:space="preserve">MANAGING DIRECTOR 
</v>
          </cell>
        </row>
        <row r="1765">
          <cell r="A1765" t="str">
            <v>PG92040</v>
          </cell>
          <cell r="B1765" t="str">
            <v>N/A</v>
          </cell>
          <cell r="C1765" t="str">
            <v>Planning Unit - Markets &amp; Secu</v>
          </cell>
          <cell r="D1765" t="str">
            <v>Operations - Markets &amp; Securit</v>
          </cell>
          <cell r="E1765" t="str">
            <v xml:space="preserve">AS22565 </v>
          </cell>
          <cell r="F1765" t="str">
            <v xml:space="preserve">MANAGING DIRECTOR 
</v>
          </cell>
        </row>
        <row r="1766">
          <cell r="A1766" t="str">
            <v>PG97532</v>
          </cell>
          <cell r="B1766" t="str">
            <v>N/A</v>
          </cell>
          <cell r="C1766" t="str">
            <v>Planning Unit - Markets &amp; Secu</v>
          </cell>
          <cell r="D1766" t="str">
            <v>Production Support - Markets &amp;</v>
          </cell>
          <cell r="E1766" t="str">
            <v xml:space="preserve">IY40229 </v>
          </cell>
          <cell r="F1766" t="str">
            <v xml:space="preserve">MANAGING DIRECTOR 
</v>
          </cell>
        </row>
        <row r="1767">
          <cell r="A1767" t="str">
            <v>PH00410</v>
          </cell>
          <cell r="B1767" t="str">
            <v>OFFICER</v>
          </cell>
          <cell r="C1767" t="str">
            <v>Planning Unit - Markets &amp; Secu</v>
          </cell>
          <cell r="D1767" t="str">
            <v>Production Support - Markets &amp;</v>
          </cell>
          <cell r="E1767" t="str">
            <v xml:space="preserve">IY40229 </v>
          </cell>
          <cell r="F1767" t="str">
            <v xml:space="preserve">MANAGING DIRECTOR 
</v>
          </cell>
        </row>
        <row r="1768">
          <cell r="A1768" t="str">
            <v>PH74692</v>
          </cell>
          <cell r="B1768" t="str">
            <v>N/A</v>
          </cell>
          <cell r="C1768" t="str">
            <v>Yield Book [L9]</v>
          </cell>
          <cell r="D1768" t="str">
            <v>Yield Book [L10]</v>
          </cell>
          <cell r="E1768" t="str">
            <v xml:space="preserve">RB54518/SL14605 </v>
          </cell>
          <cell r="F1768" t="str">
            <v xml:space="preserve">MANAGING DIRECTOR 
</v>
          </cell>
        </row>
        <row r="1769">
          <cell r="A1769" t="str">
            <v>PH98135</v>
          </cell>
          <cell r="B1769" t="str">
            <v>Assistant Manager</v>
          </cell>
          <cell r="C1769" t="str">
            <v>Direct Custody and Clearing Op</v>
          </cell>
          <cell r="D1769" t="str">
            <v>Direct Custody &amp; Clearing [L10</v>
          </cell>
          <cell r="E1769" t="str">
            <v xml:space="preserve">KS75908 </v>
          </cell>
          <cell r="F1769" t="str">
            <v xml:space="preserve">MANAGING DIRECTOR 
</v>
          </cell>
        </row>
        <row r="1770">
          <cell r="A1770" t="str">
            <v>PJ42208</v>
          </cell>
          <cell r="B1770" t="str">
            <v>ASSISTANT VICE PRESIDENT</v>
          </cell>
          <cell r="C1770" t="str">
            <v>Planning Unit - Markets &amp; Secu</v>
          </cell>
          <cell r="D1770" t="str">
            <v>Rates Trade Positioning System</v>
          </cell>
          <cell r="E1770" t="str">
            <v xml:space="preserve">PB92006 </v>
          </cell>
          <cell r="F1770" t="str">
            <v xml:space="preserve">MANAGING DIRECTOR 
</v>
          </cell>
        </row>
        <row r="1771">
          <cell r="A1771" t="str">
            <v>PK00001</v>
          </cell>
          <cell r="B1771" t="str">
            <v>N/A</v>
          </cell>
          <cell r="C1771" t="str">
            <v>Planning Unit - Markets &amp; Secu</v>
          </cell>
          <cell r="D1771" t="str">
            <v>Rates Trade Positioning System</v>
          </cell>
          <cell r="E1771" t="str">
            <v xml:space="preserve">PB92006 </v>
          </cell>
          <cell r="F1771" t="str">
            <v xml:space="preserve">MANAGING DIRECTOR 
</v>
          </cell>
        </row>
        <row r="1772">
          <cell r="A1772" t="str">
            <v>PK09385</v>
          </cell>
          <cell r="B1772" t="str">
            <v>ASSISTANT VICE PRESIDENT</v>
          </cell>
          <cell r="C1772" t="str">
            <v>Fixed Income Middle Office [L9</v>
          </cell>
          <cell r="D1772" t="str">
            <v>Credit Middle Office [L10]</v>
          </cell>
          <cell r="E1772" t="str">
            <v>BH09676/SM15141</v>
          </cell>
          <cell r="F1772" t="str">
            <v xml:space="preserve">MANAGING DIRECTOR 
</v>
          </cell>
        </row>
        <row r="1773">
          <cell r="A1773" t="str">
            <v>PK26477</v>
          </cell>
          <cell r="B1773" t="str">
            <v>ASSISTANT VICE PRESIDENT</v>
          </cell>
          <cell r="C1773" t="str">
            <v>Long Funds [L9]</v>
          </cell>
          <cell r="D1773" t="str">
            <v>Long Funds [L10]</v>
          </cell>
          <cell r="E1773" t="str">
            <v xml:space="preserve">CD07258 </v>
          </cell>
          <cell r="F1773" t="str">
            <v xml:space="preserve">MANAGING DIRECTOR 
</v>
          </cell>
        </row>
        <row r="1774">
          <cell r="A1774" t="str">
            <v>PK45050</v>
          </cell>
          <cell r="B1774" t="str">
            <v>Manager</v>
          </cell>
          <cell r="C1774" t="str">
            <v>Direct Custody and Clearing Op</v>
          </cell>
          <cell r="D1774" t="str">
            <v>Direct Custody &amp; Clearing [L10</v>
          </cell>
          <cell r="E1774" t="str">
            <v xml:space="preserve">CD07258 </v>
          </cell>
          <cell r="F1774" t="str">
            <v xml:space="preserve">MANAGING DIRECTOR 
</v>
          </cell>
        </row>
        <row r="1775">
          <cell r="A1775" t="str">
            <v>PK62498</v>
          </cell>
          <cell r="B1775" t="str">
            <v>N/A</v>
          </cell>
          <cell r="C1775" t="str">
            <v>Corp Equity Derivs [L9]</v>
          </cell>
          <cell r="D1775" t="str">
            <v>Corp Equity Derivs [L10]</v>
          </cell>
          <cell r="E1775" t="str">
            <v>DB19476</v>
          </cell>
          <cell r="F1775" t="str">
            <v xml:space="preserve">MANAGING DIRECTOR 
</v>
          </cell>
        </row>
        <row r="1776">
          <cell r="A1776" t="str">
            <v>PK70331</v>
          </cell>
          <cell r="B1776" t="str">
            <v>Manager</v>
          </cell>
          <cell r="C1776" t="str">
            <v>Long Funds [L9]</v>
          </cell>
          <cell r="D1776" t="str">
            <v>Long Funds [L10]</v>
          </cell>
          <cell r="E1776" t="str">
            <v>SB12955</v>
          </cell>
          <cell r="F1776" t="str">
            <v xml:space="preserve">MANAGING DIRECTOR 
</v>
          </cell>
        </row>
        <row r="1777">
          <cell r="A1777" t="str">
            <v>PK84606</v>
          </cell>
          <cell r="B1777" t="str">
            <v>VICE PRESIDENT</v>
          </cell>
          <cell r="C1777" t="str">
            <v>Information Services Group Ope</v>
          </cell>
          <cell r="D1777" t="str">
            <v>N/A</v>
          </cell>
          <cell r="E1777" t="str">
            <v>ED70412</v>
          </cell>
          <cell r="F1777" t="str">
            <v xml:space="preserve">MANAGING DIRECTOR 
</v>
          </cell>
        </row>
        <row r="1778">
          <cell r="A1778" t="str">
            <v>PK87955</v>
          </cell>
          <cell r="B1778" t="str">
            <v>N/A</v>
          </cell>
          <cell r="C1778" t="str">
            <v>ISG Control Oversight Monitori</v>
          </cell>
          <cell r="D1778" t="str">
            <v>N/A</v>
          </cell>
          <cell r="E1778" t="str">
            <v>ED70412</v>
          </cell>
          <cell r="F1778" t="str">
            <v xml:space="preserve">MANAGING DIRECTOR 
</v>
          </cell>
        </row>
        <row r="1779">
          <cell r="A1779" t="str">
            <v>PL02103</v>
          </cell>
          <cell r="B1779" t="str">
            <v>ASSISTANT VICE PRESIDENT</v>
          </cell>
          <cell r="C1779" t="str">
            <v>Planning Unit - Markets &amp; Secu</v>
          </cell>
          <cell r="D1779" t="str">
            <v>Investor Services Tech - Marke</v>
          </cell>
          <cell r="E1779" t="str">
            <v xml:space="preserve">DR58915 </v>
          </cell>
          <cell r="F1779" t="str">
            <v xml:space="preserve">MANAGING DIRECTOR 
</v>
          </cell>
        </row>
        <row r="1780">
          <cell r="A1780" t="str">
            <v>PL02320</v>
          </cell>
          <cell r="B1780" t="str">
            <v>OFFICER</v>
          </cell>
          <cell r="C1780" t="str">
            <v>Asset Servicing [L9]</v>
          </cell>
          <cell r="D1780" t="str">
            <v>Corp Actions [L10]</v>
          </cell>
          <cell r="E1780" t="str">
            <v>LG82502</v>
          </cell>
          <cell r="F1780" t="str">
            <v xml:space="preserve">MANAGING DIRECTOR 
</v>
          </cell>
        </row>
        <row r="1781">
          <cell r="A1781" t="str">
            <v>PL04240</v>
          </cell>
          <cell r="B1781" t="str">
            <v>Manager</v>
          </cell>
          <cell r="C1781" t="str">
            <v>Direct Custody and Clearing Op</v>
          </cell>
          <cell r="D1781" t="str">
            <v>Direct Custody &amp; Clearing [L10</v>
          </cell>
          <cell r="E1781" t="str">
            <v>SP30680</v>
          </cell>
          <cell r="F1781" t="str">
            <v xml:space="preserve">DIRECTOR </v>
          </cell>
        </row>
        <row r="1782">
          <cell r="A1782" t="str">
            <v>PL88165</v>
          </cell>
          <cell r="B1782" t="str">
            <v>N/A</v>
          </cell>
          <cell r="C1782" t="str">
            <v>Cash Securities Operations [L9</v>
          </cell>
          <cell r="D1782" t="str">
            <v>Cash Securities Admin [L10]</v>
          </cell>
          <cell r="E1782" t="str">
            <v>VF17621</v>
          </cell>
          <cell r="F1782" t="str">
            <v xml:space="preserve">DIRECTOR </v>
          </cell>
        </row>
        <row r="1783">
          <cell r="A1783" t="str">
            <v>PL94715</v>
          </cell>
          <cell r="B1783" t="str">
            <v>ASSISTANT VICE PRESIDENT</v>
          </cell>
          <cell r="C1783" t="str">
            <v>N/A</v>
          </cell>
          <cell r="D1783" t="str">
            <v>N/A</v>
          </cell>
          <cell r="E1783" t="str">
            <v xml:space="preserve">TB35682 </v>
          </cell>
          <cell r="F1783" t="str">
            <v xml:space="preserve">MANAGING DIRECTOR 
</v>
          </cell>
        </row>
        <row r="1784">
          <cell r="A1784" t="str">
            <v>PM05457</v>
          </cell>
          <cell r="B1784" t="str">
            <v>VICE PRESIDENT</v>
          </cell>
          <cell r="C1784" t="str">
            <v>InCountry Technology [L9]</v>
          </cell>
          <cell r="D1784" t="str">
            <v>N/A</v>
          </cell>
          <cell r="E1784" t="str">
            <v>JV84313</v>
          </cell>
          <cell r="F1784" t="str">
            <v xml:space="preserve">MANAGING DIRECTOR 
</v>
          </cell>
        </row>
        <row r="1785">
          <cell r="A1785" t="str">
            <v>PM07522</v>
          </cell>
          <cell r="B1785" t="str">
            <v>ASSISTANT VICE PRESIDENT</v>
          </cell>
          <cell r="C1785" t="str">
            <v>Investments [L9]</v>
          </cell>
          <cell r="D1785" t="str">
            <v>Capital Markets Product [L10]</v>
          </cell>
          <cell r="E1785" t="str">
            <v xml:space="preserve">BS89643 </v>
          </cell>
          <cell r="F1785" t="str">
            <v xml:space="preserve">MANAGING DIRECTOR 
</v>
          </cell>
        </row>
        <row r="1786">
          <cell r="A1786" t="str">
            <v>PM20352</v>
          </cell>
          <cell r="B1786" t="str">
            <v>VICE PRESIDENT</v>
          </cell>
          <cell r="C1786" t="str">
            <v>Equity Middle Office [L9]</v>
          </cell>
          <cell r="D1786" t="str">
            <v>Delta 1 and Prime Finance Swap</v>
          </cell>
          <cell r="E1786" t="str">
            <v>JC72245</v>
          </cell>
          <cell r="F1786" t="str">
            <v xml:space="preserve">DIRECTOR </v>
          </cell>
        </row>
        <row r="1787">
          <cell r="A1787" t="str">
            <v>PM35822</v>
          </cell>
          <cell r="B1787" t="str">
            <v>N/A</v>
          </cell>
          <cell r="C1787" t="str">
            <v>Prime Finance Middle Office [L</v>
          </cell>
          <cell r="D1787" t="str">
            <v>Prime Finance Ops / Middle Off</v>
          </cell>
          <cell r="E1787" t="str">
            <v>CD07258</v>
          </cell>
          <cell r="F1787" t="str">
            <v xml:space="preserve">MANAGING DIRECTOR 
</v>
          </cell>
        </row>
        <row r="1788">
          <cell r="A1788" t="str">
            <v>PM52103</v>
          </cell>
          <cell r="B1788" t="str">
            <v>Assistant Manager</v>
          </cell>
          <cell r="C1788" t="str">
            <v>Global Custody Ops [L9]</v>
          </cell>
          <cell r="D1788" t="str">
            <v>Global Custody Ops [L10]</v>
          </cell>
          <cell r="E1788" t="str">
            <v>CD07258</v>
          </cell>
          <cell r="F1788" t="str">
            <v xml:space="preserve">MANAGING DIRECTOR 
</v>
          </cell>
        </row>
        <row r="1789">
          <cell r="A1789" t="str">
            <v>PM59449</v>
          </cell>
          <cell r="B1789" t="str">
            <v>ASSISTANT VICE PRESIDENT</v>
          </cell>
          <cell r="C1789" t="str">
            <v>Cash Securities Operations [L9</v>
          </cell>
          <cell r="D1789" t="str">
            <v>Equity Settlements [L10]</v>
          </cell>
          <cell r="E1789" t="str">
            <v xml:space="preserve">JH93271 </v>
          </cell>
          <cell r="F1789" t="str">
            <v xml:space="preserve">DIRECTOR </v>
          </cell>
        </row>
        <row r="1790">
          <cell r="A1790" t="str">
            <v>pm68988</v>
          </cell>
          <cell r="B1790" t="str">
            <v>NON-OFFICER</v>
          </cell>
          <cell r="C1790" t="str">
            <v>Asset Servicing [L9]</v>
          </cell>
          <cell r="D1790" t="str">
            <v>Income Processing [L10]</v>
          </cell>
          <cell r="E1790" t="str">
            <v>LG82502</v>
          </cell>
          <cell r="F1790" t="str">
            <v xml:space="preserve">MANAGING DIRECTOR 
</v>
          </cell>
        </row>
        <row r="1791">
          <cell r="A1791" t="str">
            <v>PM69549</v>
          </cell>
          <cell r="B1791" t="str">
            <v>ASSISTANT VICE PRESIDENT</v>
          </cell>
          <cell r="C1791" t="str">
            <v>N/A</v>
          </cell>
          <cell r="D1791" t="str">
            <v>N/A</v>
          </cell>
          <cell r="E1791" t="str">
            <v xml:space="preserve">NC90431 </v>
          </cell>
          <cell r="F1791" t="str">
            <v xml:space="preserve">MANAGING DIRECTOR 
</v>
          </cell>
        </row>
        <row r="1792">
          <cell r="A1792" t="str">
            <v>PM73850</v>
          </cell>
          <cell r="B1792" t="str">
            <v>N/A</v>
          </cell>
          <cell r="C1792" t="str">
            <v>Information Services Group Pro</v>
          </cell>
          <cell r="D1792" t="str">
            <v>N/A</v>
          </cell>
          <cell r="E1792" t="str">
            <v xml:space="preserve">ED70412 </v>
          </cell>
          <cell r="F1792" t="str">
            <v xml:space="preserve">MANAGING DIRECTOR 
</v>
          </cell>
        </row>
        <row r="1793">
          <cell r="A1793" t="str">
            <v>PM76039</v>
          </cell>
          <cell r="B1793" t="str">
            <v>NON-OFFICER</v>
          </cell>
          <cell r="C1793" t="str">
            <v>ICG O&amp;T Management Team [L9]</v>
          </cell>
          <cell r="D1793" t="str">
            <v>N/A</v>
          </cell>
          <cell r="E1793" t="str">
            <v>RG44617</v>
          </cell>
          <cell r="F1793" t="str">
            <v xml:space="preserve">MANAGING DIRECTOR 
</v>
          </cell>
        </row>
        <row r="1794">
          <cell r="A1794" t="str">
            <v>PM79940</v>
          </cell>
          <cell r="B1794" t="str">
            <v>SR VICE PRESIDENT</v>
          </cell>
          <cell r="C1794" t="str">
            <v>Basel [L9]</v>
          </cell>
          <cell r="D1794" t="str">
            <v>N/A</v>
          </cell>
          <cell r="E1794" t="str">
            <v xml:space="preserve">AC04337/NG12505 </v>
          </cell>
          <cell r="F1794" t="str">
            <v xml:space="preserve">MANAGING DIRECTOR 
</v>
          </cell>
        </row>
        <row r="1795">
          <cell r="A1795" t="str">
            <v>PM93250</v>
          </cell>
          <cell r="B1795" t="str">
            <v>NON-OFFICER</v>
          </cell>
          <cell r="C1795" t="str">
            <v>Fixed Income Middle Office [L9</v>
          </cell>
          <cell r="D1795" t="str">
            <v>Credit Middle Office [L10]</v>
          </cell>
          <cell r="E1795" t="str">
            <v>BH09676/SM15141</v>
          </cell>
          <cell r="F1795" t="str">
            <v xml:space="preserve">MANAGING DIRECTOR 
</v>
          </cell>
        </row>
        <row r="1796">
          <cell r="A1796" t="str">
            <v>PM93403</v>
          </cell>
          <cell r="B1796" t="str">
            <v>NON-OFFICER</v>
          </cell>
          <cell r="C1796" t="str">
            <v>Cash Securities Operations [L9</v>
          </cell>
          <cell r="D1796" t="str">
            <v>Fixed Income Settlements [L10]</v>
          </cell>
          <cell r="E1796" t="str">
            <v xml:space="preserve">AV49966
</v>
          </cell>
          <cell r="F1796" t="str">
            <v xml:space="preserve">DIRECTOR </v>
          </cell>
        </row>
        <row r="1797">
          <cell r="A1797" t="str">
            <v>PM97244</v>
          </cell>
          <cell r="B1797" t="str">
            <v>N/A</v>
          </cell>
          <cell r="C1797" t="str">
            <v>Fixed Income Middle Office [L9</v>
          </cell>
          <cell r="D1797" t="str">
            <v>Commodity Middle Office [L10]</v>
          </cell>
          <cell r="E1797" t="str">
            <v>BH09676/SM15141</v>
          </cell>
          <cell r="F1797" t="str">
            <v xml:space="preserve">MANAGING DIRECTOR 
</v>
          </cell>
        </row>
        <row r="1798">
          <cell r="A1798" t="str">
            <v>PN01654</v>
          </cell>
          <cell r="B1798" t="str">
            <v>Assistant Manager</v>
          </cell>
          <cell r="C1798" t="str">
            <v>Fixed Income Middle Office [L9</v>
          </cell>
          <cell r="D1798" t="str">
            <v>Fixed Income Middle Office [L1</v>
          </cell>
          <cell r="E1798" t="str">
            <v>BH09676/SM15141</v>
          </cell>
          <cell r="F1798" t="str">
            <v xml:space="preserve">MANAGING DIRECTOR 
</v>
          </cell>
        </row>
        <row r="1799">
          <cell r="A1799" t="str">
            <v>PN04917</v>
          </cell>
          <cell r="B1799" t="str">
            <v>ASSISTANT VICE PRESIDENT</v>
          </cell>
          <cell r="C1799" t="str">
            <v>Direct Custody and Clearing Op</v>
          </cell>
          <cell r="D1799" t="str">
            <v>Direct Custody &amp; Clearing [L10</v>
          </cell>
          <cell r="E1799" t="str">
            <v>SP30680</v>
          </cell>
          <cell r="F1799" t="str">
            <v xml:space="preserve">DIRECTOR </v>
          </cell>
        </row>
        <row r="1800">
          <cell r="A1800" t="str">
            <v>PN06247</v>
          </cell>
          <cell r="B1800" t="str">
            <v>NO CORPORATE TITLE</v>
          </cell>
          <cell r="C1800" t="str">
            <v>Planning Unit - Markets &amp; Secu</v>
          </cell>
          <cell r="D1800" t="str">
            <v>Chief Operating Office Busines</v>
          </cell>
          <cell r="E1800" t="str">
            <v>MS22887</v>
          </cell>
          <cell r="F1800" t="str">
            <v xml:space="preserve">MANAGING DIRECTOR 
</v>
          </cell>
        </row>
        <row r="1801">
          <cell r="A1801" t="str">
            <v>PN14724</v>
          </cell>
          <cell r="B1801" t="str">
            <v>ASSISTANT VICE PRESIDENT</v>
          </cell>
          <cell r="C1801" t="str">
            <v>Long Funds [L9]</v>
          </cell>
          <cell r="D1801" t="str">
            <v>Long Funds [L10]</v>
          </cell>
          <cell r="E1801" t="str">
            <v xml:space="preserve">CD07258 </v>
          </cell>
          <cell r="F1801" t="str">
            <v xml:space="preserve">MANAGING DIRECTOR 
</v>
          </cell>
        </row>
        <row r="1802">
          <cell r="A1802" t="str">
            <v>PN32702</v>
          </cell>
          <cell r="B1802" t="str">
            <v>Assistant Manager</v>
          </cell>
          <cell r="C1802" t="str">
            <v>Direct Custody and Clearing Op</v>
          </cell>
          <cell r="D1802" t="str">
            <v>Direct Custody &amp; Clearing [L10</v>
          </cell>
          <cell r="E1802" t="str">
            <v>SM56979</v>
          </cell>
          <cell r="F1802" t="str">
            <v xml:space="preserve">DIRECTOR </v>
          </cell>
        </row>
        <row r="1803">
          <cell r="A1803" t="str">
            <v>PN42519</v>
          </cell>
          <cell r="B1803" t="str">
            <v>N/A</v>
          </cell>
          <cell r="C1803" t="str">
            <v>ISG Data [L9]</v>
          </cell>
          <cell r="D1803" t="str">
            <v>N/A</v>
          </cell>
          <cell r="E1803" t="str">
            <v>JC35745</v>
          </cell>
          <cell r="F1803" t="str">
            <v xml:space="preserve">MANAGING DIRECTOR 
</v>
          </cell>
        </row>
        <row r="1804">
          <cell r="A1804" t="str">
            <v>PN61711</v>
          </cell>
          <cell r="B1804" t="str">
            <v>SR VICE PRESIDENT</v>
          </cell>
          <cell r="C1804" t="str">
            <v>Planning Unit - Markets &amp; Secu</v>
          </cell>
          <cell r="D1804" t="str">
            <v>Equities Middle Office &amp; Multi</v>
          </cell>
          <cell r="E1804" t="str">
            <v xml:space="preserve">PU32391 </v>
          </cell>
          <cell r="F1804" t="str">
            <v xml:space="preserve">MANAGING DIRECTOR 
</v>
          </cell>
        </row>
        <row r="1805">
          <cell r="A1805" t="str">
            <v>PN69570</v>
          </cell>
          <cell r="B1805" t="str">
            <v>Assistant Manager</v>
          </cell>
          <cell r="C1805" t="str">
            <v>Global Custody Ops [L9]</v>
          </cell>
          <cell r="D1805" t="str">
            <v>Global Custody Ops [L10]</v>
          </cell>
          <cell r="E1805" t="str">
            <v xml:space="preserve">KS75908 </v>
          </cell>
          <cell r="F1805" t="str">
            <v xml:space="preserve">MANAGING DIRECTOR 
</v>
          </cell>
        </row>
        <row r="1806">
          <cell r="A1806" t="str">
            <v>PO30716</v>
          </cell>
          <cell r="B1806" t="str">
            <v>Assistant Manager</v>
          </cell>
          <cell r="C1806" t="str">
            <v>Long Funds [L9]</v>
          </cell>
          <cell r="D1806" t="str">
            <v>Long Funds [L10]</v>
          </cell>
          <cell r="E1806" t="str">
            <v xml:space="preserve">CD07258 </v>
          </cell>
          <cell r="F1806" t="str">
            <v xml:space="preserve">MANAGING DIRECTOR 
</v>
          </cell>
        </row>
        <row r="1807">
          <cell r="A1807" t="str">
            <v>PP08165</v>
          </cell>
          <cell r="B1807" t="str">
            <v>VICE PRESIDENT</v>
          </cell>
          <cell r="C1807" t="str">
            <v>Planning Unit - Markets &amp; Secu</v>
          </cell>
          <cell r="D1807" t="str">
            <v>Rates Trade Positioning System</v>
          </cell>
          <cell r="E1807" t="str">
            <v xml:space="preserve">PB92006 </v>
          </cell>
          <cell r="F1807" t="str">
            <v xml:space="preserve">MANAGING DIRECTOR 
</v>
          </cell>
        </row>
        <row r="1808">
          <cell r="A1808" t="str">
            <v>PP08370</v>
          </cell>
          <cell r="B1808" t="str">
            <v>VICE PRESIDENT</v>
          </cell>
          <cell r="C1808" t="str">
            <v>Global Investor Sale [L9]</v>
          </cell>
          <cell r="D1808" t="str">
            <v>Private Client Solutions [L10]</v>
          </cell>
          <cell r="E1808" t="str">
            <v>DS45334</v>
          </cell>
          <cell r="F1808" t="str">
            <v xml:space="preserve">MANAGING DIRECTOR 
</v>
          </cell>
        </row>
        <row r="1809">
          <cell r="A1809" t="str">
            <v>PP61493</v>
          </cell>
          <cell r="B1809" t="str">
            <v>Manager</v>
          </cell>
          <cell r="C1809" t="str">
            <v>Long Funds [L9]</v>
          </cell>
          <cell r="D1809" t="str">
            <v>Long Funds [L10]</v>
          </cell>
          <cell r="E1809" t="str">
            <v>SB12955</v>
          </cell>
          <cell r="F1809" t="str">
            <v xml:space="preserve">MANAGING DIRECTOR 
</v>
          </cell>
        </row>
        <row r="1810">
          <cell r="A1810" t="str">
            <v>PP72492</v>
          </cell>
          <cell r="B1810" t="str">
            <v>ASSISTANT VICE PRESIDENT</v>
          </cell>
          <cell r="C1810" t="str">
            <v>Planning Unit - Markets &amp; Secu</v>
          </cell>
          <cell r="D1810" t="str">
            <v>Equities Middle Office &amp; Multi</v>
          </cell>
          <cell r="E1810" t="str">
            <v>SB94446</v>
          </cell>
          <cell r="F1810" t="str">
            <v xml:space="preserve">MANAGING DIRECTOR 
</v>
          </cell>
        </row>
        <row r="1811">
          <cell r="A1811" t="str">
            <v>PP91658</v>
          </cell>
          <cell r="B1811" t="str">
            <v>N/A</v>
          </cell>
          <cell r="C1811" t="str">
            <v>Planning Unit - Markets &amp; Secu</v>
          </cell>
          <cell r="D1811" t="str">
            <v>Production Support - Markets &amp;</v>
          </cell>
          <cell r="E1811" t="str">
            <v xml:space="preserve">IY40229 </v>
          </cell>
          <cell r="F1811" t="str">
            <v xml:space="preserve">MANAGING DIRECTOR 
</v>
          </cell>
        </row>
        <row r="1812">
          <cell r="A1812" t="str">
            <v>PQ47809</v>
          </cell>
          <cell r="B1812" t="str">
            <v>OFFICER</v>
          </cell>
          <cell r="C1812" t="str">
            <v>Information Services Group Sec</v>
          </cell>
          <cell r="D1812" t="str">
            <v>N/A</v>
          </cell>
          <cell r="E1812" t="str">
            <v xml:space="preserve">RR54459 </v>
          </cell>
          <cell r="F1812" t="str">
            <v xml:space="preserve">MANAGING DIRECTOR 
</v>
          </cell>
        </row>
        <row r="1813">
          <cell r="A1813" t="str">
            <v>PQ49605</v>
          </cell>
          <cell r="B1813" t="str">
            <v>ASSISTANT VICE PRESIDENT</v>
          </cell>
          <cell r="C1813" t="str">
            <v>N/A</v>
          </cell>
          <cell r="D1813" t="str">
            <v>N/A</v>
          </cell>
          <cell r="E1813" t="str">
            <v xml:space="preserve">RR54459 </v>
          </cell>
          <cell r="F1813" t="str">
            <v xml:space="preserve">MANAGING DIRECTOR 
</v>
          </cell>
        </row>
        <row r="1814">
          <cell r="A1814" t="str">
            <v>PR17050</v>
          </cell>
          <cell r="B1814" t="str">
            <v>N/A</v>
          </cell>
          <cell r="C1814" t="str">
            <v>N/A</v>
          </cell>
          <cell r="D1814" t="str">
            <v>N/A</v>
          </cell>
          <cell r="E1814" t="str">
            <v xml:space="preserve">MS45290 </v>
          </cell>
          <cell r="F1814" t="str">
            <v xml:space="preserve">MANAGING DIRECTOR 
</v>
          </cell>
        </row>
        <row r="1815">
          <cell r="A1815" t="str">
            <v>PR34349</v>
          </cell>
          <cell r="B1815" t="str">
            <v>NO CORPORATE TITLE</v>
          </cell>
          <cell r="C1815" t="str">
            <v>IG Bonds [L9]</v>
          </cell>
          <cell r="D1815" t="str">
            <v>IG Bonds [L10]</v>
          </cell>
          <cell r="E1815" t="str">
            <v>PB84354</v>
          </cell>
          <cell r="F1815" t="str">
            <v xml:space="preserve">MANAGING DIRECTOR 
</v>
          </cell>
        </row>
        <row r="1816">
          <cell r="A1816" t="str">
            <v>PR48425</v>
          </cell>
          <cell r="B1816" t="str">
            <v>ASSISTANT VICE PRESIDENT</v>
          </cell>
          <cell r="C1816" t="str">
            <v>Asset Servicing [L9]</v>
          </cell>
          <cell r="D1816" t="str">
            <v>Income Processing [L10]</v>
          </cell>
          <cell r="E1816" t="str">
            <v xml:space="preserve">LG82502 </v>
          </cell>
          <cell r="F1816" t="str">
            <v xml:space="preserve">MANAGING DIRECTOR 
</v>
          </cell>
        </row>
        <row r="1817">
          <cell r="A1817" t="str">
            <v>PR66294</v>
          </cell>
          <cell r="B1817" t="str">
            <v>N/A</v>
          </cell>
          <cell r="C1817" t="str">
            <v>Planning Unit - Markets &amp; Secu</v>
          </cell>
          <cell r="D1817" t="str">
            <v>Production Support - Markets &amp;</v>
          </cell>
          <cell r="E1817" t="str">
            <v xml:space="preserve">IY40229 </v>
          </cell>
          <cell r="F1817" t="str">
            <v xml:space="preserve">MANAGING DIRECTOR 
</v>
          </cell>
        </row>
        <row r="1818">
          <cell r="A1818" t="str">
            <v>PR69537</v>
          </cell>
          <cell r="B1818" t="str">
            <v>Assistant Manager</v>
          </cell>
          <cell r="C1818" t="str">
            <v>Long Funds [L9]</v>
          </cell>
          <cell r="D1818" t="str">
            <v>Long Funds [L10]</v>
          </cell>
          <cell r="E1818" t="str">
            <v xml:space="preserve">CD07258 </v>
          </cell>
          <cell r="F1818" t="str">
            <v xml:space="preserve">MANAGING DIRECTOR 
</v>
          </cell>
        </row>
        <row r="1819">
          <cell r="A1819" t="str">
            <v>PR85380</v>
          </cell>
          <cell r="B1819" t="str">
            <v>ASSISTANT VICE PRESIDENT</v>
          </cell>
          <cell r="C1819" t="str">
            <v>Prime Finance Middle Office [L</v>
          </cell>
          <cell r="D1819" t="str">
            <v>Prime Finance Ops / Middle Off</v>
          </cell>
          <cell r="E1819" t="str">
            <v>RG44670</v>
          </cell>
          <cell r="F1819" t="str">
            <v xml:space="preserve">MANAGING DIRECTOR 
</v>
          </cell>
        </row>
        <row r="1820">
          <cell r="A1820" t="str">
            <v>PS00577</v>
          </cell>
          <cell r="B1820" t="str">
            <v>ASSISTANT VICE PRESIDENT</v>
          </cell>
          <cell r="C1820" t="str">
            <v>Planning Unit - Markets &amp; Secu</v>
          </cell>
          <cell r="D1820" t="str">
            <v>Client Centric &amp; Sec Mkts - Ma</v>
          </cell>
          <cell r="E1820" t="str">
            <v xml:space="preserve">DM40071 </v>
          </cell>
          <cell r="F1820" t="str">
            <v xml:space="preserve">MANAGING DIRECTOR 
</v>
          </cell>
        </row>
        <row r="1821">
          <cell r="A1821" t="str">
            <v>PS05412</v>
          </cell>
          <cell r="B1821" t="str">
            <v>Manager</v>
          </cell>
          <cell r="C1821" t="str">
            <v>Planning Unit - Markets &amp; Secu</v>
          </cell>
          <cell r="D1821" t="str">
            <v>Production Support - Markets &amp;</v>
          </cell>
          <cell r="E1821" t="str">
            <v xml:space="preserve">IY40229 </v>
          </cell>
          <cell r="F1821" t="str">
            <v xml:space="preserve">MANAGING DIRECTOR 
</v>
          </cell>
        </row>
        <row r="1822">
          <cell r="A1822" t="str">
            <v>PS09828</v>
          </cell>
          <cell r="B1822" t="str">
            <v>OFFICER</v>
          </cell>
          <cell r="C1822" t="str">
            <v>Information Services Group Ope</v>
          </cell>
          <cell r="D1822" t="str">
            <v>N/A</v>
          </cell>
          <cell r="E1822" t="str">
            <v xml:space="preserve">JC35745 </v>
          </cell>
          <cell r="F1822" t="str">
            <v xml:space="preserve">MANAGING DIRECTOR 
</v>
          </cell>
        </row>
        <row r="1823">
          <cell r="A1823" t="str">
            <v>PS26497</v>
          </cell>
          <cell r="B1823" t="str">
            <v>OFFICER</v>
          </cell>
          <cell r="C1823" t="str">
            <v>Global Custody Ops [L9]</v>
          </cell>
          <cell r="D1823" t="str">
            <v>Global Custody Ops [L10]</v>
          </cell>
          <cell r="E1823" t="str">
            <v>CD07258</v>
          </cell>
          <cell r="F1823" t="str">
            <v xml:space="preserve">MANAGING DIRECTOR 
</v>
          </cell>
        </row>
        <row r="1824">
          <cell r="A1824" t="str">
            <v>PS34706</v>
          </cell>
          <cell r="B1824" t="str">
            <v>NO CORPORATE TITLE</v>
          </cell>
          <cell r="C1824" t="str">
            <v>Cash Securities Operations [L9</v>
          </cell>
          <cell r="D1824" t="str">
            <v>Equity Settlements [L10]</v>
          </cell>
          <cell r="E1824" t="str">
            <v xml:space="preserve">JH93271 </v>
          </cell>
          <cell r="F1824" t="str">
            <v xml:space="preserve">DIRECTOR </v>
          </cell>
        </row>
        <row r="1825">
          <cell r="A1825" t="str">
            <v>PS37037</v>
          </cell>
          <cell r="B1825" t="str">
            <v>Manager</v>
          </cell>
          <cell r="C1825" t="str">
            <v>Direct Custody and Clearing Op</v>
          </cell>
          <cell r="D1825" t="str">
            <v>Direct Custody &amp; Clearing [L10</v>
          </cell>
          <cell r="E1825" t="str">
            <v>SP30680</v>
          </cell>
          <cell r="F1825" t="str">
            <v xml:space="preserve">DIRECTOR </v>
          </cell>
        </row>
        <row r="1826">
          <cell r="A1826" t="str">
            <v>PS42356</v>
          </cell>
          <cell r="B1826" t="str">
            <v>VICE PRESIDENT</v>
          </cell>
          <cell r="C1826" t="str">
            <v>Planning Unit - Markets &amp; Secu</v>
          </cell>
          <cell r="D1826" t="str">
            <v>Production Support - Markets &amp;</v>
          </cell>
          <cell r="E1826" t="str">
            <v xml:space="preserve">IY40229 </v>
          </cell>
          <cell r="F1826" t="str">
            <v xml:space="preserve">MANAGING DIRECTOR 
</v>
          </cell>
        </row>
        <row r="1827">
          <cell r="A1827" t="str">
            <v>PS42976</v>
          </cell>
          <cell r="B1827" t="str">
            <v>Manager</v>
          </cell>
          <cell r="C1827" t="str">
            <v>Direct Custody and Clearing Op</v>
          </cell>
          <cell r="D1827" t="str">
            <v>Direct Custody &amp; Clearing [L10</v>
          </cell>
          <cell r="E1827" t="str">
            <v xml:space="preserve">CD07258 </v>
          </cell>
          <cell r="F1827" t="str">
            <v xml:space="preserve">MANAGING DIRECTOR 
</v>
          </cell>
        </row>
        <row r="1828">
          <cell r="A1828" t="str">
            <v>PS46798</v>
          </cell>
          <cell r="B1828" t="str">
            <v>OFFICER</v>
          </cell>
          <cell r="C1828" t="str">
            <v>Planning Unit - Markets &amp; Secu</v>
          </cell>
          <cell r="D1828" t="str">
            <v>Production Support - Markets &amp;</v>
          </cell>
          <cell r="E1828" t="str">
            <v xml:space="preserve">IY40229 </v>
          </cell>
          <cell r="F1828" t="str">
            <v xml:space="preserve">MANAGING DIRECTOR 
</v>
          </cell>
        </row>
        <row r="1829">
          <cell r="A1829" t="str">
            <v>PS59250</v>
          </cell>
          <cell r="B1829" t="str">
            <v>VICE PRESIDENT</v>
          </cell>
          <cell r="C1829" t="str">
            <v>FICC EM [L9]</v>
          </cell>
          <cell r="D1829" t="str">
            <v>Trading [L10]</v>
          </cell>
          <cell r="E1829" t="str">
            <v>NK26338</v>
          </cell>
          <cell r="F1829" t="str">
            <v xml:space="preserve">MANAGING DIRECTOR 
</v>
          </cell>
        </row>
        <row r="1830">
          <cell r="A1830" t="str">
            <v>PS70144</v>
          </cell>
          <cell r="B1830" t="str">
            <v>Assistant Manager</v>
          </cell>
          <cell r="C1830" t="str">
            <v>Cash Securities Operations [L9</v>
          </cell>
          <cell r="D1830" t="str">
            <v>Equity Settlements [L10]</v>
          </cell>
          <cell r="E1830" t="str">
            <v xml:space="preserve">MD52445 </v>
          </cell>
          <cell r="F1830" t="str">
            <v xml:space="preserve">DIRECTOR </v>
          </cell>
        </row>
        <row r="1831">
          <cell r="A1831" t="str">
            <v>PS95545</v>
          </cell>
          <cell r="B1831" t="str">
            <v>N/A</v>
          </cell>
          <cell r="C1831" t="str">
            <v>Planning Unit - Markets &amp; Secu</v>
          </cell>
          <cell r="D1831" t="str">
            <v>Rates Trade Positioning System</v>
          </cell>
          <cell r="E1831" t="str">
            <v xml:space="preserve">JL83550 </v>
          </cell>
          <cell r="F1831" t="str">
            <v xml:space="preserve">MANAGING DIRECTOR 
</v>
          </cell>
        </row>
        <row r="1832">
          <cell r="A1832" t="str">
            <v>PS99752</v>
          </cell>
          <cell r="B1832" t="str">
            <v>N/A</v>
          </cell>
          <cell r="C1832" t="str">
            <v>Information Services Group Pro</v>
          </cell>
          <cell r="D1832" t="str">
            <v>N/A</v>
          </cell>
          <cell r="E1832" t="str">
            <v xml:space="preserve">ED70412 </v>
          </cell>
          <cell r="F1832" t="str">
            <v xml:space="preserve">MANAGING DIRECTOR 
</v>
          </cell>
        </row>
        <row r="1833">
          <cell r="A1833" t="str">
            <v>PT07128</v>
          </cell>
          <cell r="B1833" t="str">
            <v>Manager</v>
          </cell>
          <cell r="C1833" t="str">
            <v>Global Custody Ops [L9]</v>
          </cell>
          <cell r="D1833" t="str">
            <v>Global Custody Ops [L10]</v>
          </cell>
          <cell r="E1833" t="str">
            <v>CD07258</v>
          </cell>
          <cell r="F1833" t="str">
            <v xml:space="preserve">MANAGING DIRECTOR 
</v>
          </cell>
        </row>
        <row r="1834">
          <cell r="A1834" t="str">
            <v>PT14087</v>
          </cell>
          <cell r="B1834" t="str">
            <v>DIRECTOR</v>
          </cell>
          <cell r="C1834" t="str">
            <v>Liability Management [L9]</v>
          </cell>
          <cell r="D1834" t="str">
            <v>Liability Management [L10]</v>
          </cell>
          <cell r="E1834" t="str">
            <v>SC02148</v>
          </cell>
          <cell r="F1834" t="str">
            <v xml:space="preserve">MANAGING DIRECTOR 
</v>
          </cell>
        </row>
        <row r="1835">
          <cell r="A1835" t="str">
            <v>PT17540</v>
          </cell>
          <cell r="B1835" t="str">
            <v>VICE PRESIDENT</v>
          </cell>
          <cell r="C1835" t="str">
            <v>Markets Quantitative Analysis</v>
          </cell>
          <cell r="D1835" t="str">
            <v>Markets Quants Analysis [L10]</v>
          </cell>
          <cell r="E1835" t="str">
            <v>RV81728</v>
          </cell>
          <cell r="F1835" t="str">
            <v xml:space="preserve">MANAGING DIRECTOR 
</v>
          </cell>
        </row>
        <row r="1836">
          <cell r="A1836" t="str">
            <v>PT32980</v>
          </cell>
          <cell r="B1836" t="str">
            <v>VICE PRESIDENT</v>
          </cell>
          <cell r="C1836" t="str">
            <v>Systems Operations Core [L9]</v>
          </cell>
          <cell r="D1836" t="str">
            <v>N/A</v>
          </cell>
          <cell r="E1836" t="str">
            <v xml:space="preserve">AC04337/MM12459 </v>
          </cell>
          <cell r="F1836" t="str">
            <v xml:space="preserve">MANAGING DIRECTOR 
</v>
          </cell>
        </row>
        <row r="1837">
          <cell r="A1837" t="str">
            <v>pt60899</v>
          </cell>
          <cell r="B1837" t="str">
            <v>ASSISTANT VICE PRESIDENT</v>
          </cell>
          <cell r="C1837" t="str">
            <v>Information Services Group Tec</v>
          </cell>
          <cell r="D1837" t="str">
            <v>N/A</v>
          </cell>
          <cell r="E1837" t="str">
            <v xml:space="preserve">ED70412 </v>
          </cell>
          <cell r="F1837" t="str">
            <v xml:space="preserve">MANAGING DIRECTOR 
</v>
          </cell>
        </row>
        <row r="1838">
          <cell r="A1838" t="str">
            <v>PT77566</v>
          </cell>
          <cell r="B1838" t="str">
            <v>ASSISTANT VICE PRESIDENT</v>
          </cell>
          <cell r="C1838" t="str">
            <v>Fixed Income Middle Office [L9</v>
          </cell>
          <cell r="D1838" t="str">
            <v>Rates Middle Office [L10]</v>
          </cell>
          <cell r="E1838" t="str">
            <v>BH09676/SM15141</v>
          </cell>
          <cell r="F1838" t="str">
            <v xml:space="preserve">MANAGING DIRECTOR 
</v>
          </cell>
        </row>
        <row r="1839">
          <cell r="A1839" t="str">
            <v>PT88641</v>
          </cell>
          <cell r="B1839" t="str">
            <v>OFFICER</v>
          </cell>
          <cell r="C1839" t="str">
            <v>Information Services Group Pro</v>
          </cell>
          <cell r="D1839" t="str">
            <v>N/A</v>
          </cell>
          <cell r="E1839" t="str">
            <v xml:space="preserve">NA70417 </v>
          </cell>
          <cell r="F1839" t="str">
            <v xml:space="preserve">DIRECTOR </v>
          </cell>
        </row>
        <row r="1840">
          <cell r="A1840" t="str">
            <v>PT94415</v>
          </cell>
          <cell r="B1840" t="str">
            <v>N/A</v>
          </cell>
          <cell r="C1840" t="str">
            <v>Information Services Group Pro</v>
          </cell>
          <cell r="D1840" t="str">
            <v>N/A</v>
          </cell>
          <cell r="E1840" t="str">
            <v xml:space="preserve">ED70412 </v>
          </cell>
          <cell r="F1840" t="str">
            <v xml:space="preserve">MANAGING DIRECTOR 
</v>
          </cell>
        </row>
        <row r="1841">
          <cell r="A1841" t="str">
            <v>PT94428</v>
          </cell>
          <cell r="B1841" t="str">
            <v>OFFICER</v>
          </cell>
          <cell r="C1841" t="str">
            <v>Information Services Group Ope</v>
          </cell>
          <cell r="D1841" t="str">
            <v>N/A</v>
          </cell>
          <cell r="E1841" t="str">
            <v xml:space="preserve">JC35745 </v>
          </cell>
          <cell r="F1841" t="str">
            <v xml:space="preserve">MANAGING DIRECTOR 
</v>
          </cell>
        </row>
        <row r="1842">
          <cell r="A1842" t="str">
            <v>PV53243</v>
          </cell>
          <cell r="B1842" t="str">
            <v>ASSISTANT VICE PRESIDENT</v>
          </cell>
          <cell r="C1842" t="str">
            <v>Margin Operations [L9]</v>
          </cell>
          <cell r="D1842" t="str">
            <v>Margin Operations [L10]</v>
          </cell>
          <cell r="E1842" t="str">
            <v xml:space="preserve">JG90830 </v>
          </cell>
          <cell r="F1842" t="str">
            <v xml:space="preserve">MANAGING DIRECTOR 
</v>
          </cell>
        </row>
        <row r="1843">
          <cell r="A1843" t="str">
            <v>PV77969</v>
          </cell>
          <cell r="B1843" t="str">
            <v>N/A</v>
          </cell>
          <cell r="C1843" t="str">
            <v>Information Services Group Pro</v>
          </cell>
          <cell r="D1843" t="str">
            <v>N/A</v>
          </cell>
          <cell r="E1843" t="str">
            <v xml:space="preserve">ED70412 </v>
          </cell>
          <cell r="F1843" t="str">
            <v xml:space="preserve">MANAGING DIRECTOR 
</v>
          </cell>
        </row>
        <row r="1844">
          <cell r="A1844" t="str">
            <v>PW57231</v>
          </cell>
          <cell r="B1844" t="str">
            <v>ASSISTANT VICE PRESIDENT</v>
          </cell>
          <cell r="C1844" t="str">
            <v>Global Operating Functions [L9</v>
          </cell>
          <cell r="D1844" t="str">
            <v>Global Credit Operations [L10]</v>
          </cell>
          <cell r="E1844" t="str">
            <v>YN78147</v>
          </cell>
          <cell r="F1844" t="str">
            <v xml:space="preserve">MANAGING DIRECTOR 
</v>
          </cell>
        </row>
        <row r="1845">
          <cell r="A1845" t="str">
            <v>QL55117</v>
          </cell>
          <cell r="B1845" t="str">
            <v>OFFICER</v>
          </cell>
          <cell r="C1845" t="str">
            <v>Planning Unit - Markets &amp; Secu</v>
          </cell>
          <cell r="D1845" t="str">
            <v>Production Support - Markets &amp;</v>
          </cell>
          <cell r="E1845" t="str">
            <v xml:space="preserve">IY40229 </v>
          </cell>
          <cell r="F1845" t="str">
            <v xml:space="preserve">MANAGING DIRECTOR 
</v>
          </cell>
        </row>
        <row r="1846">
          <cell r="A1846" t="str">
            <v>QT96910</v>
          </cell>
          <cell r="B1846" t="str">
            <v>Assistant Manager</v>
          </cell>
          <cell r="C1846" t="str">
            <v>Long Funds [L9]</v>
          </cell>
          <cell r="D1846" t="str">
            <v>Long Funds [L10]</v>
          </cell>
          <cell r="E1846" t="str">
            <v xml:space="preserve">CD07258 </v>
          </cell>
          <cell r="F1846" t="str">
            <v xml:space="preserve">MANAGING DIRECTOR 
</v>
          </cell>
        </row>
        <row r="1847">
          <cell r="A1847" t="str">
            <v>QW76099</v>
          </cell>
          <cell r="B1847" t="str">
            <v>Assistant Manager</v>
          </cell>
          <cell r="C1847" t="str">
            <v>Planning Unit - Markets &amp; Secu</v>
          </cell>
          <cell r="D1847" t="str">
            <v>Rates Trade Positioning System</v>
          </cell>
          <cell r="E1847" t="str">
            <v xml:space="preserve">RR54459 </v>
          </cell>
          <cell r="F1847" t="str">
            <v xml:space="preserve">MANAGING DIRECTOR 
</v>
          </cell>
        </row>
        <row r="1848">
          <cell r="A1848" t="str">
            <v>QY32102</v>
          </cell>
          <cell r="B1848" t="str">
            <v>Assistant Manager</v>
          </cell>
          <cell r="C1848" t="str">
            <v>Long Funds [L9]</v>
          </cell>
          <cell r="D1848" t="str">
            <v>Long Funds [L10]</v>
          </cell>
          <cell r="E1848" t="str">
            <v xml:space="preserve">CD07258 </v>
          </cell>
          <cell r="F1848" t="str">
            <v xml:space="preserve">MANAGING DIRECTOR 
</v>
          </cell>
        </row>
        <row r="1849">
          <cell r="A1849" t="str">
            <v>QZ25610</v>
          </cell>
          <cell r="B1849" t="str">
            <v>N/A</v>
          </cell>
          <cell r="C1849" t="str">
            <v>Information Services Group Sec</v>
          </cell>
          <cell r="D1849" t="str">
            <v>N/A</v>
          </cell>
          <cell r="E1849" t="str">
            <v xml:space="preserve">RR54459 </v>
          </cell>
          <cell r="F1849" t="str">
            <v xml:space="preserve">MANAGING DIRECTOR 
</v>
          </cell>
        </row>
        <row r="1850">
          <cell r="A1850" t="str">
            <v>RA42985</v>
          </cell>
          <cell r="B1850" t="str">
            <v>Assistant Manager</v>
          </cell>
          <cell r="C1850" t="str">
            <v>Direct Custody and Clearing Op</v>
          </cell>
          <cell r="D1850" t="str">
            <v>Direct Custody &amp; Clearing [L10</v>
          </cell>
          <cell r="E1850" t="str">
            <v xml:space="preserve">CD07258 </v>
          </cell>
          <cell r="F1850" t="str">
            <v xml:space="preserve">MANAGING DIRECTOR 
</v>
          </cell>
        </row>
        <row r="1851">
          <cell r="A1851" t="str">
            <v>RA69260</v>
          </cell>
          <cell r="B1851" t="str">
            <v>VICE PRESIDENT</v>
          </cell>
          <cell r="C1851" t="str">
            <v>Prime Finance Middle Office [L</v>
          </cell>
          <cell r="D1851" t="str">
            <v>Prime Finance Ops / Middle Off</v>
          </cell>
          <cell r="E1851" t="str">
            <v>RG44670</v>
          </cell>
          <cell r="F1851" t="str">
            <v xml:space="preserve">MANAGING DIRECTOR 
</v>
          </cell>
        </row>
        <row r="1852">
          <cell r="A1852" t="str">
            <v>RA95785</v>
          </cell>
          <cell r="B1852" t="str">
            <v>Assistant Manager</v>
          </cell>
          <cell r="C1852" t="str">
            <v>Long Funds [L9]</v>
          </cell>
          <cell r="D1852" t="str">
            <v>Long Funds [L10]</v>
          </cell>
          <cell r="E1852" t="str">
            <v xml:space="preserve">CD07258 </v>
          </cell>
          <cell r="F1852" t="str">
            <v xml:space="preserve">MANAGING DIRECTOR 
</v>
          </cell>
        </row>
        <row r="1853">
          <cell r="A1853" t="str">
            <v>RB00611</v>
          </cell>
          <cell r="B1853" t="str">
            <v>VICE PRESIDENT</v>
          </cell>
          <cell r="C1853" t="str">
            <v>Control Group and Research Cle</v>
          </cell>
          <cell r="D1853" t="str">
            <v>N/A</v>
          </cell>
          <cell r="E1853" t="str">
            <v xml:space="preserve">SK11583 </v>
          </cell>
          <cell r="F1853" t="str">
            <v xml:space="preserve">MANAGING DIRECTOR 
</v>
          </cell>
        </row>
        <row r="1854">
          <cell r="A1854" t="str">
            <v>RB12132</v>
          </cell>
          <cell r="B1854" t="str">
            <v>Manager</v>
          </cell>
          <cell r="C1854" t="str">
            <v>Direct Custody and Clearing Op</v>
          </cell>
          <cell r="D1854" t="str">
            <v>Direct Custody &amp; Clearing [L10</v>
          </cell>
          <cell r="E1854" t="str">
            <v xml:space="preserve">CD07258 </v>
          </cell>
          <cell r="F1854" t="str">
            <v xml:space="preserve">MANAGING DIRECTOR 
</v>
          </cell>
        </row>
        <row r="1855">
          <cell r="A1855" t="str">
            <v>RB13817</v>
          </cell>
          <cell r="B1855" t="str">
            <v>ASSISTANT VICE PRESIDENT</v>
          </cell>
          <cell r="C1855" t="str">
            <v>Planning Unit - Markets &amp; Secu</v>
          </cell>
          <cell r="D1855" t="str">
            <v>Production Support - Markets &amp;</v>
          </cell>
          <cell r="E1855" t="str">
            <v xml:space="preserve">IY40229 </v>
          </cell>
          <cell r="F1855" t="str">
            <v xml:space="preserve">MANAGING DIRECTOR 
</v>
          </cell>
        </row>
        <row r="1856">
          <cell r="A1856" t="str">
            <v>RB23573</v>
          </cell>
          <cell r="B1856" t="str">
            <v>ASSISTANT VICE PRESIDENT</v>
          </cell>
          <cell r="C1856" t="str">
            <v>Global Reconciliation Utility</v>
          </cell>
          <cell r="D1856" t="str">
            <v>Global Reconciliations Utility</v>
          </cell>
          <cell r="E1856" t="str">
            <v xml:space="preserve">AM70969 </v>
          </cell>
          <cell r="F1856" t="str">
            <v xml:space="preserve">DIRECTOR </v>
          </cell>
        </row>
        <row r="1857">
          <cell r="A1857" t="str">
            <v>RB27292</v>
          </cell>
          <cell r="B1857" t="str">
            <v>N/A</v>
          </cell>
          <cell r="C1857" t="str">
            <v>N/A</v>
          </cell>
          <cell r="D1857" t="str">
            <v>N/A</v>
          </cell>
          <cell r="E1857" t="str">
            <v xml:space="preserve">NN16979 </v>
          </cell>
          <cell r="F1857" t="str">
            <v xml:space="preserve">MANAGING DIRECTOR 
</v>
          </cell>
        </row>
        <row r="1858">
          <cell r="A1858" t="str">
            <v>RB28607</v>
          </cell>
          <cell r="B1858" t="str">
            <v>N/A</v>
          </cell>
          <cell r="C1858" t="str">
            <v>N/A</v>
          </cell>
          <cell r="D1858" t="str">
            <v>N/A</v>
          </cell>
          <cell r="E1858" t="str">
            <v>SD46442</v>
          </cell>
          <cell r="F1858" t="str">
            <v xml:space="preserve">MANAGING DIRECTOR 
</v>
          </cell>
        </row>
        <row r="1859">
          <cell r="A1859" t="str">
            <v>RB31619</v>
          </cell>
          <cell r="B1859" t="str">
            <v>ASSISTANT VICE PRESIDENT</v>
          </cell>
          <cell r="C1859" t="str">
            <v>ISG Control Oversight Monitori</v>
          </cell>
          <cell r="D1859" t="str">
            <v>N/A</v>
          </cell>
          <cell r="E1859" t="str">
            <v>ED70412</v>
          </cell>
          <cell r="F1859" t="str">
            <v xml:space="preserve">MANAGING DIRECTOR 
</v>
          </cell>
        </row>
        <row r="1860">
          <cell r="A1860" t="str">
            <v>RB42136</v>
          </cell>
          <cell r="B1860" t="str">
            <v>NO CORPORATE TITLE</v>
          </cell>
          <cell r="C1860" t="str">
            <v>Planning Unit - Markets &amp; Secu</v>
          </cell>
          <cell r="D1860" t="str">
            <v>Chief Operating Office Busines</v>
          </cell>
          <cell r="E1860" t="str">
            <v xml:space="preserve">IY40229 </v>
          </cell>
          <cell r="F1860" t="str">
            <v xml:space="preserve">MANAGING DIRECTOR 
</v>
          </cell>
        </row>
        <row r="1861">
          <cell r="A1861" t="str">
            <v>RB58918</v>
          </cell>
          <cell r="B1861" t="str">
            <v>Manager</v>
          </cell>
          <cell r="C1861" t="str">
            <v>Global Custody Ops [L9]</v>
          </cell>
          <cell r="D1861" t="str">
            <v>Global Custody Ops [L10]</v>
          </cell>
          <cell r="E1861" t="str">
            <v>CD07258</v>
          </cell>
          <cell r="F1861" t="str">
            <v xml:space="preserve">MANAGING DIRECTOR 
</v>
          </cell>
        </row>
        <row r="1862">
          <cell r="A1862" t="str">
            <v>RB72615</v>
          </cell>
          <cell r="B1862" t="str">
            <v>N/A</v>
          </cell>
          <cell r="C1862" t="str">
            <v>Global Flow Credit Trading [L9</v>
          </cell>
          <cell r="D1862" t="str">
            <v>Aus Credit Trading [L10]</v>
          </cell>
          <cell r="E1862" t="str">
            <v xml:space="preserve">IT54681 </v>
          </cell>
          <cell r="F1862" t="str">
            <v xml:space="preserve">MANAGING DIRECTOR 
</v>
          </cell>
        </row>
        <row r="1863">
          <cell r="A1863" t="str">
            <v>RB75920</v>
          </cell>
          <cell r="B1863" t="str">
            <v>NON-OFFICER</v>
          </cell>
          <cell r="C1863" t="str">
            <v>Fixed Income Middle Office [L9</v>
          </cell>
          <cell r="D1863" t="str">
            <v>Muni Middle Office [L10]</v>
          </cell>
          <cell r="E1863" t="str">
            <v>BH09676/SM15141</v>
          </cell>
          <cell r="F1863" t="str">
            <v xml:space="preserve">MANAGING DIRECTOR 
</v>
          </cell>
        </row>
        <row r="1864">
          <cell r="A1864" t="str">
            <v>RB84462</v>
          </cell>
          <cell r="B1864" t="str">
            <v>DIRECTOR</v>
          </cell>
          <cell r="C1864" t="str">
            <v>Global Finance Produ [L9]</v>
          </cell>
          <cell r="D1864" t="str">
            <v>Euro Matched Book [L10]</v>
          </cell>
          <cell r="E1864" t="str">
            <v xml:space="preserve">PM64252 </v>
          </cell>
          <cell r="F1864" t="str">
            <v xml:space="preserve">MANAGING DIRECTOR 
</v>
          </cell>
        </row>
        <row r="1865">
          <cell r="A1865" t="str">
            <v>RB88588</v>
          </cell>
          <cell r="B1865" t="str">
            <v>Assistant Manager</v>
          </cell>
          <cell r="C1865" t="str">
            <v>Long Funds [L9]</v>
          </cell>
          <cell r="D1865" t="str">
            <v>Long Funds [L10]</v>
          </cell>
          <cell r="E1865" t="str">
            <v xml:space="preserve">CD07258 </v>
          </cell>
          <cell r="F1865" t="str">
            <v xml:space="preserve">MANAGING DIRECTOR 
</v>
          </cell>
        </row>
        <row r="1866">
          <cell r="A1866" t="str">
            <v>RB97858</v>
          </cell>
          <cell r="B1866" t="str">
            <v>DIRECTOR</v>
          </cell>
          <cell r="C1866" t="str">
            <v>Markets Compliance Management</v>
          </cell>
          <cell r="D1866" t="str">
            <v>N/A</v>
          </cell>
          <cell r="E1866" t="str">
            <v xml:space="preserve">GR56768 </v>
          </cell>
          <cell r="F1866" t="str">
            <v xml:space="preserve">MANAGING DIRECTOR 
</v>
          </cell>
        </row>
        <row r="1867">
          <cell r="A1867" t="str">
            <v>RC13407</v>
          </cell>
          <cell r="B1867" t="str">
            <v>N/A</v>
          </cell>
          <cell r="C1867" t="str">
            <v>N/A</v>
          </cell>
          <cell r="D1867" t="str">
            <v>N/A</v>
          </cell>
          <cell r="E1867" t="str">
            <v xml:space="preserve">SD46442 </v>
          </cell>
          <cell r="F1867" t="str">
            <v xml:space="preserve">MANAGING DIRECTOR 
</v>
          </cell>
        </row>
        <row r="1868">
          <cell r="A1868" t="str">
            <v>RC17382</v>
          </cell>
          <cell r="B1868" t="str">
            <v>VICE PRESIDENT</v>
          </cell>
          <cell r="C1868" t="str">
            <v>Global Finance Produ [L9]</v>
          </cell>
          <cell r="D1868" t="str">
            <v>NAM Matched Book [L10]</v>
          </cell>
          <cell r="E1868" t="str">
            <v>LM64069</v>
          </cell>
          <cell r="F1868" t="str">
            <v xml:space="preserve">MANAGING DIRECTOR 
</v>
          </cell>
        </row>
        <row r="1869">
          <cell r="A1869" t="str">
            <v>RC20090</v>
          </cell>
          <cell r="B1869" t="str">
            <v>DIRECTOR</v>
          </cell>
          <cell r="C1869" t="str">
            <v>High Touch Cash [L9]</v>
          </cell>
          <cell r="D1869" t="str">
            <v>Developed Cash Trading [L10]</v>
          </cell>
          <cell r="E1869" t="str">
            <v>SL96244</v>
          </cell>
          <cell r="F1869" t="str">
            <v xml:space="preserve">MANAGING DIRECTOR 
</v>
          </cell>
        </row>
        <row r="1870">
          <cell r="A1870" t="str">
            <v>RC23887</v>
          </cell>
          <cell r="B1870" t="str">
            <v>VICE PRESIDENT</v>
          </cell>
          <cell r="C1870" t="str">
            <v>N/A</v>
          </cell>
          <cell r="D1870" t="str">
            <v>N/A</v>
          </cell>
          <cell r="E1870" t="str">
            <v>AM25389</v>
          </cell>
          <cell r="F1870" t="str">
            <v>DIRECTOR</v>
          </cell>
        </row>
        <row r="1871">
          <cell r="A1871" t="str">
            <v>RC25665</v>
          </cell>
          <cell r="B1871" t="str">
            <v>ASSISTANT VICE PRESIDENT</v>
          </cell>
          <cell r="C1871" t="str">
            <v>Information Services Group Tec</v>
          </cell>
          <cell r="D1871" t="str">
            <v>N/A</v>
          </cell>
          <cell r="E1871" t="str">
            <v xml:space="preserve">ED70412 </v>
          </cell>
          <cell r="F1871" t="str">
            <v xml:space="preserve">MANAGING DIRECTOR 
</v>
          </cell>
        </row>
        <row r="1872">
          <cell r="A1872" t="str">
            <v>RC26148</v>
          </cell>
          <cell r="B1872" t="str">
            <v>Manager</v>
          </cell>
          <cell r="C1872" t="str">
            <v>Direct Custody and Clearing Op</v>
          </cell>
          <cell r="D1872" t="str">
            <v>Direct Custody &amp; Clearing [L10</v>
          </cell>
          <cell r="E1872" t="str">
            <v xml:space="preserve">CD07258 </v>
          </cell>
          <cell r="F1872" t="str">
            <v xml:space="preserve">MANAGING DIRECTOR 
</v>
          </cell>
        </row>
        <row r="1873">
          <cell r="A1873" t="str">
            <v>RC84419</v>
          </cell>
          <cell r="B1873" t="str">
            <v>ASSISTANT VICE PRESIDENT</v>
          </cell>
          <cell r="C1873" t="str">
            <v>Margin Operations [L9]</v>
          </cell>
          <cell r="D1873" t="str">
            <v>Margin Operations [L10]</v>
          </cell>
          <cell r="E1873" t="str">
            <v xml:space="preserve">JG90830 </v>
          </cell>
          <cell r="F1873" t="str">
            <v xml:space="preserve">MANAGING DIRECTOR 
</v>
          </cell>
        </row>
        <row r="1874">
          <cell r="A1874" t="str">
            <v>RC87354</v>
          </cell>
          <cell r="B1874" t="str">
            <v>ASSISTANT VICE PRESIDENT</v>
          </cell>
          <cell r="C1874" t="str">
            <v>Operations Regulatory Control</v>
          </cell>
          <cell r="D1874" t="str">
            <v>Ops Regulatory Control [L10]</v>
          </cell>
          <cell r="E1874" t="str">
            <v xml:space="preserve">KM86744 </v>
          </cell>
          <cell r="F1874" t="str">
            <v xml:space="preserve">MANAGING DIRECTOR 
</v>
          </cell>
        </row>
        <row r="1875">
          <cell r="A1875" t="str">
            <v>RC89287</v>
          </cell>
          <cell r="B1875" t="str">
            <v>ASSISTANT VICE PRESIDENT</v>
          </cell>
          <cell r="C1875" t="str">
            <v>N/A</v>
          </cell>
          <cell r="D1875" t="str">
            <v>N/A</v>
          </cell>
          <cell r="E1875" t="str">
            <v>PC02466</v>
          </cell>
          <cell r="F1875" t="str">
            <v xml:space="preserve">MANAGING DIRECTOR 
</v>
          </cell>
        </row>
        <row r="1876">
          <cell r="A1876" t="str">
            <v>RC93507</v>
          </cell>
          <cell r="B1876" t="str">
            <v>VICE PRESIDENT</v>
          </cell>
          <cell r="C1876" t="str">
            <v>N/A</v>
          </cell>
          <cell r="D1876" t="str">
            <v>N/A</v>
          </cell>
          <cell r="E1876" t="str">
            <v xml:space="preserve">PS19325 </v>
          </cell>
          <cell r="F1876" t="str">
            <v xml:space="preserve">MANAGING DIRECTOR 
</v>
          </cell>
        </row>
        <row r="1877">
          <cell r="A1877" t="str">
            <v>RC98194</v>
          </cell>
          <cell r="B1877" t="str">
            <v>OFFICER</v>
          </cell>
          <cell r="C1877" t="str">
            <v>Planning Unit - Markets &amp; Secu</v>
          </cell>
          <cell r="D1877" t="str">
            <v>Operations - Markets &amp; Securit</v>
          </cell>
          <cell r="E1877" t="str">
            <v>AS22565</v>
          </cell>
          <cell r="F1877" t="str">
            <v xml:space="preserve">MANAGING DIRECTOR 
</v>
          </cell>
        </row>
        <row r="1878">
          <cell r="A1878" t="str">
            <v>RD05630</v>
          </cell>
          <cell r="B1878" t="str">
            <v>ASSISTANT VICE PRESIDENT</v>
          </cell>
          <cell r="C1878" t="str">
            <v>Prime Finance Middle Office [L</v>
          </cell>
          <cell r="D1878" t="str">
            <v>Prime Finance Ops / Middle Off</v>
          </cell>
          <cell r="E1878" t="str">
            <v>RG44670</v>
          </cell>
          <cell r="F1878" t="str">
            <v xml:space="preserve">MANAGING DIRECTOR 
</v>
          </cell>
        </row>
        <row r="1879">
          <cell r="A1879" t="str">
            <v>RD21951</v>
          </cell>
          <cell r="B1879" t="str">
            <v>VICE PRESIDENT</v>
          </cell>
          <cell r="C1879" t="str">
            <v>Operations Regulatory Control</v>
          </cell>
          <cell r="D1879" t="str">
            <v>Ops Regulatory Control [L10]</v>
          </cell>
          <cell r="E1879" t="str">
            <v xml:space="preserve">KM86744 </v>
          </cell>
          <cell r="F1879" t="str">
            <v xml:space="preserve">MANAGING DIRECTOR 
</v>
          </cell>
        </row>
        <row r="1880">
          <cell r="A1880" t="str">
            <v>RD31412</v>
          </cell>
          <cell r="B1880" t="str">
            <v>ASSISTANT VICE PRESIDENT</v>
          </cell>
          <cell r="C1880" t="str">
            <v>Planning Unit - Markets &amp; Secu</v>
          </cell>
          <cell r="D1880" t="str">
            <v>Production Support - Markets &amp;</v>
          </cell>
          <cell r="E1880" t="str">
            <v xml:space="preserve">IY40229 </v>
          </cell>
          <cell r="F1880" t="str">
            <v xml:space="preserve">MANAGING DIRECTOR 
</v>
          </cell>
        </row>
        <row r="1881">
          <cell r="A1881" t="str">
            <v>RD35886</v>
          </cell>
          <cell r="B1881" t="str">
            <v>N/A</v>
          </cell>
          <cell r="C1881" t="str">
            <v>Fixed Income Middle Office [L9</v>
          </cell>
          <cell r="D1881" t="str">
            <v>Fixed Income Sales Middle Offi</v>
          </cell>
          <cell r="E1881" t="str">
            <v>BH09676/SM15141</v>
          </cell>
          <cell r="F1881" t="str">
            <v xml:space="preserve">MANAGING DIRECTOR 
</v>
          </cell>
        </row>
        <row r="1882">
          <cell r="A1882" t="str">
            <v>RD49744</v>
          </cell>
          <cell r="B1882" t="str">
            <v>N/A</v>
          </cell>
          <cell r="C1882" t="str">
            <v>Planning Unit - Markets &amp; Secu</v>
          </cell>
          <cell r="D1882" t="str">
            <v>Production Support - Markets &amp;</v>
          </cell>
          <cell r="E1882" t="str">
            <v xml:space="preserve">IY40229 </v>
          </cell>
          <cell r="F1882" t="str">
            <v xml:space="preserve">MANAGING DIRECTOR 
</v>
          </cell>
        </row>
        <row r="1883">
          <cell r="A1883" t="str">
            <v>RF20320</v>
          </cell>
          <cell r="B1883" t="str">
            <v>N/A</v>
          </cell>
          <cell r="C1883" t="str">
            <v>Fixed Income Middle Office [L9</v>
          </cell>
          <cell r="D1883" t="str">
            <v>Credit Middle Office [L10]</v>
          </cell>
          <cell r="E1883" t="str">
            <v>BH09676/SM15141</v>
          </cell>
          <cell r="F1883" t="str">
            <v xml:space="preserve">MANAGING DIRECTOR 
</v>
          </cell>
        </row>
        <row r="1884">
          <cell r="A1884" t="str">
            <v>RF28306</v>
          </cell>
          <cell r="B1884" t="str">
            <v>SR VICE PRESIDENT</v>
          </cell>
          <cell r="C1884" t="str">
            <v>N/A</v>
          </cell>
          <cell r="D1884" t="str">
            <v>N/A</v>
          </cell>
          <cell r="E1884" t="str">
            <v xml:space="preserve">JB33239 </v>
          </cell>
          <cell r="F1884" t="str">
            <v xml:space="preserve">MANAGING DIRECTOR 
</v>
          </cell>
        </row>
        <row r="1885">
          <cell r="A1885" t="str">
            <v>RF32260</v>
          </cell>
          <cell r="B1885" t="str">
            <v>VICE PRESIDENT</v>
          </cell>
          <cell r="C1885" t="str">
            <v>Global Rates [L9]</v>
          </cell>
          <cell r="D1885" t="str">
            <v>EMEA Linear Rates [L10]</v>
          </cell>
          <cell r="E1885" t="str">
            <v>JS02041</v>
          </cell>
          <cell r="F1885" t="str">
            <v xml:space="preserve">MANAGING DIRECTOR 
</v>
          </cell>
        </row>
        <row r="1886">
          <cell r="A1886" t="str">
            <v>RF96858</v>
          </cell>
          <cell r="B1886" t="str">
            <v>OFFICER</v>
          </cell>
          <cell r="C1886" t="str">
            <v>N/A</v>
          </cell>
          <cell r="D1886" t="str">
            <v>N/A</v>
          </cell>
          <cell r="E1886" t="str">
            <v xml:space="preserve">SR57871 </v>
          </cell>
          <cell r="F1886" t="str">
            <v xml:space="preserve">MANAGING DIRECTOR 
</v>
          </cell>
        </row>
        <row r="1887">
          <cell r="A1887" t="str">
            <v>RG04720</v>
          </cell>
          <cell r="B1887" t="str">
            <v>Manager</v>
          </cell>
          <cell r="C1887" t="str">
            <v>FICC EM [L9]</v>
          </cell>
          <cell r="D1887" t="str">
            <v>Trading [L10]</v>
          </cell>
          <cell r="E1887" t="str">
            <v>VS34596</v>
          </cell>
          <cell r="F1887" t="str">
            <v xml:space="preserve">MANAGING DIRECTOR 
</v>
          </cell>
        </row>
        <row r="1888">
          <cell r="A1888" t="str">
            <v>RG08353</v>
          </cell>
          <cell r="B1888" t="str">
            <v>DIRECTOR</v>
          </cell>
          <cell r="C1888" t="str">
            <v>Global Finance Produ [L9]</v>
          </cell>
          <cell r="D1888" t="str">
            <v>NAM Matched Book [L10]</v>
          </cell>
          <cell r="E1888" t="str">
            <v>BR11755</v>
          </cell>
          <cell r="F1888" t="str">
            <v xml:space="preserve">MANAGING DIRECTOR 
</v>
          </cell>
        </row>
        <row r="1889">
          <cell r="A1889" t="str">
            <v>RG13814</v>
          </cell>
          <cell r="B1889" t="str">
            <v>N/A</v>
          </cell>
          <cell r="C1889" t="str">
            <v>Information Services Group Pro</v>
          </cell>
          <cell r="D1889" t="str">
            <v>N/A</v>
          </cell>
          <cell r="E1889" t="str">
            <v xml:space="preserve">ED70412 </v>
          </cell>
          <cell r="F1889" t="str">
            <v xml:space="preserve">MANAGING DIRECTOR 
</v>
          </cell>
        </row>
        <row r="1890">
          <cell r="A1890" t="str">
            <v>RG16006</v>
          </cell>
          <cell r="B1890" t="str">
            <v>OFFICER</v>
          </cell>
          <cell r="C1890" t="str">
            <v>Reporting and Control [L9]</v>
          </cell>
          <cell r="D1890" t="str">
            <v>N/A</v>
          </cell>
          <cell r="E1890" t="str">
            <v xml:space="preserve">JW92338 </v>
          </cell>
          <cell r="F1890" t="str">
            <v xml:space="preserve">MANAGING DIRECTOR 
</v>
          </cell>
        </row>
        <row r="1891">
          <cell r="A1891" t="str">
            <v>RG35345</v>
          </cell>
          <cell r="B1891" t="str">
            <v>VICE PRESIDENT</v>
          </cell>
          <cell r="C1891" t="str">
            <v>FICC EM [L9]</v>
          </cell>
          <cell r="D1891" t="str">
            <v>Local Markets Treasury [L10]</v>
          </cell>
          <cell r="E1891" t="str">
            <v>GA62446</v>
          </cell>
          <cell r="F1891" t="str">
            <v xml:space="preserve">MANAGING DIRECTOR 
</v>
          </cell>
        </row>
        <row r="1892">
          <cell r="A1892" t="str">
            <v>RG45920</v>
          </cell>
          <cell r="B1892" t="str">
            <v>N/A</v>
          </cell>
          <cell r="C1892" t="str">
            <v>Planning Unit - Markets &amp; Secu</v>
          </cell>
          <cell r="D1892" t="str">
            <v>Production Support - Markets &amp;</v>
          </cell>
          <cell r="E1892" t="str">
            <v xml:space="preserve">IY40229 </v>
          </cell>
          <cell r="F1892" t="str">
            <v xml:space="preserve">MANAGING DIRECTOR 
</v>
          </cell>
        </row>
        <row r="1893">
          <cell r="A1893" t="str">
            <v>RG69555</v>
          </cell>
          <cell r="B1893" t="str">
            <v>NO CORPORATE TITLE</v>
          </cell>
          <cell r="C1893" t="str">
            <v>Planning Unit - Markets &amp; Secu</v>
          </cell>
          <cell r="D1893" t="str">
            <v>Investor Services Tech - Marke</v>
          </cell>
          <cell r="E1893" t="str">
            <v xml:space="preserve">DR58915  </v>
          </cell>
          <cell r="F1893" t="str">
            <v xml:space="preserve">MANAGING DIRECTOR 
</v>
          </cell>
        </row>
        <row r="1894">
          <cell r="A1894" t="str">
            <v>RG73938</v>
          </cell>
          <cell r="B1894" t="str">
            <v>N/A</v>
          </cell>
          <cell r="C1894" t="str">
            <v>AML Systems - [L9]</v>
          </cell>
          <cell r="D1894" t="str">
            <v>N/A</v>
          </cell>
          <cell r="E1894" t="str">
            <v xml:space="preserve">RR83216 </v>
          </cell>
          <cell r="F1894" t="str">
            <v xml:space="preserve">MANAGING DIRECTOR 
</v>
          </cell>
        </row>
        <row r="1895">
          <cell r="A1895" t="str">
            <v>RG83702</v>
          </cell>
          <cell r="B1895" t="str">
            <v>N/A</v>
          </cell>
          <cell r="C1895" t="str">
            <v>Planning Unit - Markets &amp; Secu</v>
          </cell>
          <cell r="D1895" t="str">
            <v>Production Support - Markets &amp;</v>
          </cell>
          <cell r="E1895" t="str">
            <v xml:space="preserve">IY40229 </v>
          </cell>
          <cell r="F1895" t="str">
            <v xml:space="preserve">MANAGING DIRECTOR 
</v>
          </cell>
        </row>
        <row r="1896">
          <cell r="A1896" t="str">
            <v>RG94270</v>
          </cell>
          <cell r="B1896" t="str">
            <v>ASSISTANT VICE PRESIDENT</v>
          </cell>
          <cell r="C1896" t="str">
            <v>Asset Servicing [L9]</v>
          </cell>
          <cell r="D1896" t="str">
            <v>Corp Actions [L10]</v>
          </cell>
          <cell r="E1896" t="str">
            <v>LG82502</v>
          </cell>
          <cell r="F1896" t="str">
            <v xml:space="preserve">MANAGING DIRECTOR 
</v>
          </cell>
        </row>
        <row r="1897">
          <cell r="A1897" t="str">
            <v>RH05204</v>
          </cell>
          <cell r="B1897" t="str">
            <v>DIRECTOR</v>
          </cell>
          <cell r="C1897" t="str">
            <v>Global Rates [L9]</v>
          </cell>
          <cell r="D1897" t="str">
            <v>Rates Sales [L10]</v>
          </cell>
          <cell r="E1897" t="str">
            <v xml:space="preserve">BL28431 </v>
          </cell>
          <cell r="F1897" t="str">
            <v xml:space="preserve">MANAGING DIRECTOR 
</v>
          </cell>
        </row>
        <row r="1898">
          <cell r="A1898" t="str">
            <v>RH05621</v>
          </cell>
          <cell r="B1898" t="str">
            <v>OFFICER</v>
          </cell>
          <cell r="C1898" t="str">
            <v>ICG - Product Control [L9]</v>
          </cell>
          <cell r="D1898" t="str">
            <v>N/A</v>
          </cell>
          <cell r="E1898" t="str">
            <v>MB67519</v>
          </cell>
          <cell r="F1898" t="str">
            <v xml:space="preserve">MANAGING DIRECTOR 
</v>
          </cell>
        </row>
        <row r="1899">
          <cell r="A1899" t="str">
            <v>RH14442</v>
          </cell>
          <cell r="B1899" t="str">
            <v>NON-OFFICER</v>
          </cell>
          <cell r="C1899" t="str">
            <v>Performance Measurement &amp; Anal</v>
          </cell>
          <cell r="D1899" t="str">
            <v>Perf Measurement &amp; Analysis [L</v>
          </cell>
          <cell r="E1899" t="str">
            <v xml:space="preserve">PL88150 </v>
          </cell>
          <cell r="F1899" t="str">
            <v xml:space="preserve">DIRECTOR </v>
          </cell>
        </row>
        <row r="1900">
          <cell r="A1900" t="str">
            <v>RH14971</v>
          </cell>
          <cell r="B1900" t="str">
            <v>VICE PRESIDENT</v>
          </cell>
          <cell r="C1900" t="str">
            <v>Investments [L9]</v>
          </cell>
          <cell r="D1900" t="str">
            <v>Capital Markets Product [L10]</v>
          </cell>
          <cell r="E1900" t="str">
            <v xml:space="preserve">RB02673 </v>
          </cell>
          <cell r="F1900" t="str">
            <v xml:space="preserve">MANAGING DIRECTOR 
</v>
          </cell>
        </row>
        <row r="1901">
          <cell r="A1901" t="str">
            <v>RH20629</v>
          </cell>
          <cell r="B1901" t="str">
            <v>OFFICER</v>
          </cell>
          <cell r="C1901" t="str">
            <v>Cash Securities Operations [L9</v>
          </cell>
          <cell r="D1901" t="str">
            <v>Equity Settlements [L10]</v>
          </cell>
          <cell r="E1901" t="str">
            <v xml:space="preserve">JH93271 </v>
          </cell>
          <cell r="F1901" t="str">
            <v xml:space="preserve">DIRECTOR </v>
          </cell>
        </row>
        <row r="1902">
          <cell r="A1902" t="str">
            <v>RH41847</v>
          </cell>
          <cell r="B1902" t="str">
            <v>N/A</v>
          </cell>
          <cell r="C1902" t="str">
            <v>Direct Custody and Clearing Op</v>
          </cell>
          <cell r="D1902" t="str">
            <v>Direct Custody &amp; Clearing [L10</v>
          </cell>
          <cell r="E1902" t="str">
            <v xml:space="preserve">CD07258 </v>
          </cell>
          <cell r="F1902" t="str">
            <v xml:space="preserve">MANAGING DIRECTOR 
</v>
          </cell>
        </row>
        <row r="1903">
          <cell r="A1903" t="str">
            <v>RH65807</v>
          </cell>
          <cell r="B1903" t="str">
            <v>NON-OFFICER</v>
          </cell>
          <cell r="C1903" t="str">
            <v>Fixed Income Middle Office [L9</v>
          </cell>
          <cell r="D1903" t="str">
            <v>Fixed Income Sales Middle Offi</v>
          </cell>
          <cell r="E1903" t="str">
            <v>BH09676/SM15141</v>
          </cell>
          <cell r="F1903" t="str">
            <v xml:space="preserve">MANAGING DIRECTOR 
</v>
          </cell>
        </row>
        <row r="1904">
          <cell r="A1904" t="str">
            <v>RH93445</v>
          </cell>
          <cell r="B1904" t="str">
            <v>NON-OFFICER</v>
          </cell>
          <cell r="C1904" t="str">
            <v>Fixed Income Middle Office [L9</v>
          </cell>
          <cell r="D1904" t="str">
            <v>Fixed Income Sales Middle Offi</v>
          </cell>
          <cell r="E1904" t="str">
            <v>BH09676/SM15141</v>
          </cell>
          <cell r="F1904" t="str">
            <v xml:space="preserve">MANAGING DIRECTOR 
</v>
          </cell>
        </row>
        <row r="1905">
          <cell r="A1905" t="str">
            <v>RI00088</v>
          </cell>
          <cell r="B1905" t="str">
            <v>N/A</v>
          </cell>
          <cell r="C1905" t="str">
            <v>Fixed Income Middle Office [L9</v>
          </cell>
          <cell r="D1905" t="str">
            <v>Fixed Income Middle Office [L1</v>
          </cell>
          <cell r="E1905" t="str">
            <v>BH09676/SM15141</v>
          </cell>
          <cell r="F1905" t="str">
            <v xml:space="preserve">MANAGING DIRECTOR 
</v>
          </cell>
        </row>
        <row r="1906">
          <cell r="A1906" t="str">
            <v>RJ04304</v>
          </cell>
          <cell r="B1906" t="str">
            <v>VICE PRESIDENT</v>
          </cell>
          <cell r="C1906" t="str">
            <v>Multi Asset Group [L9]</v>
          </cell>
          <cell r="D1906" t="str">
            <v>Multi Asset Group - Asset Mgmt</v>
          </cell>
          <cell r="E1906" t="str">
            <v xml:space="preserve">SV10972 </v>
          </cell>
          <cell r="F1906" t="str">
            <v xml:space="preserve">MANAGING DIRECTOR 
</v>
          </cell>
        </row>
        <row r="1907">
          <cell r="A1907" t="str">
            <v>RJ97701</v>
          </cell>
          <cell r="B1907" t="str">
            <v>VICE PRESIDENT</v>
          </cell>
          <cell r="C1907" t="str">
            <v>Global Portfolio Mgm [L9]</v>
          </cell>
          <cell r="D1907" t="str">
            <v>GPO [L10]</v>
          </cell>
          <cell r="E1907" t="str">
            <v xml:space="preserve">MC65756 </v>
          </cell>
          <cell r="F1907" t="str">
            <v xml:space="preserve">MANAGING DIRECTOR 
</v>
          </cell>
        </row>
        <row r="1908">
          <cell r="A1908" t="str">
            <v>RK15736</v>
          </cell>
          <cell r="B1908" t="str">
            <v>NON-OFFICER</v>
          </cell>
          <cell r="C1908" t="str">
            <v>Fixed Income Middle Office [L9</v>
          </cell>
          <cell r="D1908" t="str">
            <v>Muni Middle Office [L10]</v>
          </cell>
          <cell r="E1908" t="str">
            <v>BH09676/SM15141</v>
          </cell>
          <cell r="F1908" t="str">
            <v xml:space="preserve">MANAGING DIRECTOR 
</v>
          </cell>
        </row>
        <row r="1909">
          <cell r="A1909" t="str">
            <v>RK18185</v>
          </cell>
          <cell r="B1909" t="str">
            <v>Assistant Manager</v>
          </cell>
          <cell r="C1909" t="str">
            <v>N/A</v>
          </cell>
          <cell r="D1909" t="str">
            <v>N/A</v>
          </cell>
          <cell r="E1909" t="str">
            <v xml:space="preserve">MS45290 </v>
          </cell>
          <cell r="F1909" t="str">
            <v xml:space="preserve">MANAGING DIRECTOR 
</v>
          </cell>
        </row>
        <row r="1910">
          <cell r="A1910" t="str">
            <v>RK22606</v>
          </cell>
          <cell r="B1910" t="str">
            <v>Assistant Manager</v>
          </cell>
          <cell r="C1910" t="str">
            <v>Planning Unit - Markets &amp; Secu</v>
          </cell>
          <cell r="D1910" t="str">
            <v>Equities Middle Office &amp; Multi</v>
          </cell>
          <cell r="E1910" t="str">
            <v xml:space="preserve">PU32391 </v>
          </cell>
          <cell r="F1910" t="str">
            <v xml:space="preserve">MANAGING DIRECTOR 
</v>
          </cell>
        </row>
        <row r="1911">
          <cell r="A1911" t="str">
            <v>RK25927</v>
          </cell>
          <cell r="B1911" t="str">
            <v>SR VICE PRESIDENT</v>
          </cell>
          <cell r="C1911" t="str">
            <v>N/A</v>
          </cell>
          <cell r="D1911" t="str">
            <v>N/A</v>
          </cell>
          <cell r="E1911" t="str">
            <v xml:space="preserve">SC24096  </v>
          </cell>
          <cell r="F1911" t="str">
            <v xml:space="preserve">MANAGING DIRECTOR 
</v>
          </cell>
        </row>
        <row r="1912">
          <cell r="A1912" t="str">
            <v>RK27340</v>
          </cell>
          <cell r="B1912" t="str">
            <v>ASSISTANT VICE PRESIDENT</v>
          </cell>
          <cell r="C1912" t="str">
            <v>Long Funds [L9]</v>
          </cell>
          <cell r="D1912" t="str">
            <v>Long Funds [L10]</v>
          </cell>
          <cell r="E1912" t="str">
            <v>SB12955</v>
          </cell>
          <cell r="F1912" t="str">
            <v xml:space="preserve">MANAGING DIRECTOR 
</v>
          </cell>
        </row>
        <row r="1913">
          <cell r="A1913" t="str">
            <v>RK28423</v>
          </cell>
          <cell r="B1913" t="str">
            <v>N/A</v>
          </cell>
          <cell r="C1913" t="str">
            <v>Equity Middle Office [L9]</v>
          </cell>
          <cell r="D1913" t="str">
            <v>Equity Derivs / Multi-Asset Gr</v>
          </cell>
          <cell r="E1913" t="str">
            <v>JC72245</v>
          </cell>
          <cell r="F1913" t="str">
            <v xml:space="preserve">DIRECTOR </v>
          </cell>
        </row>
        <row r="1914">
          <cell r="A1914" t="str">
            <v>RK39031</v>
          </cell>
          <cell r="B1914" t="str">
            <v>N/A</v>
          </cell>
          <cell r="C1914" t="str">
            <v>Prime Finance Middle Office [L</v>
          </cell>
          <cell r="D1914" t="str">
            <v>Prime Finance Middle Office Ad</v>
          </cell>
          <cell r="E1914" t="str">
            <v>RG44670</v>
          </cell>
          <cell r="F1914" t="str">
            <v xml:space="preserve">MANAGING DIRECTOR 
</v>
          </cell>
        </row>
        <row r="1915">
          <cell r="A1915" t="str">
            <v>RK39215</v>
          </cell>
          <cell r="B1915" t="str">
            <v>VICE PRESIDENT</v>
          </cell>
          <cell r="C1915" t="str">
            <v>Information Services Group Tec</v>
          </cell>
          <cell r="D1915" t="str">
            <v>N/A</v>
          </cell>
          <cell r="E1915" t="str">
            <v xml:space="preserve">ED70412 </v>
          </cell>
          <cell r="F1915" t="str">
            <v xml:space="preserve">MANAGING DIRECTOR 
</v>
          </cell>
        </row>
        <row r="1916">
          <cell r="A1916" t="str">
            <v>RK43815</v>
          </cell>
          <cell r="B1916" t="str">
            <v>NO CORPORATE TITLE</v>
          </cell>
          <cell r="C1916" t="str">
            <v>N/A</v>
          </cell>
          <cell r="D1916" t="str">
            <v>N/A</v>
          </cell>
          <cell r="E1916" t="str">
            <v xml:space="preserve">MM17116 </v>
          </cell>
          <cell r="F1916" t="str">
            <v xml:space="preserve">MANAGING DIRECTOR 
</v>
          </cell>
        </row>
        <row r="1917">
          <cell r="A1917" t="str">
            <v>RK48045</v>
          </cell>
          <cell r="B1917" t="str">
            <v>ASSISTANT VICE PRESIDENT</v>
          </cell>
          <cell r="C1917" t="str">
            <v>Planning Unit - Markets &amp; Secu</v>
          </cell>
          <cell r="D1917" t="str">
            <v>Production Support - Markets &amp;</v>
          </cell>
          <cell r="E1917" t="str">
            <v xml:space="preserve">IY40229 </v>
          </cell>
          <cell r="F1917" t="str">
            <v xml:space="preserve">MANAGING DIRECTOR 
</v>
          </cell>
        </row>
        <row r="1918">
          <cell r="A1918" t="str">
            <v>RK77752</v>
          </cell>
          <cell r="B1918" t="str">
            <v>Assistant Manager</v>
          </cell>
          <cell r="C1918" t="str">
            <v>Global Custody Ops [L9]</v>
          </cell>
          <cell r="D1918" t="str">
            <v>Global Custody Ops [L10]</v>
          </cell>
          <cell r="E1918" t="str">
            <v>CD07258</v>
          </cell>
          <cell r="F1918" t="str">
            <v xml:space="preserve">MANAGING DIRECTOR 
</v>
          </cell>
        </row>
        <row r="1919">
          <cell r="A1919" t="str">
            <v>RK94289</v>
          </cell>
          <cell r="B1919" t="str">
            <v>N/A</v>
          </cell>
          <cell r="C1919" t="str">
            <v>Planning Unit - Markets &amp; Secu</v>
          </cell>
          <cell r="D1919" t="str">
            <v>Production Support - Markets &amp;</v>
          </cell>
          <cell r="E1919" t="str">
            <v xml:space="preserve">IY40229 </v>
          </cell>
          <cell r="F1919" t="str">
            <v xml:space="preserve">MANAGING DIRECTOR 
</v>
          </cell>
        </row>
        <row r="1920">
          <cell r="A1920" t="str">
            <v>RL06098</v>
          </cell>
          <cell r="B1920" t="str">
            <v>VICE PRESIDENT</v>
          </cell>
          <cell r="C1920" t="str">
            <v>Sales &amp; Client [L9]</v>
          </cell>
          <cell r="D1920" t="str">
            <v>IS Client Executive [L10]</v>
          </cell>
          <cell r="E1920" t="str">
            <v xml:space="preserve">MP82894 </v>
          </cell>
          <cell r="F1920" t="str">
            <v xml:space="preserve">MANAGING DIRECTOR 
</v>
          </cell>
        </row>
        <row r="1921">
          <cell r="A1921" t="str">
            <v>RL13073</v>
          </cell>
          <cell r="B1921" t="str">
            <v>Manager</v>
          </cell>
          <cell r="C1921" t="str">
            <v>Direct Custody and Clearing Op</v>
          </cell>
          <cell r="D1921" t="str">
            <v>Direct Custody &amp; Clearing [L10</v>
          </cell>
          <cell r="E1921" t="str">
            <v xml:space="preserve">SP30680 </v>
          </cell>
          <cell r="F1921" t="str">
            <v xml:space="preserve">DIRECTOR </v>
          </cell>
        </row>
        <row r="1922">
          <cell r="A1922" t="str">
            <v>RL27269</v>
          </cell>
          <cell r="B1922" t="str">
            <v>SR VICE PRESIDENT</v>
          </cell>
          <cell r="C1922" t="str">
            <v>Private Bank Tech Cash [L9]</v>
          </cell>
          <cell r="D1922" t="str">
            <v>GWM AT and BT [L10]</v>
          </cell>
          <cell r="E1922" t="str">
            <v xml:space="preserve">KB20411 </v>
          </cell>
          <cell r="F1922" t="str">
            <v xml:space="preserve">MANAGING DIRECTOR 
</v>
          </cell>
        </row>
        <row r="1923">
          <cell r="A1923" t="str">
            <v>RL29667</v>
          </cell>
          <cell r="B1923" t="str">
            <v>SR VICE PRESIDENT</v>
          </cell>
          <cell r="C1923" t="str">
            <v>Cash Securities Operations [L9</v>
          </cell>
          <cell r="D1923" t="str">
            <v>Broadridge [L10]</v>
          </cell>
          <cell r="E1923" t="str">
            <v>MS32782</v>
          </cell>
          <cell r="F1923" t="str">
            <v xml:space="preserve">MANAGING DIRECTOR 
</v>
          </cell>
        </row>
        <row r="1924">
          <cell r="A1924" t="str">
            <v>RL36946</v>
          </cell>
          <cell r="B1924" t="str">
            <v>NON-OFFICER</v>
          </cell>
          <cell r="C1924" t="str">
            <v>Global Custody Ops [L9]</v>
          </cell>
          <cell r="D1924" t="str">
            <v>Global Custody Ops [L10]</v>
          </cell>
          <cell r="E1924" t="str">
            <v xml:space="preserve">KS75908 </v>
          </cell>
          <cell r="F1924" t="str">
            <v xml:space="preserve">MANAGING DIRECTOR 
</v>
          </cell>
        </row>
        <row r="1925">
          <cell r="A1925" t="str">
            <v>RL51102</v>
          </cell>
          <cell r="B1925" t="str">
            <v>NON-OFFICER</v>
          </cell>
          <cell r="C1925" t="str">
            <v>Cash Securities Operations [L9</v>
          </cell>
          <cell r="D1925" t="str">
            <v>International Processing &amp; Cli</v>
          </cell>
          <cell r="E1925" t="str">
            <v xml:space="preserve">JH93271 </v>
          </cell>
          <cell r="F1925" t="str">
            <v xml:space="preserve">DIRECTOR </v>
          </cell>
        </row>
        <row r="1926">
          <cell r="A1926" t="str">
            <v>RL53391</v>
          </cell>
          <cell r="B1926" t="str">
            <v>OFFICER</v>
          </cell>
          <cell r="C1926" t="str">
            <v>N/A</v>
          </cell>
          <cell r="D1926" t="str">
            <v>N/A</v>
          </cell>
          <cell r="E1926" t="str">
            <v>MY66950</v>
          </cell>
          <cell r="F1926" t="str">
            <v xml:space="preserve">MANAGING DIRECTOR 
</v>
          </cell>
        </row>
        <row r="1927">
          <cell r="A1927" t="str">
            <v>rl54296</v>
          </cell>
          <cell r="B1927" t="str">
            <v>OFFICER</v>
          </cell>
          <cell r="C1927" t="str">
            <v>Direct Custody and Clearing Op</v>
          </cell>
          <cell r="D1927" t="str">
            <v>Direct Custody &amp; Clearing [L10</v>
          </cell>
          <cell r="E1927" t="str">
            <v xml:space="preserve">CD07258 </v>
          </cell>
          <cell r="F1927" t="str">
            <v xml:space="preserve">MANAGING DIRECTOR 
</v>
          </cell>
        </row>
        <row r="1928">
          <cell r="A1928" t="str">
            <v>RL62459</v>
          </cell>
          <cell r="B1928" t="str">
            <v>Assistant Manager</v>
          </cell>
          <cell r="C1928" t="str">
            <v>Long Funds [L9]</v>
          </cell>
          <cell r="D1928" t="str">
            <v>Long Funds [L10]</v>
          </cell>
          <cell r="E1928" t="str">
            <v xml:space="preserve">CD07258 </v>
          </cell>
          <cell r="F1928" t="str">
            <v xml:space="preserve">MANAGING DIRECTOR 
</v>
          </cell>
        </row>
        <row r="1929">
          <cell r="A1929" t="str">
            <v>RL63873</v>
          </cell>
          <cell r="B1929" t="str">
            <v>NO CORPORATE TITLE</v>
          </cell>
          <cell r="C1929" t="str">
            <v>Flow Derivatives [L9]</v>
          </cell>
          <cell r="D1929" t="str">
            <v>Flow Derivatives [L10]</v>
          </cell>
          <cell r="E1929" t="str">
            <v>DH32098</v>
          </cell>
          <cell r="F1929" t="str">
            <v xml:space="preserve">MANAGING DIRECTOR 
</v>
          </cell>
        </row>
        <row r="1930">
          <cell r="A1930" t="str">
            <v>RL84396</v>
          </cell>
          <cell r="B1930" t="str">
            <v>MANAGING DIRECTOR</v>
          </cell>
          <cell r="C1930" t="str">
            <v>Global EM Credit Tra [L9]</v>
          </cell>
          <cell r="D1930" t="str">
            <v>CEEMEA Credit Tradin [L10]</v>
          </cell>
          <cell r="E1930" t="str">
            <v>RL84396</v>
          </cell>
          <cell r="F1930" t="str">
            <v xml:space="preserve">MANAGING DIRECTOR 
</v>
          </cell>
        </row>
        <row r="1931">
          <cell r="A1931" t="str">
            <v>RL95086</v>
          </cell>
          <cell r="B1931" t="str">
            <v>ASSOCIATE</v>
          </cell>
          <cell r="C1931" t="str">
            <v>Derivatives Operations [L9]</v>
          </cell>
          <cell r="D1931" t="str">
            <v>Emerging Markets Derivatives [</v>
          </cell>
          <cell r="E1931" t="str">
            <v>NS04279</v>
          </cell>
          <cell r="F1931" t="str">
            <v xml:space="preserve">DIRECTOR </v>
          </cell>
        </row>
        <row r="1932">
          <cell r="A1932" t="str">
            <v>RM01737</v>
          </cell>
          <cell r="B1932" t="str">
            <v>VICE PRESIDENT</v>
          </cell>
          <cell r="C1932" t="str">
            <v>Margin Operations [L9]</v>
          </cell>
          <cell r="D1932" t="str">
            <v>Margin Operations [L10]</v>
          </cell>
          <cell r="E1932" t="str">
            <v xml:space="preserve">JG90830 </v>
          </cell>
          <cell r="F1932" t="str">
            <v xml:space="preserve">MANAGING DIRECTOR 
</v>
          </cell>
        </row>
        <row r="1933">
          <cell r="A1933" t="str">
            <v>RM04284</v>
          </cell>
          <cell r="B1933" t="str">
            <v>OFFICER</v>
          </cell>
          <cell r="C1933" t="str">
            <v>FICC EM [L9]</v>
          </cell>
          <cell r="D1933" t="str">
            <v>Local Markets Treasury [L10]</v>
          </cell>
          <cell r="E1933" t="str">
            <v xml:space="preserve">JS35278 </v>
          </cell>
          <cell r="F1933" t="str">
            <v xml:space="preserve">MANAGING DIRECTOR 
</v>
          </cell>
        </row>
        <row r="1934">
          <cell r="A1934" t="str">
            <v>RM05894</v>
          </cell>
          <cell r="B1934" t="str">
            <v>VICE PRESIDENT</v>
          </cell>
          <cell r="C1934" t="str">
            <v>Planning Unit - Markets &amp; Secu</v>
          </cell>
          <cell r="D1934" t="str">
            <v>Credit - Markets &amp; Securities</v>
          </cell>
          <cell r="E1934" t="str">
            <v>TV65541</v>
          </cell>
          <cell r="F1934" t="str">
            <v xml:space="preserve">MANAGING DIRECTOR 
</v>
          </cell>
        </row>
        <row r="1935">
          <cell r="A1935" t="str">
            <v>RM07777</v>
          </cell>
          <cell r="B1935" t="str">
            <v>VICE PRESIDENT</v>
          </cell>
          <cell r="C1935" t="str">
            <v>FICC EM [L9]</v>
          </cell>
          <cell r="D1935" t="str">
            <v>FICC EM Other [L10]</v>
          </cell>
          <cell r="E1935" t="str">
            <v xml:space="preserve">VR79233 </v>
          </cell>
          <cell r="F1935" t="str">
            <v xml:space="preserve">MANAGING DIRECTOR 
</v>
          </cell>
        </row>
        <row r="1936">
          <cell r="A1936" t="str">
            <v>RM09310</v>
          </cell>
          <cell r="B1936" t="str">
            <v>VICE PRESIDENT</v>
          </cell>
          <cell r="C1936" t="str">
            <v>Muni Citi Community [L9]</v>
          </cell>
          <cell r="D1936" t="str">
            <v>Muni CCC Admin/Other [L10]</v>
          </cell>
          <cell r="E1936" t="str">
            <v xml:space="preserve">MH55173  </v>
          </cell>
          <cell r="F1936" t="str">
            <v xml:space="preserve">MANAGING DIRECTOR 
</v>
          </cell>
        </row>
        <row r="1937">
          <cell r="A1937" t="str">
            <v>RM30033</v>
          </cell>
          <cell r="B1937" t="str">
            <v>ASSISTANT VICE PRESIDENT</v>
          </cell>
          <cell r="C1937" t="str">
            <v>N/A</v>
          </cell>
          <cell r="D1937" t="str">
            <v>N/A</v>
          </cell>
          <cell r="E1937" t="str">
            <v>NB81908</v>
          </cell>
          <cell r="F1937" t="str">
            <v xml:space="preserve">MANAGING DIRECTOR 
</v>
          </cell>
        </row>
        <row r="1938">
          <cell r="A1938" t="str">
            <v>RM39591</v>
          </cell>
          <cell r="B1938" t="str">
            <v>ASSISTANT VICE PRESIDENT</v>
          </cell>
          <cell r="C1938" t="str">
            <v>Prime Finance Middle Office [L</v>
          </cell>
          <cell r="D1938" t="str">
            <v>Prime Finance Ops / Middle Off</v>
          </cell>
          <cell r="E1938" t="str">
            <v>RG44670</v>
          </cell>
          <cell r="F1938" t="str">
            <v xml:space="preserve">MANAGING DIRECTOR 
</v>
          </cell>
        </row>
        <row r="1939">
          <cell r="A1939" t="str">
            <v>RM39658</v>
          </cell>
          <cell r="B1939" t="str">
            <v>Manager</v>
          </cell>
          <cell r="C1939" t="str">
            <v>Client Experience [L9]</v>
          </cell>
          <cell r="D1939" t="str">
            <v>Client Experience Team [L10]</v>
          </cell>
          <cell r="E1939" t="str">
            <v>SM56979</v>
          </cell>
          <cell r="F1939" t="str">
            <v xml:space="preserve">DIRECTOR </v>
          </cell>
        </row>
        <row r="1940">
          <cell r="A1940" t="str">
            <v>RM43356</v>
          </cell>
          <cell r="B1940" t="str">
            <v>OFFICER</v>
          </cell>
          <cell r="C1940" t="str">
            <v>Asset Servicing [L9]</v>
          </cell>
          <cell r="D1940" t="str">
            <v>Corp Actions [L10]</v>
          </cell>
          <cell r="E1940" t="str">
            <v>LG82502</v>
          </cell>
          <cell r="F1940" t="str">
            <v xml:space="preserve">MANAGING DIRECTOR 
</v>
          </cell>
        </row>
        <row r="1941">
          <cell r="A1941" t="str">
            <v>RM47892</v>
          </cell>
          <cell r="B1941" t="str">
            <v>ASSISTANT VICE PRESIDENT</v>
          </cell>
          <cell r="C1941" t="str">
            <v>Cross Product Utilities [L9]</v>
          </cell>
          <cell r="D1941" t="str">
            <v>Cross Product Utilities [L10]</v>
          </cell>
          <cell r="E1941" t="str">
            <v>AT91528</v>
          </cell>
          <cell r="F1941" t="str">
            <v xml:space="preserve">MANAGING DIRECTOR 
</v>
          </cell>
        </row>
        <row r="1942">
          <cell r="A1942" t="str">
            <v>RM54401</v>
          </cell>
          <cell r="B1942" t="str">
            <v>Assistant Manager</v>
          </cell>
          <cell r="C1942" t="str">
            <v>N/A</v>
          </cell>
          <cell r="D1942" t="str">
            <v>N/A</v>
          </cell>
          <cell r="E1942" t="str">
            <v xml:space="preserve">JC49774 </v>
          </cell>
          <cell r="F1942" t="str">
            <v xml:space="preserve">MANAGING DIRECTOR 
</v>
          </cell>
        </row>
        <row r="1943">
          <cell r="A1943" t="str">
            <v>RM61324</v>
          </cell>
          <cell r="B1943" t="str">
            <v>VICE PRESIDENT</v>
          </cell>
          <cell r="C1943" t="str">
            <v>Equity Middle Office [L9]</v>
          </cell>
          <cell r="D1943" t="str">
            <v>Equity Cash Middle Office [L10</v>
          </cell>
          <cell r="E1943" t="str">
            <v xml:space="preserve">PR73943 </v>
          </cell>
          <cell r="F1943" t="str">
            <v xml:space="preserve">DIRECTOR </v>
          </cell>
        </row>
        <row r="1944">
          <cell r="A1944" t="str">
            <v>RM63337</v>
          </cell>
          <cell r="B1944" t="str">
            <v>ASSISTANT VICE PRESIDENT</v>
          </cell>
          <cell r="C1944" t="str">
            <v>Fixed Income Middle Office [L9</v>
          </cell>
          <cell r="D1944" t="str">
            <v>Credit Confirms Middle Office</v>
          </cell>
          <cell r="E1944" t="str">
            <v>BH09676/SM15141</v>
          </cell>
          <cell r="F1944" t="str">
            <v xml:space="preserve">MANAGING DIRECTOR 
</v>
          </cell>
        </row>
        <row r="1945">
          <cell r="A1945" t="str">
            <v>RM69847</v>
          </cell>
          <cell r="B1945" t="str">
            <v>N/A</v>
          </cell>
          <cell r="C1945" t="str">
            <v>Planning Unit - Markets &amp; Secu</v>
          </cell>
          <cell r="D1945" t="str">
            <v>Production Support - Markets &amp;</v>
          </cell>
          <cell r="E1945" t="str">
            <v xml:space="preserve">IY40229 </v>
          </cell>
          <cell r="F1945" t="str">
            <v xml:space="preserve">MANAGING DIRECTOR 
</v>
          </cell>
        </row>
        <row r="1946">
          <cell r="A1946" t="str">
            <v>RM78198</v>
          </cell>
          <cell r="B1946" t="str">
            <v>VICE PRESIDENT</v>
          </cell>
          <cell r="C1946" t="str">
            <v>Sales &amp; Client [L9]</v>
          </cell>
          <cell r="D1946" t="str">
            <v>IS Client Executive [L10]</v>
          </cell>
          <cell r="E1946" t="str">
            <v xml:space="preserve">CB52269 </v>
          </cell>
          <cell r="F1946" t="str">
            <v xml:space="preserve">MANAGING DIRECTOR 
</v>
          </cell>
        </row>
        <row r="1947">
          <cell r="A1947" t="str">
            <v>RM80127</v>
          </cell>
          <cell r="B1947" t="str">
            <v>ASSISTANT VICE PRESIDENT</v>
          </cell>
          <cell r="C1947" t="str">
            <v>Flow Derivatives [L9]</v>
          </cell>
          <cell r="D1947" t="str">
            <v>Flow Derivatives [L10]</v>
          </cell>
          <cell r="E1947" t="str">
            <v>RA57138</v>
          </cell>
          <cell r="F1947" t="str">
            <v xml:space="preserve">MANAGING DIRECTOR 
</v>
          </cell>
        </row>
        <row r="1948">
          <cell r="A1948" t="str">
            <v>RM80191</v>
          </cell>
          <cell r="B1948" t="str">
            <v>N/A</v>
          </cell>
          <cell r="C1948" t="str">
            <v>Fixed Income Middle Office [L9</v>
          </cell>
          <cell r="D1948" t="str">
            <v>Credit Middle Office [L10]</v>
          </cell>
          <cell r="E1948" t="str">
            <v>BH09676/SM15141</v>
          </cell>
          <cell r="F1948" t="str">
            <v xml:space="preserve">MANAGING DIRECTOR 
</v>
          </cell>
        </row>
        <row r="1949">
          <cell r="A1949" t="str">
            <v>RM82581</v>
          </cell>
          <cell r="B1949" t="str">
            <v>NON-OFFICER</v>
          </cell>
          <cell r="C1949" t="str">
            <v>ISG Data [L9]</v>
          </cell>
          <cell r="D1949" t="str">
            <v>N/A</v>
          </cell>
          <cell r="E1949" t="str">
            <v>JC35745</v>
          </cell>
          <cell r="F1949" t="str">
            <v xml:space="preserve">MANAGING DIRECTOR 
</v>
          </cell>
        </row>
        <row r="1950">
          <cell r="A1950" t="str">
            <v>RM84166</v>
          </cell>
          <cell r="B1950" t="str">
            <v>ASSISTANT VICE PRESIDENT</v>
          </cell>
          <cell r="C1950" t="str">
            <v>N/A</v>
          </cell>
          <cell r="D1950" t="str">
            <v>N/A</v>
          </cell>
          <cell r="E1950" t="str">
            <v>MN31414</v>
          </cell>
          <cell r="F1950" t="str">
            <v xml:space="preserve">MANAGING DIRECTOR 
</v>
          </cell>
        </row>
        <row r="1951">
          <cell r="A1951" t="str">
            <v>RN10451</v>
          </cell>
          <cell r="B1951" t="str">
            <v>Assistant Manager</v>
          </cell>
          <cell r="C1951" t="str">
            <v>FX/Treasury/Claims Utility [L9</v>
          </cell>
          <cell r="D1951" t="str">
            <v>Foreign Exchange Operations [L</v>
          </cell>
          <cell r="E1951" t="str">
            <v xml:space="preserve">VS04632 </v>
          </cell>
          <cell r="F1951" t="str">
            <v xml:space="preserve">MANAGING DIRECTOR 
</v>
          </cell>
        </row>
        <row r="1952">
          <cell r="A1952" t="str">
            <v>RN29445</v>
          </cell>
          <cell r="B1952" t="str">
            <v>VICE PRESIDENT</v>
          </cell>
          <cell r="C1952" t="str">
            <v>Global Investor Sale [L9]</v>
          </cell>
          <cell r="D1952" t="str">
            <v>Generalist Sales [L10]</v>
          </cell>
          <cell r="E1952" t="str">
            <v>MB34088</v>
          </cell>
          <cell r="F1952" t="str">
            <v xml:space="preserve">MANAGING DIRECTOR 
</v>
          </cell>
        </row>
        <row r="1953">
          <cell r="A1953" t="str">
            <v>RN58470</v>
          </cell>
          <cell r="B1953" t="str">
            <v>VICE PRESIDENT</v>
          </cell>
          <cell r="C1953" t="str">
            <v>N/A</v>
          </cell>
          <cell r="D1953" t="str">
            <v>N/A</v>
          </cell>
          <cell r="E1953" t="str">
            <v xml:space="preserve">SD46442 </v>
          </cell>
          <cell r="F1953" t="str">
            <v xml:space="preserve">MANAGING DIRECTOR 
</v>
          </cell>
        </row>
        <row r="1954">
          <cell r="A1954" t="str">
            <v>RN63072</v>
          </cell>
          <cell r="B1954" t="str">
            <v>ASSISTANT VICE PRESIDENT</v>
          </cell>
          <cell r="C1954" t="str">
            <v>FICC EM [L9]</v>
          </cell>
          <cell r="D1954" t="str">
            <v>FICC EM Other [L10]</v>
          </cell>
          <cell r="E1954" t="str">
            <v xml:space="preserve">VR79233  </v>
          </cell>
          <cell r="F1954" t="str">
            <v xml:space="preserve">MANAGING DIRECTOR 
</v>
          </cell>
        </row>
        <row r="1955">
          <cell r="A1955" t="str">
            <v>RN73747</v>
          </cell>
          <cell r="B1955" t="str">
            <v>ASSISTANT VICE PRESIDENT</v>
          </cell>
          <cell r="C1955" t="str">
            <v>Cash Securities Operations [L9</v>
          </cell>
          <cell r="D1955" t="str">
            <v>Equity Settlements [L10]</v>
          </cell>
          <cell r="E1955" t="str">
            <v xml:space="preserve">MD52445 </v>
          </cell>
          <cell r="F1955" t="str">
            <v xml:space="preserve">DIRECTOR </v>
          </cell>
        </row>
        <row r="1956">
          <cell r="A1956" t="str">
            <v>RN76355</v>
          </cell>
          <cell r="B1956" t="str">
            <v>Assistant Manager</v>
          </cell>
          <cell r="C1956" t="str">
            <v>FX/Treasury/Claims Utility [L9</v>
          </cell>
          <cell r="D1956" t="str">
            <v>Foreign Exchange Operations [L</v>
          </cell>
          <cell r="E1956" t="str">
            <v>SS57945</v>
          </cell>
          <cell r="F1956" t="str">
            <v xml:space="preserve">MANAGING DIRECTOR 
</v>
          </cell>
        </row>
        <row r="1957">
          <cell r="A1957" t="str">
            <v>RO01105</v>
          </cell>
          <cell r="B1957" t="str">
            <v>VICE PRESIDENT</v>
          </cell>
          <cell r="C1957" t="str">
            <v>Information Services Group Ope</v>
          </cell>
          <cell r="D1957" t="str">
            <v>N/A</v>
          </cell>
          <cell r="E1957" t="str">
            <v>JC35745</v>
          </cell>
          <cell r="F1957" t="str">
            <v xml:space="preserve">MANAGING DIRECTOR 
</v>
          </cell>
        </row>
        <row r="1958">
          <cell r="A1958" t="str">
            <v>RO88192</v>
          </cell>
          <cell r="B1958" t="str">
            <v>NON-OFFICER</v>
          </cell>
          <cell r="C1958" t="str">
            <v>Asset Servicing [L9]</v>
          </cell>
          <cell r="D1958" t="str">
            <v>Income Processing [L10]</v>
          </cell>
          <cell r="E1958" t="str">
            <v>LG82502</v>
          </cell>
          <cell r="F1958" t="str">
            <v xml:space="preserve">MANAGING DIRECTOR 
</v>
          </cell>
        </row>
        <row r="1959">
          <cell r="A1959" t="str">
            <v>RO95470</v>
          </cell>
          <cell r="B1959" t="str">
            <v>NON-OFFICER</v>
          </cell>
          <cell r="C1959" t="str">
            <v>Equity Middle Office [L9]</v>
          </cell>
          <cell r="D1959" t="str">
            <v>Equity Cash Middle Office [L10</v>
          </cell>
          <cell r="E1959" t="str">
            <v xml:space="preserve">PR73943 </v>
          </cell>
          <cell r="F1959" t="str">
            <v xml:space="preserve">DIRECTOR </v>
          </cell>
        </row>
        <row r="1960">
          <cell r="A1960" t="str">
            <v>RP02205</v>
          </cell>
          <cell r="B1960" t="str">
            <v>N/A</v>
          </cell>
          <cell r="C1960" t="str">
            <v>Cash Securities Operations [L9</v>
          </cell>
          <cell r="D1960" t="str">
            <v>Equity Settlements [L10]</v>
          </cell>
          <cell r="E1960" t="str">
            <v xml:space="preserve">JH93271 </v>
          </cell>
          <cell r="F1960" t="str">
            <v xml:space="preserve">DIRECTOR </v>
          </cell>
        </row>
        <row r="1961">
          <cell r="A1961" t="str">
            <v>RP04698</v>
          </cell>
          <cell r="B1961" t="str">
            <v>Manager</v>
          </cell>
          <cell r="C1961" t="str">
            <v>Information Services Group Ope</v>
          </cell>
          <cell r="D1961" t="str">
            <v>N/A</v>
          </cell>
          <cell r="E1961" t="str">
            <v xml:space="preserve">JC35745 </v>
          </cell>
          <cell r="F1961" t="str">
            <v xml:space="preserve">MANAGING DIRECTOR 
</v>
          </cell>
        </row>
        <row r="1962">
          <cell r="A1962" t="str">
            <v>RP05888</v>
          </cell>
          <cell r="B1962" t="str">
            <v>NON-OFFICER</v>
          </cell>
          <cell r="C1962" t="str">
            <v>Margin Operations [L9]</v>
          </cell>
          <cell r="D1962" t="str">
            <v>Margin Operations [L10]</v>
          </cell>
          <cell r="E1962" t="str">
            <v xml:space="preserve">JG90830 </v>
          </cell>
          <cell r="F1962" t="str">
            <v xml:space="preserve">MANAGING DIRECTOR 
</v>
          </cell>
        </row>
        <row r="1963">
          <cell r="A1963" t="str">
            <v>RP12812</v>
          </cell>
          <cell r="B1963" t="str">
            <v>OFFICER</v>
          </cell>
          <cell r="C1963" t="str">
            <v>N/A</v>
          </cell>
          <cell r="D1963" t="str">
            <v>N/A</v>
          </cell>
          <cell r="E1963" t="str">
            <v xml:space="preserve">LV05303 </v>
          </cell>
          <cell r="F1963" t="str">
            <v xml:space="preserve">MANAGING DIRECTOR 
</v>
          </cell>
        </row>
        <row r="1964">
          <cell r="A1964" t="str">
            <v>RP24940</v>
          </cell>
          <cell r="B1964" t="str">
            <v>NON-OFFICER</v>
          </cell>
          <cell r="C1964" t="str">
            <v>Eqty Fundamental US [L9]</v>
          </cell>
          <cell r="D1964" t="str">
            <v>Telco/Media/Tech US [L10]</v>
          </cell>
          <cell r="E1964" t="str">
            <v>AS73892</v>
          </cell>
          <cell r="F1964" t="str">
            <v xml:space="preserve">DIRECTOR </v>
          </cell>
        </row>
        <row r="1965">
          <cell r="A1965" t="str">
            <v>RP35372</v>
          </cell>
          <cell r="B1965" t="str">
            <v>N/A</v>
          </cell>
          <cell r="C1965" t="str">
            <v>Cash Securities Operations [L9</v>
          </cell>
          <cell r="D1965" t="str">
            <v>Equity Settlements [L10]</v>
          </cell>
          <cell r="E1965" t="str">
            <v xml:space="preserve">GT90983 </v>
          </cell>
          <cell r="F1965" t="str">
            <v xml:space="preserve">DIRECTOR </v>
          </cell>
        </row>
        <row r="1966">
          <cell r="A1966" t="str">
            <v>RP61756</v>
          </cell>
          <cell r="B1966" t="str">
            <v>DIRECTOR</v>
          </cell>
          <cell r="C1966" t="str">
            <v>Prime Finance [L9]</v>
          </cell>
          <cell r="D1966" t="str">
            <v>Prime Finance [L10]</v>
          </cell>
          <cell r="E1966" t="str">
            <v xml:space="preserve">WW19145 </v>
          </cell>
          <cell r="F1966" t="str">
            <v xml:space="preserve">MANAGING DIRECTOR 
</v>
          </cell>
        </row>
        <row r="1967">
          <cell r="A1967" t="str">
            <v>RP64448</v>
          </cell>
          <cell r="B1967" t="str">
            <v>SR VICE PRESIDENT</v>
          </cell>
          <cell r="C1967" t="str">
            <v>ICG - Product Control [L9]</v>
          </cell>
          <cell r="D1967" t="str">
            <v>N/A</v>
          </cell>
          <cell r="E1967" t="str">
            <v>MB67519</v>
          </cell>
          <cell r="F1967" t="str">
            <v xml:space="preserve">MANAGING DIRECTOR 
</v>
          </cell>
        </row>
        <row r="1968">
          <cell r="A1968" t="str">
            <v>RP79238</v>
          </cell>
          <cell r="B1968" t="str">
            <v>N/A</v>
          </cell>
          <cell r="C1968" t="str">
            <v>Planning Unit - Markets &amp; Secu</v>
          </cell>
          <cell r="D1968" t="str">
            <v>Production Support - Markets &amp;</v>
          </cell>
          <cell r="E1968" t="str">
            <v xml:space="preserve">IY40229 </v>
          </cell>
          <cell r="F1968" t="str">
            <v xml:space="preserve">MANAGING DIRECTOR 
</v>
          </cell>
        </row>
        <row r="1969">
          <cell r="A1969" t="str">
            <v>RP84905</v>
          </cell>
          <cell r="B1969" t="str">
            <v>ASSISTANT VICE PRESIDENT</v>
          </cell>
          <cell r="C1969" t="str">
            <v>Planning Unit - Markets &amp; Secu</v>
          </cell>
          <cell r="D1969" t="str">
            <v>Production Support - Markets &amp;</v>
          </cell>
          <cell r="E1969" t="str">
            <v xml:space="preserve">IY40229 </v>
          </cell>
          <cell r="F1969" t="str">
            <v xml:space="preserve">MANAGING DIRECTOR 
</v>
          </cell>
        </row>
        <row r="1970">
          <cell r="A1970" t="str">
            <v>RP90026</v>
          </cell>
          <cell r="B1970" t="str">
            <v>N/A</v>
          </cell>
          <cell r="C1970" t="str">
            <v>Planning Unit - Markets &amp; Secu</v>
          </cell>
          <cell r="D1970" t="str">
            <v>Operations - Markets &amp; Securit</v>
          </cell>
          <cell r="E1970" t="str">
            <v>AS22565</v>
          </cell>
          <cell r="F1970" t="str">
            <v xml:space="preserve">MANAGING DIRECTOR 
</v>
          </cell>
        </row>
        <row r="1971">
          <cell r="A1971" t="str">
            <v>RR07587</v>
          </cell>
          <cell r="B1971" t="str">
            <v>Assistant Manager</v>
          </cell>
          <cell r="C1971" t="str">
            <v>Global Custody Ops [L9]</v>
          </cell>
          <cell r="D1971" t="str">
            <v>Global Custody Ops [L10]</v>
          </cell>
          <cell r="E1971" t="str">
            <v>CD07258</v>
          </cell>
          <cell r="F1971" t="str">
            <v xml:space="preserve">MANAGING DIRECTOR 
</v>
          </cell>
        </row>
        <row r="1972">
          <cell r="A1972" t="str">
            <v>RR17497</v>
          </cell>
          <cell r="B1972" t="str">
            <v>ASSISTANT VICE PRESIDENT</v>
          </cell>
          <cell r="C1972" t="str">
            <v>Global Production Assurance Of</v>
          </cell>
          <cell r="D1972" t="str">
            <v>N/A</v>
          </cell>
          <cell r="E1972" t="str">
            <v>DK34187</v>
          </cell>
          <cell r="F1972" t="str">
            <v xml:space="preserve">MANAGING DIRECTOR 
</v>
          </cell>
        </row>
        <row r="1973">
          <cell r="A1973" t="str">
            <v>RR18923</v>
          </cell>
          <cell r="B1973" t="str">
            <v>N/A</v>
          </cell>
          <cell r="C1973" t="str">
            <v>Basel [L9]</v>
          </cell>
          <cell r="D1973" t="str">
            <v>N/A</v>
          </cell>
          <cell r="E1973" t="str">
            <v xml:space="preserve">GB92822 </v>
          </cell>
          <cell r="F1973" t="str">
            <v xml:space="preserve">MANAGING DIRECTOR 
</v>
          </cell>
        </row>
        <row r="1974">
          <cell r="A1974" t="str">
            <v>RR20989</v>
          </cell>
          <cell r="B1974" t="str">
            <v>NON-OFFICER</v>
          </cell>
          <cell r="C1974" t="str">
            <v>Fixed Income Middle Office [L9</v>
          </cell>
          <cell r="D1974" t="str">
            <v>GSM &amp; Controls Middle Office [</v>
          </cell>
          <cell r="E1974" t="str">
            <v>BH09676/SM15141</v>
          </cell>
          <cell r="F1974" t="str">
            <v xml:space="preserve">MANAGING DIRECTOR 
</v>
          </cell>
        </row>
        <row r="1975">
          <cell r="A1975" t="str">
            <v>RR22293</v>
          </cell>
          <cell r="B1975" t="str">
            <v>Assistant Manager</v>
          </cell>
          <cell r="C1975" t="str">
            <v>N/A</v>
          </cell>
          <cell r="D1975" t="str">
            <v>N/A</v>
          </cell>
          <cell r="E1975" t="str">
            <v xml:space="preserve">JF01470  </v>
          </cell>
          <cell r="F1975" t="str">
            <v xml:space="preserve">MANAGING DIRECTOR 
</v>
          </cell>
        </row>
        <row r="1976">
          <cell r="A1976" t="str">
            <v>RR36423</v>
          </cell>
          <cell r="B1976" t="str">
            <v>Assistant Manager</v>
          </cell>
          <cell r="C1976" t="str">
            <v>Long Funds [L9]</v>
          </cell>
          <cell r="D1976" t="str">
            <v>Long Funds [L10]</v>
          </cell>
          <cell r="E1976" t="str">
            <v xml:space="preserve">CD07258 </v>
          </cell>
          <cell r="F1976" t="str">
            <v xml:space="preserve">MANAGING DIRECTOR 
</v>
          </cell>
        </row>
        <row r="1977">
          <cell r="A1977" t="str">
            <v>RR60595</v>
          </cell>
          <cell r="B1977" t="str">
            <v>N/A</v>
          </cell>
          <cell r="C1977" t="str">
            <v>Information Services Group Ope</v>
          </cell>
          <cell r="D1977" t="str">
            <v>N/A</v>
          </cell>
          <cell r="E1977" t="str">
            <v xml:space="preserve">AM39859 </v>
          </cell>
          <cell r="F1977" t="str">
            <v xml:space="preserve">DIRECTOR </v>
          </cell>
        </row>
        <row r="1978">
          <cell r="A1978" t="str">
            <v>RR69657</v>
          </cell>
          <cell r="B1978" t="str">
            <v>ASSISTANT VICE PRESIDENT</v>
          </cell>
          <cell r="C1978" t="str">
            <v>N/A</v>
          </cell>
          <cell r="D1978" t="str">
            <v>N/A</v>
          </cell>
          <cell r="E1978" t="str">
            <v>SR57871</v>
          </cell>
          <cell r="F1978" t="str">
            <v xml:space="preserve">MANAGING DIRECTOR 
</v>
          </cell>
        </row>
        <row r="1979">
          <cell r="A1979" t="str">
            <v>RS21449</v>
          </cell>
          <cell r="B1979" t="str">
            <v>N/A</v>
          </cell>
          <cell r="C1979" t="str">
            <v>Planning Unit - Markets &amp; Secu</v>
          </cell>
          <cell r="D1979" t="str">
            <v>Production Support - Markets &amp;</v>
          </cell>
          <cell r="E1979" t="str">
            <v xml:space="preserve">IY40229 </v>
          </cell>
          <cell r="F1979" t="str">
            <v xml:space="preserve">MANAGING DIRECTOR 
</v>
          </cell>
        </row>
        <row r="1980">
          <cell r="A1980" t="str">
            <v>RS24255</v>
          </cell>
          <cell r="B1980" t="str">
            <v>NON-OFFICER</v>
          </cell>
          <cell r="C1980" t="str">
            <v>Margin Operations [L9]</v>
          </cell>
          <cell r="D1980" t="str">
            <v>Margin Operations [L10]</v>
          </cell>
          <cell r="E1980" t="str">
            <v xml:space="preserve">JG90830 </v>
          </cell>
          <cell r="F1980" t="str">
            <v xml:space="preserve">MANAGING DIRECTOR 
</v>
          </cell>
        </row>
        <row r="1981">
          <cell r="A1981" t="str">
            <v>RS45089</v>
          </cell>
          <cell r="B1981" t="str">
            <v>VICE PRESIDENT</v>
          </cell>
          <cell r="C1981" t="str">
            <v>Planning Unit - Markets &amp; Secu</v>
          </cell>
          <cell r="D1981" t="str">
            <v>Production Support - Markets &amp;</v>
          </cell>
          <cell r="E1981" t="str">
            <v xml:space="preserve">IY40229 </v>
          </cell>
          <cell r="F1981" t="str">
            <v xml:space="preserve">MANAGING DIRECTOR 
</v>
          </cell>
        </row>
        <row r="1982">
          <cell r="A1982" t="str">
            <v>RS47661</v>
          </cell>
          <cell r="B1982" t="str">
            <v>Assistant Manager</v>
          </cell>
          <cell r="C1982" t="str">
            <v>Instl Portfolio Svc [L9]</v>
          </cell>
          <cell r="D1982" t="str">
            <v>Instl Portfolio Service [L10]</v>
          </cell>
          <cell r="E1982" t="str">
            <v xml:space="preserve">CD07258 </v>
          </cell>
          <cell r="F1982" t="str">
            <v xml:space="preserve">MANAGING DIRECTOR 
</v>
          </cell>
        </row>
        <row r="1983">
          <cell r="A1983" t="str">
            <v>RS48731</v>
          </cell>
          <cell r="B1983" t="str">
            <v>VICE PRESIDENT</v>
          </cell>
          <cell r="C1983" t="str">
            <v>GCM Mgmt [L9]</v>
          </cell>
          <cell r="D1983" t="str">
            <v>Trading / Macro Hedge [L10]</v>
          </cell>
          <cell r="E1983" t="str">
            <v xml:space="preserve">BC52473 </v>
          </cell>
          <cell r="F1983" t="str">
            <v xml:space="preserve">MANAGING DIRECTOR 
</v>
          </cell>
        </row>
        <row r="1984">
          <cell r="A1984" t="str">
            <v>RS52822</v>
          </cell>
          <cell r="B1984" t="str">
            <v>N/A</v>
          </cell>
          <cell r="C1984" t="str">
            <v>Planning Unit - Markets &amp; Secu</v>
          </cell>
          <cell r="D1984" t="str">
            <v>Production Support - Markets &amp;</v>
          </cell>
          <cell r="E1984" t="str">
            <v xml:space="preserve">IY40229 </v>
          </cell>
          <cell r="F1984" t="str">
            <v xml:space="preserve">MANAGING DIRECTOR 
</v>
          </cell>
        </row>
        <row r="1985">
          <cell r="A1985" t="str">
            <v>RS53576</v>
          </cell>
          <cell r="B1985" t="str">
            <v>N/A</v>
          </cell>
          <cell r="C1985" t="str">
            <v>Planning Unit - Markets &amp; Secu</v>
          </cell>
          <cell r="D1985" t="str">
            <v>Operations - Markets &amp; Securit</v>
          </cell>
          <cell r="E1985" t="str">
            <v>AS22565</v>
          </cell>
          <cell r="F1985" t="str">
            <v xml:space="preserve">MANAGING DIRECTOR 
</v>
          </cell>
        </row>
        <row r="1986">
          <cell r="A1986" t="str">
            <v>RS55541</v>
          </cell>
          <cell r="B1986" t="str">
            <v>N/A</v>
          </cell>
          <cell r="C1986" t="str">
            <v>Planning Unit - Markets &amp; Secu</v>
          </cell>
          <cell r="D1986" t="str">
            <v>Production Support - Markets &amp;</v>
          </cell>
          <cell r="E1986" t="str">
            <v xml:space="preserve">IY40229 </v>
          </cell>
          <cell r="F1986" t="str">
            <v xml:space="preserve">MANAGING DIRECTOR 
</v>
          </cell>
        </row>
        <row r="1987">
          <cell r="A1987" t="str">
            <v>RS55625</v>
          </cell>
          <cell r="B1987" t="str">
            <v>N/A</v>
          </cell>
          <cell r="C1987" t="str">
            <v>Global PB Ops [L9]</v>
          </cell>
          <cell r="D1987" t="str">
            <v>PB Ops [L10]</v>
          </cell>
          <cell r="E1987" t="str">
            <v xml:space="preserve">JB72909 </v>
          </cell>
          <cell r="F1987" t="str">
            <v xml:space="preserve">MANAGING DIRECTOR 
</v>
          </cell>
        </row>
        <row r="1988">
          <cell r="A1988" t="str">
            <v>RS61996</v>
          </cell>
          <cell r="B1988" t="str">
            <v>NO CORPORATE TITLE</v>
          </cell>
          <cell r="C1988" t="str">
            <v>Equity Middle Office [L9]</v>
          </cell>
          <cell r="D1988" t="str">
            <v>Equity Derivs / Multi-Asset Gr</v>
          </cell>
          <cell r="E1988" t="str">
            <v>JC72245</v>
          </cell>
          <cell r="F1988" t="str">
            <v xml:space="preserve">DIRECTOR </v>
          </cell>
        </row>
        <row r="1989">
          <cell r="A1989" t="str">
            <v>RS75358</v>
          </cell>
          <cell r="B1989" t="str">
            <v>N/A</v>
          </cell>
          <cell r="C1989" t="str">
            <v>Global Production Assurance Of</v>
          </cell>
          <cell r="D1989" t="str">
            <v>N/A</v>
          </cell>
          <cell r="E1989" t="str">
            <v>DK34187</v>
          </cell>
          <cell r="F1989" t="str">
            <v xml:space="preserve">MANAGING DIRECTOR 
</v>
          </cell>
        </row>
        <row r="1990">
          <cell r="A1990" t="str">
            <v>RS75508</v>
          </cell>
          <cell r="B1990" t="str">
            <v>N/A</v>
          </cell>
          <cell r="C1990" t="str">
            <v>Futures Operations [L9]</v>
          </cell>
          <cell r="D1990" t="str">
            <v>Futures Operations [L10]</v>
          </cell>
          <cell r="E1990" t="str">
            <v>PT79084</v>
          </cell>
          <cell r="F1990" t="str">
            <v xml:space="preserve">MANAGING DIRECTOR 
</v>
          </cell>
        </row>
        <row r="1991">
          <cell r="A1991" t="str">
            <v>RS85614</v>
          </cell>
          <cell r="B1991" t="str">
            <v>Assistant Manager</v>
          </cell>
          <cell r="C1991" t="str">
            <v>Long Funds [L9]</v>
          </cell>
          <cell r="D1991" t="str">
            <v>Long Funds [L10]</v>
          </cell>
          <cell r="E1991" t="str">
            <v xml:space="preserve">CD07258 </v>
          </cell>
          <cell r="F1991" t="str">
            <v xml:space="preserve">MANAGING DIRECTOR 
</v>
          </cell>
        </row>
        <row r="1992">
          <cell r="A1992" t="str">
            <v>RS88100</v>
          </cell>
          <cell r="B1992" t="str">
            <v>ASSISTANT VICE PRESIDENT</v>
          </cell>
          <cell r="C1992" t="str">
            <v>Planning Unit - Markets &amp; Secu</v>
          </cell>
          <cell r="D1992" t="str">
            <v>Rates Trade Positioning System</v>
          </cell>
          <cell r="E1992" t="str">
            <v>MS22887</v>
          </cell>
          <cell r="F1992" t="str">
            <v xml:space="preserve">MANAGING DIRECTOR 
</v>
          </cell>
        </row>
        <row r="1993">
          <cell r="A1993" t="str">
            <v>RS93086</v>
          </cell>
          <cell r="B1993" t="str">
            <v>Assistant Manager</v>
          </cell>
          <cell r="C1993" t="str">
            <v>ISG Data Quality [L9]</v>
          </cell>
          <cell r="D1993" t="str">
            <v>N/A</v>
          </cell>
          <cell r="E1993" t="str">
            <v>JC35745</v>
          </cell>
          <cell r="F1993" t="str">
            <v xml:space="preserve">MANAGING DIRECTOR 
</v>
          </cell>
        </row>
        <row r="1994">
          <cell r="A1994" t="str">
            <v>RS95982</v>
          </cell>
          <cell r="B1994" t="str">
            <v>OFFICER</v>
          </cell>
          <cell r="C1994" t="str">
            <v>Markets Quantitative Analysis</v>
          </cell>
          <cell r="D1994" t="str">
            <v>Markets Quants Analysis [L10]</v>
          </cell>
          <cell r="E1994" t="str">
            <v xml:space="preserve">LS88149 </v>
          </cell>
          <cell r="F1994" t="str">
            <v xml:space="preserve">MANAGING DIRECTOR 
</v>
          </cell>
        </row>
        <row r="1995">
          <cell r="A1995" t="str">
            <v>RT17841</v>
          </cell>
          <cell r="B1995" t="str">
            <v>VICE PRESIDENT</v>
          </cell>
          <cell r="C1995" t="str">
            <v>Margin Operations [L9]</v>
          </cell>
          <cell r="D1995" t="str">
            <v>Margin Operations [L10]</v>
          </cell>
          <cell r="E1995" t="str">
            <v xml:space="preserve">JG90830 </v>
          </cell>
          <cell r="F1995" t="str">
            <v xml:space="preserve">MANAGING DIRECTOR 
</v>
          </cell>
        </row>
        <row r="1996">
          <cell r="A1996" t="str">
            <v>RT55349</v>
          </cell>
          <cell r="B1996" t="str">
            <v>N/A</v>
          </cell>
          <cell r="C1996" t="str">
            <v>Planning Unit - Markets &amp; Secu</v>
          </cell>
          <cell r="D1996" t="str">
            <v>Operations - Markets &amp; Securit</v>
          </cell>
          <cell r="E1996" t="str">
            <v>AS22565</v>
          </cell>
          <cell r="F1996" t="str">
            <v xml:space="preserve">MANAGING DIRECTOR 
</v>
          </cell>
        </row>
        <row r="1997">
          <cell r="A1997" t="str">
            <v>RV27597</v>
          </cell>
          <cell r="B1997" t="str">
            <v>Assistant Manager</v>
          </cell>
          <cell r="C1997" t="str">
            <v>Long Funds [L9]</v>
          </cell>
          <cell r="D1997" t="str">
            <v>Long Funds [L10]</v>
          </cell>
          <cell r="E1997" t="str">
            <v xml:space="preserve">CD07258 </v>
          </cell>
          <cell r="F1997" t="str">
            <v xml:space="preserve">MANAGING DIRECTOR 
</v>
          </cell>
        </row>
        <row r="1998">
          <cell r="A1998" t="str">
            <v>RV64691</v>
          </cell>
          <cell r="B1998" t="str">
            <v>VICE PRESIDENT</v>
          </cell>
          <cell r="C1998" t="str">
            <v>N/A</v>
          </cell>
          <cell r="D1998" t="str">
            <v>N/A</v>
          </cell>
          <cell r="E1998" t="str">
            <v>JG92373</v>
          </cell>
          <cell r="F1998" t="str">
            <v xml:space="preserve">MANAGING DIRECTOR 
</v>
          </cell>
        </row>
        <row r="1999">
          <cell r="A1999" t="str">
            <v>RV76719</v>
          </cell>
          <cell r="B1999" t="str">
            <v>ASSISTANT VICE PRESIDENT</v>
          </cell>
          <cell r="C1999" t="str">
            <v>Planning Unit - Markets &amp; Secu</v>
          </cell>
          <cell r="D1999" t="str">
            <v>Equities Middle Office &amp; Multi</v>
          </cell>
          <cell r="E1999" t="str">
            <v>IW84339</v>
          </cell>
          <cell r="F1999" t="str">
            <v xml:space="preserve">MANAGING DIRECTOR 
</v>
          </cell>
        </row>
        <row r="2000">
          <cell r="A2000" t="str">
            <v>RV81728</v>
          </cell>
          <cell r="B2000" t="str">
            <v>MANAGING DIRECTOR</v>
          </cell>
          <cell r="C2000" t="str">
            <v>Markets Quantitative Analysis</v>
          </cell>
          <cell r="D2000" t="str">
            <v>Markets Quants Analysis [L10]</v>
          </cell>
          <cell r="E2000" t="str">
            <v>RV81728</v>
          </cell>
          <cell r="F2000" t="str">
            <v xml:space="preserve">MANAGING DIRECTOR 
</v>
          </cell>
        </row>
        <row r="2001">
          <cell r="A2001" t="str">
            <v>RW56937</v>
          </cell>
          <cell r="B2001" t="str">
            <v>N/A</v>
          </cell>
          <cell r="C2001" t="str">
            <v>Multi Asset Group [L9]</v>
          </cell>
          <cell r="D2001" t="str">
            <v>Multi Asset Group [L10]</v>
          </cell>
          <cell r="E2001" t="str">
            <v xml:space="preserve">CT20624 </v>
          </cell>
          <cell r="F2001" t="str">
            <v xml:space="preserve">MANAGING DIRECTOR 
</v>
          </cell>
        </row>
        <row r="2002">
          <cell r="A2002" t="str">
            <v>RW84165</v>
          </cell>
          <cell r="B2002" t="str">
            <v>ASSISTANT VICE PRESIDENT</v>
          </cell>
          <cell r="C2002" t="str">
            <v>N/A</v>
          </cell>
          <cell r="D2002" t="str">
            <v>N/A</v>
          </cell>
          <cell r="E2002" t="str">
            <v>SD79638</v>
          </cell>
          <cell r="F2002" t="str">
            <v xml:space="preserve">MANAGING DIRECTOR 
</v>
          </cell>
        </row>
        <row r="2003">
          <cell r="A2003" t="str">
            <v>RW90626</v>
          </cell>
          <cell r="B2003" t="str">
            <v>Assistant Manager</v>
          </cell>
          <cell r="C2003" t="str">
            <v>Long Funds [L9]</v>
          </cell>
          <cell r="D2003" t="str">
            <v>Long Funds [L10]</v>
          </cell>
          <cell r="E2003" t="str">
            <v xml:space="preserve">CD07258 </v>
          </cell>
          <cell r="F2003" t="str">
            <v xml:space="preserve">MANAGING DIRECTOR 
</v>
          </cell>
        </row>
        <row r="2004">
          <cell r="A2004" t="str">
            <v>RW93499</v>
          </cell>
          <cell r="B2004" t="str">
            <v>ASSISTANT VICE PRESIDENT</v>
          </cell>
          <cell r="C2004" t="str">
            <v>Fixed Income Middle Office [L9</v>
          </cell>
          <cell r="D2004" t="str">
            <v>Credit Middle Office [L10]</v>
          </cell>
          <cell r="E2004" t="str">
            <v>AT91528</v>
          </cell>
          <cell r="F2004" t="str">
            <v xml:space="preserve">MANAGING DIRECTOR 
</v>
          </cell>
        </row>
        <row r="2005">
          <cell r="A2005" t="str">
            <v>RY96117</v>
          </cell>
          <cell r="B2005" t="str">
            <v>Assistant Manager</v>
          </cell>
          <cell r="C2005" t="str">
            <v>Long Funds [L9]</v>
          </cell>
          <cell r="D2005" t="str">
            <v>Long Funds [L10]</v>
          </cell>
          <cell r="E2005" t="str">
            <v xml:space="preserve">CD07258 </v>
          </cell>
          <cell r="F2005" t="str">
            <v xml:space="preserve">MANAGING DIRECTOR 
</v>
          </cell>
        </row>
        <row r="2006">
          <cell r="A2006" t="str">
            <v>SA04322</v>
          </cell>
          <cell r="B2006" t="str">
            <v>Manager</v>
          </cell>
          <cell r="C2006" t="str">
            <v>Direct Custody and Clearing Op</v>
          </cell>
          <cell r="D2006" t="str">
            <v>Direct Custody &amp; Clearing [L10</v>
          </cell>
          <cell r="E2006" t="str">
            <v>SP30680</v>
          </cell>
          <cell r="F2006" t="str">
            <v xml:space="preserve">DIRECTOR </v>
          </cell>
        </row>
        <row r="2007">
          <cell r="A2007" t="str">
            <v>SA08053</v>
          </cell>
          <cell r="B2007" t="str">
            <v>ASSISTANT VICE PRESIDENT</v>
          </cell>
          <cell r="C2007" t="str">
            <v>N/A</v>
          </cell>
          <cell r="D2007" t="str">
            <v>N/A</v>
          </cell>
          <cell r="E2007" t="str">
            <v>JW92338</v>
          </cell>
          <cell r="F2007" t="str">
            <v xml:space="preserve">MANAGING DIRECTOR 
</v>
          </cell>
        </row>
        <row r="2008">
          <cell r="A2008" t="str">
            <v>SA19362</v>
          </cell>
          <cell r="B2008" t="str">
            <v>Assistant Manager</v>
          </cell>
          <cell r="C2008" t="str">
            <v>Global Custody Ops [L9]</v>
          </cell>
          <cell r="D2008" t="str">
            <v>Global Custody Ops [L10]</v>
          </cell>
          <cell r="E2008" t="str">
            <v>CD07258</v>
          </cell>
          <cell r="F2008" t="str">
            <v xml:space="preserve">MANAGING DIRECTOR 
</v>
          </cell>
        </row>
        <row r="2009">
          <cell r="A2009" t="str">
            <v>SA24278</v>
          </cell>
          <cell r="B2009" t="str">
            <v>ASSISTANT VICE PRESIDENT</v>
          </cell>
          <cell r="C2009" t="str">
            <v>Planning Unit - Markets &amp; Secu</v>
          </cell>
          <cell r="D2009" t="str">
            <v>Credit - Markets &amp; Securities</v>
          </cell>
          <cell r="E2009" t="str">
            <v>TV65541</v>
          </cell>
          <cell r="F2009" t="str">
            <v xml:space="preserve">MANAGING DIRECTOR 
</v>
          </cell>
        </row>
        <row r="2010">
          <cell r="A2010" t="str">
            <v>SA27422</v>
          </cell>
          <cell r="B2010" t="str">
            <v>ASSISTANT VICE PRESIDENT</v>
          </cell>
          <cell r="C2010" t="str">
            <v>Direct Custody and Clearing Op</v>
          </cell>
          <cell r="D2010" t="str">
            <v>Direct Custody &amp; Clearing [L10</v>
          </cell>
          <cell r="E2010" t="str">
            <v xml:space="preserve">SP30680 </v>
          </cell>
          <cell r="F2010" t="str">
            <v xml:space="preserve">DIRECTOR </v>
          </cell>
        </row>
        <row r="2011">
          <cell r="A2011" t="str">
            <v>SA28176</v>
          </cell>
          <cell r="B2011" t="str">
            <v>VICE PRESIDENT</v>
          </cell>
          <cell r="C2011" t="str">
            <v>Global Finance Produ [L9]</v>
          </cell>
          <cell r="D2011" t="str">
            <v>Euro Matched Book [L10]</v>
          </cell>
          <cell r="E2011" t="str">
            <v>PF76164</v>
          </cell>
          <cell r="F2011" t="str">
            <v xml:space="preserve">MANAGING DIRECTOR 
</v>
          </cell>
        </row>
        <row r="2012">
          <cell r="A2012" t="str">
            <v>SA31748</v>
          </cell>
          <cell r="B2012" t="str">
            <v>Assistant Manager</v>
          </cell>
          <cell r="C2012" t="str">
            <v>Instl Portfolio Svc [L9]</v>
          </cell>
          <cell r="D2012" t="str">
            <v>Instl Portfolio Service [L10]</v>
          </cell>
          <cell r="E2012" t="str">
            <v xml:space="preserve">CD07258 </v>
          </cell>
          <cell r="F2012" t="str">
            <v xml:space="preserve">MANAGING DIRECTOR 
</v>
          </cell>
        </row>
        <row r="2013">
          <cell r="A2013" t="str">
            <v>SA35500</v>
          </cell>
          <cell r="B2013" t="str">
            <v>Assistant Manager</v>
          </cell>
          <cell r="C2013" t="str">
            <v>Direct Custody and Clearing Op</v>
          </cell>
          <cell r="D2013" t="str">
            <v>Direct Custody &amp; Clearing [L10</v>
          </cell>
          <cell r="E2013" t="str">
            <v>SP30680</v>
          </cell>
          <cell r="F2013" t="str">
            <v xml:space="preserve">DIRECTOR </v>
          </cell>
        </row>
        <row r="2014">
          <cell r="A2014" t="str">
            <v>SA36937</v>
          </cell>
          <cell r="B2014" t="str">
            <v>Assistant Manager</v>
          </cell>
          <cell r="C2014" t="str">
            <v>Long Funds [L9]</v>
          </cell>
          <cell r="D2014" t="str">
            <v>Long Funds [L10]</v>
          </cell>
          <cell r="E2014" t="str">
            <v>SB12955</v>
          </cell>
          <cell r="F2014" t="str">
            <v xml:space="preserve">MANAGING DIRECTOR 
</v>
          </cell>
        </row>
        <row r="2015">
          <cell r="A2015" t="str">
            <v>SA46892</v>
          </cell>
          <cell r="B2015" t="str">
            <v>OFFICER</v>
          </cell>
          <cell r="C2015" t="str">
            <v>Planning Unit - Markets &amp; Secu</v>
          </cell>
          <cell r="D2015" t="str">
            <v>Production Support - Markets &amp;</v>
          </cell>
          <cell r="E2015" t="str">
            <v xml:space="preserve">IY40229 </v>
          </cell>
          <cell r="F2015" t="str">
            <v xml:space="preserve">MANAGING DIRECTOR 
</v>
          </cell>
        </row>
        <row r="2016">
          <cell r="A2016" t="str">
            <v>SA54101</v>
          </cell>
          <cell r="B2016" t="str">
            <v>ASSISTANT VICE PRESIDENT</v>
          </cell>
          <cell r="C2016" t="str">
            <v>N/A</v>
          </cell>
          <cell r="D2016" t="str">
            <v>N/A</v>
          </cell>
          <cell r="E2016" t="str">
            <v xml:space="preserve">ZB78952 </v>
          </cell>
          <cell r="F2016" t="str">
            <v xml:space="preserve">MANAGING DIRECTOR 
</v>
          </cell>
        </row>
        <row r="2017">
          <cell r="A2017" t="str">
            <v>SA55283</v>
          </cell>
          <cell r="B2017" t="str">
            <v>OFFICER</v>
          </cell>
          <cell r="C2017" t="str">
            <v>Fixed Income Middle Office [L9</v>
          </cell>
          <cell r="D2017" t="str">
            <v>Fixed Income Sales Middle Offi</v>
          </cell>
          <cell r="E2017" t="str">
            <v>BH09676/SM15141</v>
          </cell>
          <cell r="F2017" t="str">
            <v xml:space="preserve">MANAGING DIRECTOR 
</v>
          </cell>
        </row>
        <row r="2018">
          <cell r="A2018" t="str">
            <v>SA60872</v>
          </cell>
          <cell r="B2018" t="str">
            <v>N/A</v>
          </cell>
          <cell r="C2018" t="str">
            <v>Planning Unit - Markets &amp; Secu</v>
          </cell>
          <cell r="D2018" t="str">
            <v>Production Support - Markets &amp;</v>
          </cell>
          <cell r="E2018" t="str">
            <v xml:space="preserve">IY40229 </v>
          </cell>
          <cell r="F2018" t="str">
            <v xml:space="preserve">MANAGING DIRECTOR 
</v>
          </cell>
        </row>
        <row r="2019">
          <cell r="A2019" t="str">
            <v>SA69139</v>
          </cell>
          <cell r="B2019" t="str">
            <v>N/A</v>
          </cell>
          <cell r="C2019" t="str">
            <v>Planning Unit - Markets &amp; Secu</v>
          </cell>
          <cell r="D2019" t="str">
            <v>Operations - Markets &amp; Securit</v>
          </cell>
          <cell r="E2019" t="str">
            <v>AS22565</v>
          </cell>
          <cell r="F2019" t="str">
            <v xml:space="preserve">MANAGING DIRECTOR 
</v>
          </cell>
        </row>
        <row r="2020">
          <cell r="A2020" t="str">
            <v>SA72018</v>
          </cell>
          <cell r="B2020" t="str">
            <v>N/A</v>
          </cell>
          <cell r="C2020" t="str">
            <v>TTS Technology [L9]</v>
          </cell>
          <cell r="D2020" t="str">
            <v>Electronic Banking Channels [L</v>
          </cell>
          <cell r="E2020" t="str">
            <v xml:space="preserve">DR85218 </v>
          </cell>
          <cell r="F2020" t="str">
            <v xml:space="preserve">MANAGING DIRECTOR 
</v>
          </cell>
        </row>
        <row r="2021">
          <cell r="A2021" t="str">
            <v>SB09935</v>
          </cell>
          <cell r="B2021" t="str">
            <v>NO CORPORATE TITLE</v>
          </cell>
          <cell r="C2021" t="str">
            <v>Fixed Income Middle Office [L9</v>
          </cell>
          <cell r="D2021" t="str">
            <v>Credit Middle Office [L10]</v>
          </cell>
          <cell r="E2021" t="str">
            <v>BH09676/SM15141</v>
          </cell>
          <cell r="F2021" t="str">
            <v xml:space="preserve">MANAGING DIRECTOR 
</v>
          </cell>
        </row>
        <row r="2022">
          <cell r="A2022" t="str">
            <v>SB11046</v>
          </cell>
          <cell r="B2022" t="str">
            <v>N/A</v>
          </cell>
          <cell r="C2022" t="str">
            <v>Cash Securities Operations [L9</v>
          </cell>
          <cell r="D2022" t="str">
            <v>Equity Settlements [L10]</v>
          </cell>
          <cell r="E2022" t="str">
            <v xml:space="preserve">JH93271 </v>
          </cell>
          <cell r="F2022" t="str">
            <v xml:space="preserve">DIRECTOR </v>
          </cell>
        </row>
        <row r="2023">
          <cell r="A2023" t="str">
            <v>SB16592</v>
          </cell>
          <cell r="B2023" t="str">
            <v>N/A</v>
          </cell>
          <cell r="C2023" t="str">
            <v>Planning Unit - Markets &amp; Secu</v>
          </cell>
          <cell r="D2023" t="str">
            <v>Production Support - Markets &amp;</v>
          </cell>
          <cell r="E2023" t="str">
            <v xml:space="preserve">IY40229 </v>
          </cell>
          <cell r="F2023" t="str">
            <v xml:space="preserve">MANAGING DIRECTOR 
</v>
          </cell>
        </row>
        <row r="2024">
          <cell r="A2024" t="str">
            <v>SB20079</v>
          </cell>
          <cell r="B2024" t="str">
            <v>ASSISTANT VICE PRESIDENT</v>
          </cell>
          <cell r="C2024" t="str">
            <v>CCO [L9]</v>
          </cell>
          <cell r="D2024" t="str">
            <v>N/A</v>
          </cell>
          <cell r="E2024" t="str">
            <v>LM18338</v>
          </cell>
          <cell r="F2024" t="str">
            <v xml:space="preserve">DIRECTOR </v>
          </cell>
        </row>
        <row r="2025">
          <cell r="A2025" t="str">
            <v>SB21956</v>
          </cell>
          <cell r="B2025" t="str">
            <v>DIRECTOR</v>
          </cell>
          <cell r="C2025" t="str">
            <v>Markets Quantitative Analysis</v>
          </cell>
          <cell r="D2025" t="str">
            <v>Markets Quants Analysis [L10]</v>
          </cell>
          <cell r="E2025" t="str">
            <v xml:space="preserve">NC88985  </v>
          </cell>
          <cell r="F2025" t="str">
            <v xml:space="preserve">DIRECTOR </v>
          </cell>
        </row>
        <row r="2026">
          <cell r="A2026" t="str">
            <v>SB29360</v>
          </cell>
          <cell r="B2026" t="str">
            <v>NON-OFFICER</v>
          </cell>
          <cell r="C2026" t="str">
            <v>Information Services Group Ope</v>
          </cell>
          <cell r="D2026" t="str">
            <v>N/A</v>
          </cell>
          <cell r="E2026" t="str">
            <v xml:space="preserve">JC35745 </v>
          </cell>
          <cell r="F2026" t="str">
            <v xml:space="preserve">MANAGING DIRECTOR 
</v>
          </cell>
        </row>
        <row r="2027">
          <cell r="A2027" t="str">
            <v>SB30546</v>
          </cell>
          <cell r="B2027" t="str">
            <v>OFFICER</v>
          </cell>
          <cell r="C2027" t="str">
            <v>Asset Servicing [L9]</v>
          </cell>
          <cell r="D2027" t="str">
            <v>Corp Actions [L10]</v>
          </cell>
          <cell r="E2027" t="str">
            <v xml:space="preserve">WW17622 </v>
          </cell>
          <cell r="F2027" t="str">
            <v xml:space="preserve">MANAGING DIRECTOR 
</v>
          </cell>
        </row>
        <row r="2028">
          <cell r="A2028" t="str">
            <v>SB37927</v>
          </cell>
          <cell r="B2028" t="str">
            <v>Assistant Manager</v>
          </cell>
          <cell r="C2028" t="str">
            <v>Instl Portfolio Svc [L9]</v>
          </cell>
          <cell r="D2028" t="str">
            <v>Instl Portfolio Service [L10]</v>
          </cell>
          <cell r="E2028" t="str">
            <v xml:space="preserve">CD07258 </v>
          </cell>
          <cell r="F2028" t="str">
            <v xml:space="preserve">MANAGING DIRECTOR 
</v>
          </cell>
        </row>
        <row r="2029">
          <cell r="A2029" t="str">
            <v>SB40845</v>
          </cell>
          <cell r="B2029" t="str">
            <v>OFFICER</v>
          </cell>
          <cell r="C2029" t="str">
            <v>Information Services Group Pro</v>
          </cell>
          <cell r="D2029" t="str">
            <v>N/A</v>
          </cell>
          <cell r="E2029" t="str">
            <v xml:space="preserve">NA70417 </v>
          </cell>
          <cell r="F2029" t="str">
            <v xml:space="preserve">DIRECTOR </v>
          </cell>
        </row>
        <row r="2030">
          <cell r="A2030" t="str">
            <v>SB44717</v>
          </cell>
          <cell r="B2030" t="str">
            <v>OFFICER</v>
          </cell>
          <cell r="C2030" t="str">
            <v>Asset Servicing [L9]</v>
          </cell>
          <cell r="D2030" t="str">
            <v>Corp Actions [L10]</v>
          </cell>
          <cell r="E2030" t="str">
            <v>LG82502</v>
          </cell>
          <cell r="F2030" t="str">
            <v xml:space="preserve">MANAGING DIRECTOR 
</v>
          </cell>
        </row>
        <row r="2031">
          <cell r="A2031" t="str">
            <v>SB47148</v>
          </cell>
          <cell r="B2031" t="str">
            <v>N/A</v>
          </cell>
          <cell r="C2031" t="str">
            <v>Planning Unit - Markets &amp; Secu</v>
          </cell>
          <cell r="D2031" t="str">
            <v>Production Support - Markets &amp;</v>
          </cell>
          <cell r="E2031" t="str">
            <v xml:space="preserve">IY40229 </v>
          </cell>
          <cell r="F2031" t="str">
            <v xml:space="preserve">MANAGING DIRECTOR 
</v>
          </cell>
        </row>
        <row r="2032">
          <cell r="A2032" t="str">
            <v>SB71029</v>
          </cell>
          <cell r="B2032" t="str">
            <v>VICE PRESIDENT</v>
          </cell>
          <cell r="C2032" t="str">
            <v>Planning Unit - Markets &amp; Secu</v>
          </cell>
          <cell r="D2032" t="str">
            <v>Production Support - Markets &amp;</v>
          </cell>
          <cell r="E2032" t="str">
            <v xml:space="preserve">IY40229 </v>
          </cell>
          <cell r="F2032" t="str">
            <v xml:space="preserve">MANAGING DIRECTOR 
</v>
          </cell>
        </row>
        <row r="2033">
          <cell r="A2033" t="str">
            <v>SB77639</v>
          </cell>
          <cell r="B2033" t="str">
            <v>N/A</v>
          </cell>
          <cell r="C2033" t="str">
            <v>Direct Custody and Clearing Op</v>
          </cell>
          <cell r="D2033" t="str">
            <v>Direct Custody &amp; Clearing [L10</v>
          </cell>
          <cell r="E2033" t="str">
            <v xml:space="preserve">MK24257 </v>
          </cell>
          <cell r="F2033" t="str">
            <v xml:space="preserve">MANAGING DIRECTOR 
</v>
          </cell>
        </row>
        <row r="2034">
          <cell r="A2034" t="str">
            <v>SB79825</v>
          </cell>
          <cell r="B2034" t="str">
            <v>Assistant Manager</v>
          </cell>
          <cell r="C2034" t="str">
            <v>ISG Data Quality [L9]</v>
          </cell>
          <cell r="D2034" t="str">
            <v>N/A</v>
          </cell>
          <cell r="E2034" t="str">
            <v>JC35745</v>
          </cell>
          <cell r="F2034" t="str">
            <v xml:space="preserve">MANAGING DIRECTOR 
</v>
          </cell>
        </row>
        <row r="2035">
          <cell r="A2035" t="str">
            <v>SB85000</v>
          </cell>
          <cell r="B2035" t="str">
            <v>NON-OFFICER</v>
          </cell>
          <cell r="C2035" t="str">
            <v>Cash Securities Operations [L9</v>
          </cell>
          <cell r="D2035" t="str">
            <v>Equity Settlements [L10]</v>
          </cell>
          <cell r="E2035" t="str">
            <v xml:space="preserve">JH93271 </v>
          </cell>
          <cell r="F2035" t="str">
            <v xml:space="preserve">DIRECTOR </v>
          </cell>
        </row>
        <row r="2036">
          <cell r="A2036" t="str">
            <v>SB88989</v>
          </cell>
          <cell r="B2036" t="str">
            <v>Assistant Manager</v>
          </cell>
          <cell r="C2036" t="str">
            <v>Global Custody Ops [L9]</v>
          </cell>
          <cell r="D2036" t="str">
            <v>Global Custody Ops [L10]</v>
          </cell>
          <cell r="E2036" t="str">
            <v>CD07258</v>
          </cell>
          <cell r="F2036" t="str">
            <v xml:space="preserve">MANAGING DIRECTOR 
</v>
          </cell>
        </row>
        <row r="2037">
          <cell r="A2037" t="str">
            <v>SB95571</v>
          </cell>
          <cell r="B2037" t="str">
            <v>NON-OFFICER</v>
          </cell>
          <cell r="C2037" t="str">
            <v>Asset Servicing [L9]</v>
          </cell>
          <cell r="D2037" t="str">
            <v>Income Processing [L10]</v>
          </cell>
          <cell r="E2037" t="str">
            <v>LG82502</v>
          </cell>
          <cell r="F2037" t="str">
            <v xml:space="preserve">MANAGING DIRECTOR 
</v>
          </cell>
        </row>
        <row r="2038">
          <cell r="A2038" t="str">
            <v>SB96468</v>
          </cell>
          <cell r="B2038" t="str">
            <v>NON-OFFICER</v>
          </cell>
          <cell r="C2038" t="str">
            <v>LevFin NIG Loans [L9]</v>
          </cell>
          <cell r="D2038" t="str">
            <v>LevFin NIG Loans [L10]</v>
          </cell>
          <cell r="E2038" t="str">
            <v>TC35402</v>
          </cell>
          <cell r="F2038" t="str">
            <v xml:space="preserve">MANAGING DIRECTOR 
</v>
          </cell>
        </row>
        <row r="2039">
          <cell r="A2039" t="str">
            <v>SC01798</v>
          </cell>
          <cell r="B2039" t="str">
            <v>ASSISTANT VICE PRESIDENT</v>
          </cell>
          <cell r="C2039" t="str">
            <v>Equity Middle Office [L9]</v>
          </cell>
          <cell r="D2039" t="str">
            <v>Equity Derivs / Multi-Asset Gr</v>
          </cell>
          <cell r="E2039" t="str">
            <v>JC72245</v>
          </cell>
          <cell r="F2039" t="str">
            <v xml:space="preserve">DIRECTOR </v>
          </cell>
        </row>
        <row r="2040">
          <cell r="A2040" t="str">
            <v>SC06158</v>
          </cell>
          <cell r="B2040" t="str">
            <v>N/A</v>
          </cell>
          <cell r="C2040" t="str">
            <v>Yield Book [L9]</v>
          </cell>
          <cell r="D2040" t="str">
            <v>Yield Book [L10]</v>
          </cell>
          <cell r="E2040" t="str">
            <v xml:space="preserve">RB54518/SL14605 </v>
          </cell>
          <cell r="F2040" t="str">
            <v xml:space="preserve">MANAGING DIRECTOR 
</v>
          </cell>
        </row>
        <row r="2041">
          <cell r="A2041" t="str">
            <v>SC08263</v>
          </cell>
          <cell r="B2041" t="str">
            <v>Manager</v>
          </cell>
          <cell r="C2041" t="str">
            <v>Long Funds [L9]</v>
          </cell>
          <cell r="D2041" t="str">
            <v>Long Funds [L10]</v>
          </cell>
          <cell r="E2041" t="str">
            <v xml:space="preserve">CD07258 </v>
          </cell>
          <cell r="F2041" t="str">
            <v xml:space="preserve">MANAGING DIRECTOR 
</v>
          </cell>
        </row>
        <row r="2042">
          <cell r="A2042" t="str">
            <v>SC08713</v>
          </cell>
          <cell r="B2042" t="str">
            <v>Assistant Manager</v>
          </cell>
          <cell r="C2042" t="str">
            <v>Global Custody Ops [L9]</v>
          </cell>
          <cell r="D2042" t="str">
            <v>Global Custody Ops [L10]</v>
          </cell>
          <cell r="E2042" t="str">
            <v>CD07258</v>
          </cell>
          <cell r="F2042" t="str">
            <v xml:space="preserve">MANAGING DIRECTOR 
</v>
          </cell>
        </row>
        <row r="2043">
          <cell r="A2043" t="str">
            <v>SC09786</v>
          </cell>
          <cell r="B2043" t="str">
            <v>DIRECTOR</v>
          </cell>
          <cell r="C2043" t="str">
            <v>Global Rates [L9]</v>
          </cell>
          <cell r="D2043" t="str">
            <v>AP Rates [L10]</v>
          </cell>
          <cell r="E2043" t="str">
            <v>IT54681</v>
          </cell>
          <cell r="F2043" t="str">
            <v xml:space="preserve">MANAGING DIRECTOR 
</v>
          </cell>
        </row>
        <row r="2044">
          <cell r="A2044" t="str">
            <v>SC16238</v>
          </cell>
          <cell r="B2044" t="str">
            <v>VICE PRESIDENT</v>
          </cell>
          <cell r="C2044" t="str">
            <v>Markets Quantitative Analysis</v>
          </cell>
          <cell r="D2044" t="str">
            <v>Markets Quants Analysis [L10]</v>
          </cell>
          <cell r="E2044" t="str">
            <v>RV81728</v>
          </cell>
          <cell r="F2044" t="str">
            <v xml:space="preserve">MANAGING DIRECTOR 
</v>
          </cell>
        </row>
        <row r="2045">
          <cell r="A2045" t="str">
            <v>SC25998</v>
          </cell>
          <cell r="B2045" t="str">
            <v>NON-OFFICER</v>
          </cell>
          <cell r="C2045" t="str">
            <v>Asset Servicing [L9]</v>
          </cell>
          <cell r="D2045" t="str">
            <v>Corp Actions [L10]</v>
          </cell>
          <cell r="E2045" t="str">
            <v xml:space="preserve">LG82502 </v>
          </cell>
          <cell r="F2045" t="str">
            <v xml:space="preserve">MANAGING DIRECTOR 
</v>
          </cell>
        </row>
        <row r="2046">
          <cell r="A2046" t="str">
            <v>SC30338</v>
          </cell>
          <cell r="B2046" t="str">
            <v>Assistant Manager</v>
          </cell>
          <cell r="C2046" t="str">
            <v>Information Services Group Sha</v>
          </cell>
          <cell r="D2046" t="str">
            <v>N/A</v>
          </cell>
          <cell r="E2046" t="str">
            <v>RR54459</v>
          </cell>
          <cell r="F2046" t="str">
            <v xml:space="preserve">MANAGING DIRECTOR 
</v>
          </cell>
        </row>
        <row r="2047">
          <cell r="A2047" t="str">
            <v>SC30893</v>
          </cell>
          <cell r="B2047" t="str">
            <v>Assistant Manager</v>
          </cell>
          <cell r="C2047" t="str">
            <v>Global Custody Ops [L9]</v>
          </cell>
          <cell r="D2047" t="str">
            <v>Global Custody Ops [L10]</v>
          </cell>
          <cell r="E2047" t="str">
            <v>CD07258</v>
          </cell>
          <cell r="F2047" t="str">
            <v xml:space="preserve">MANAGING DIRECTOR 
</v>
          </cell>
        </row>
        <row r="2048">
          <cell r="A2048" t="str">
            <v>SC39066</v>
          </cell>
          <cell r="B2048" t="str">
            <v>VICE PRESIDENT</v>
          </cell>
          <cell r="C2048" t="str">
            <v>Planning Unit - Markets &amp; Secu</v>
          </cell>
          <cell r="D2048" t="str">
            <v>Rates Trade Positioning System</v>
          </cell>
          <cell r="E2048" t="str">
            <v xml:space="preserve">LM72090 </v>
          </cell>
          <cell r="F2048" t="str">
            <v xml:space="preserve">MANAGING DIRECTOR 
</v>
          </cell>
        </row>
        <row r="2049">
          <cell r="A2049" t="str">
            <v>SC41514</v>
          </cell>
          <cell r="B2049" t="str">
            <v>Assistant Manager</v>
          </cell>
          <cell r="C2049" t="str">
            <v>Direct Custody and Clearing Op</v>
          </cell>
          <cell r="D2049" t="str">
            <v>Direct Custody &amp; Clearing [L10</v>
          </cell>
          <cell r="E2049" t="str">
            <v xml:space="preserve">KS75908 </v>
          </cell>
          <cell r="F2049" t="str">
            <v xml:space="preserve">MANAGING DIRECTOR 
</v>
          </cell>
        </row>
        <row r="2050">
          <cell r="A2050" t="str">
            <v>SC41719</v>
          </cell>
          <cell r="B2050" t="str">
            <v>ASSISTANT VICE PRESIDENT</v>
          </cell>
          <cell r="C2050" t="str">
            <v>Global Custody Ops [L9]</v>
          </cell>
          <cell r="D2050" t="str">
            <v>Global Custody Ops [L10]</v>
          </cell>
          <cell r="E2050" t="str">
            <v xml:space="preserve">KS75908 </v>
          </cell>
          <cell r="F2050" t="str">
            <v xml:space="preserve">MANAGING DIRECTOR 
</v>
          </cell>
        </row>
        <row r="2051">
          <cell r="A2051" t="str">
            <v>SC43344</v>
          </cell>
          <cell r="B2051" t="str">
            <v>Assistant Manager</v>
          </cell>
          <cell r="C2051" t="str">
            <v>Long Funds [L9]</v>
          </cell>
          <cell r="D2051" t="str">
            <v>Long Funds [L10]</v>
          </cell>
          <cell r="E2051" t="str">
            <v xml:space="preserve">CD07258 </v>
          </cell>
          <cell r="F2051" t="str">
            <v xml:space="preserve">MANAGING DIRECTOR 
</v>
          </cell>
        </row>
        <row r="2052">
          <cell r="A2052" t="str">
            <v>SC46899</v>
          </cell>
          <cell r="B2052" t="str">
            <v>ASSISTANT VICE PRESIDENT</v>
          </cell>
          <cell r="C2052" t="str">
            <v>Sales &amp; Trading Program [L9]</v>
          </cell>
          <cell r="D2052" t="str">
            <v>Sales &amp; Trading Program [L10]</v>
          </cell>
          <cell r="E2052" t="str">
            <v>PM54169</v>
          </cell>
          <cell r="F2052" t="str">
            <v xml:space="preserve">MANAGING DIRECTOR 
</v>
          </cell>
        </row>
        <row r="2053">
          <cell r="A2053" t="str">
            <v>sc52884</v>
          </cell>
          <cell r="B2053" t="str">
            <v>N/A</v>
          </cell>
          <cell r="C2053" t="str">
            <v>Planning Unit - Markets &amp; Secu</v>
          </cell>
          <cell r="D2053" t="str">
            <v>Production Support - Markets &amp;</v>
          </cell>
          <cell r="E2053" t="str">
            <v xml:space="preserve">IY40229 </v>
          </cell>
          <cell r="F2053" t="str">
            <v xml:space="preserve">MANAGING DIRECTOR 
</v>
          </cell>
        </row>
        <row r="2054">
          <cell r="A2054" t="str">
            <v>SC66244</v>
          </cell>
          <cell r="B2054" t="str">
            <v>VICE PRESIDENT</v>
          </cell>
          <cell r="C2054" t="str">
            <v>N/A</v>
          </cell>
          <cell r="D2054" t="str">
            <v>N/A</v>
          </cell>
          <cell r="E2054" t="str">
            <v xml:space="preserve">TL36671 </v>
          </cell>
          <cell r="F2054" t="str">
            <v xml:space="preserve">MANAGING DIRECTOR 
</v>
          </cell>
        </row>
        <row r="2055">
          <cell r="A2055" t="str">
            <v>SC66402</v>
          </cell>
          <cell r="B2055" t="str">
            <v>DIRECTOR</v>
          </cell>
          <cell r="C2055" t="str">
            <v>Depositary Receipts [L9]</v>
          </cell>
          <cell r="D2055" t="str">
            <v>N/A</v>
          </cell>
          <cell r="E2055" t="str">
            <v>SC66402</v>
          </cell>
          <cell r="F2055" t="str">
            <v xml:space="preserve">DIRECTOR </v>
          </cell>
        </row>
        <row r="2056">
          <cell r="A2056" t="str">
            <v>SC68592</v>
          </cell>
          <cell r="B2056" t="str">
            <v>NON-OFFICER</v>
          </cell>
          <cell r="C2056" t="str">
            <v>Futures and OTC CLearing [L9]</v>
          </cell>
          <cell r="D2056" t="str">
            <v>Futures [L10]</v>
          </cell>
          <cell r="E2056" t="str">
            <v xml:space="preserve">SF48782 </v>
          </cell>
          <cell r="F2056" t="str">
            <v xml:space="preserve">MANAGING DIRECTOR 
</v>
          </cell>
        </row>
        <row r="2057">
          <cell r="A2057" t="str">
            <v>SC71513</v>
          </cell>
          <cell r="B2057" t="str">
            <v>ASSISTANT VICE PRESIDENT</v>
          </cell>
          <cell r="C2057" t="str">
            <v>Global Custody Ops [L9]</v>
          </cell>
          <cell r="D2057" t="str">
            <v>Global Custody Ops [L10]</v>
          </cell>
          <cell r="E2057" t="str">
            <v>CD07258</v>
          </cell>
          <cell r="F2057" t="str">
            <v xml:space="preserve">MANAGING DIRECTOR 
</v>
          </cell>
        </row>
        <row r="2058">
          <cell r="A2058" t="str">
            <v>SC73830</v>
          </cell>
          <cell r="B2058" t="str">
            <v>VICE PRESIDENT</v>
          </cell>
          <cell r="C2058" t="str">
            <v>Information Services Group Tec</v>
          </cell>
          <cell r="D2058" t="str">
            <v>N/A</v>
          </cell>
          <cell r="E2058" t="str">
            <v xml:space="preserve">ED70412 </v>
          </cell>
          <cell r="F2058" t="str">
            <v xml:space="preserve">MANAGING DIRECTOR 
</v>
          </cell>
        </row>
        <row r="2059">
          <cell r="A2059" t="str">
            <v>SC77910</v>
          </cell>
          <cell r="B2059" t="str">
            <v>N/A</v>
          </cell>
          <cell r="C2059" t="str">
            <v>Fixed Income Middle Office [L9</v>
          </cell>
          <cell r="D2059" t="str">
            <v>Rates Middle Office [L10]</v>
          </cell>
          <cell r="E2059" t="str">
            <v>BH09676/SM15141</v>
          </cell>
          <cell r="F2059" t="str">
            <v xml:space="preserve">MANAGING DIRECTOR 
</v>
          </cell>
        </row>
        <row r="2060">
          <cell r="A2060" t="str">
            <v>SC84152</v>
          </cell>
          <cell r="B2060" t="str">
            <v>ASSISTANT VICE PRESIDENT</v>
          </cell>
          <cell r="C2060" t="str">
            <v>N/A</v>
          </cell>
          <cell r="D2060" t="str">
            <v>N/A</v>
          </cell>
          <cell r="E2060" t="str">
            <v xml:space="preserve">MN31414 </v>
          </cell>
          <cell r="F2060" t="str">
            <v xml:space="preserve">MANAGING DIRECTOR 
</v>
          </cell>
        </row>
        <row r="2061">
          <cell r="A2061" t="str">
            <v>SC88788</v>
          </cell>
          <cell r="B2061" t="str">
            <v>ASSISTANT VICE PRESIDENT</v>
          </cell>
          <cell r="C2061" t="str">
            <v>Planning Unit - Markets &amp; Secu</v>
          </cell>
          <cell r="D2061" t="str">
            <v>Production Support - Markets &amp;</v>
          </cell>
          <cell r="E2061" t="str">
            <v xml:space="preserve">IY40229 </v>
          </cell>
          <cell r="F2061" t="str">
            <v xml:space="preserve">MANAGING DIRECTOR 
</v>
          </cell>
        </row>
        <row r="2062">
          <cell r="A2062" t="str">
            <v>SC89073</v>
          </cell>
          <cell r="B2062" t="str">
            <v>ASSISTANT VICE PRESIDENT</v>
          </cell>
          <cell r="C2062" t="str">
            <v>High Touch Cash [L9]</v>
          </cell>
          <cell r="D2062" t="str">
            <v>Developed Cash Trading [L10]</v>
          </cell>
          <cell r="E2062" t="str">
            <v xml:space="preserve">DS04674 </v>
          </cell>
          <cell r="F2062" t="str">
            <v xml:space="preserve">MANAGING DIRECTOR 
</v>
          </cell>
        </row>
        <row r="2063">
          <cell r="A2063" t="str">
            <v>SC93214</v>
          </cell>
          <cell r="B2063" t="str">
            <v>Assistant Manager</v>
          </cell>
          <cell r="C2063" t="str">
            <v>Long Funds [L9]</v>
          </cell>
          <cell r="D2063" t="str">
            <v>Long Funds [L10]</v>
          </cell>
          <cell r="E2063" t="str">
            <v xml:space="preserve">CD07258 </v>
          </cell>
          <cell r="F2063" t="str">
            <v xml:space="preserve">MANAGING DIRECTOR 
</v>
          </cell>
        </row>
        <row r="2064">
          <cell r="A2064" t="str">
            <v>SC96725</v>
          </cell>
          <cell r="B2064" t="str">
            <v>ASSISTANT VICE PRESIDENT</v>
          </cell>
          <cell r="C2064" t="str">
            <v>Direct Custody and Clearing Op</v>
          </cell>
          <cell r="D2064" t="str">
            <v>Direct Custody &amp; Clearing [L10</v>
          </cell>
          <cell r="E2064" t="str">
            <v>CD07258</v>
          </cell>
          <cell r="F2064" t="str">
            <v xml:space="preserve">MANAGING DIRECTOR 
</v>
          </cell>
        </row>
        <row r="2065">
          <cell r="A2065" t="str">
            <v>SC98338</v>
          </cell>
          <cell r="B2065" t="str">
            <v>Assistant Manager</v>
          </cell>
          <cell r="C2065" t="str">
            <v>Global Custody Ops [L9]</v>
          </cell>
          <cell r="D2065" t="str">
            <v>Global Custody Ops [L10]</v>
          </cell>
          <cell r="E2065" t="str">
            <v>CD07258</v>
          </cell>
          <cell r="F2065" t="str">
            <v xml:space="preserve">MANAGING DIRECTOR 
</v>
          </cell>
        </row>
        <row r="2066">
          <cell r="A2066" t="str">
            <v>SD03906</v>
          </cell>
          <cell r="B2066" t="str">
            <v>N/A</v>
          </cell>
          <cell r="C2066" t="str">
            <v>International Trade [L9]</v>
          </cell>
          <cell r="D2066" t="str">
            <v>N/A</v>
          </cell>
          <cell r="E2066" t="str">
            <v>VS57673</v>
          </cell>
          <cell r="F2066" t="str">
            <v xml:space="preserve">MANAGING DIRECTOR 
</v>
          </cell>
        </row>
        <row r="2067">
          <cell r="A2067" t="str">
            <v>SD18983</v>
          </cell>
          <cell r="B2067" t="str">
            <v>ASSISTANT VICE PRESIDENT</v>
          </cell>
          <cell r="C2067" t="str">
            <v>Global Structured Credit [L9]</v>
          </cell>
          <cell r="D2067" t="str">
            <v>TRS Trading [L10]</v>
          </cell>
          <cell r="E2067" t="str">
            <v>MS72620</v>
          </cell>
          <cell r="F2067" t="str">
            <v xml:space="preserve">MANAGING DIRECTOR 
</v>
          </cell>
        </row>
        <row r="2068">
          <cell r="A2068" t="str">
            <v>SD24634</v>
          </cell>
          <cell r="B2068" t="str">
            <v>NON-OFFICER</v>
          </cell>
          <cell r="C2068" t="str">
            <v>Fixed Income Middle Office [L9</v>
          </cell>
          <cell r="D2068" t="str">
            <v>Fixed Income Sales Middle Offi</v>
          </cell>
          <cell r="E2068" t="str">
            <v>BH09676/SM15141</v>
          </cell>
          <cell r="F2068" t="str">
            <v xml:space="preserve">MANAGING DIRECTOR 
</v>
          </cell>
        </row>
        <row r="2069">
          <cell r="A2069" t="str">
            <v>SD36062</v>
          </cell>
          <cell r="B2069" t="str">
            <v>ASSISTANT VICE PRESIDENT</v>
          </cell>
          <cell r="C2069" t="str">
            <v>Information Services Group Tec</v>
          </cell>
          <cell r="D2069" t="str">
            <v>N/A</v>
          </cell>
          <cell r="E2069" t="str">
            <v xml:space="preserve">ED70412 </v>
          </cell>
          <cell r="F2069" t="str">
            <v xml:space="preserve">MANAGING DIRECTOR 
</v>
          </cell>
        </row>
        <row r="2070">
          <cell r="A2070" t="str">
            <v>SD38303</v>
          </cell>
          <cell r="B2070" t="str">
            <v>SR VICE PRESIDENT</v>
          </cell>
          <cell r="C2070" t="str">
            <v>Equity Middle Office [L9]</v>
          </cell>
          <cell r="D2070" t="str">
            <v>Equity Cash Middle Office [L10</v>
          </cell>
          <cell r="E2070" t="str">
            <v>KM68067</v>
          </cell>
          <cell r="F2070" t="str">
            <v xml:space="preserve">DIRECTOR </v>
          </cell>
        </row>
        <row r="2071">
          <cell r="A2071" t="str">
            <v>sd61077</v>
          </cell>
          <cell r="B2071" t="str">
            <v>N/A</v>
          </cell>
          <cell r="C2071" t="str">
            <v>Planning Unit - Markets &amp; Secu</v>
          </cell>
          <cell r="D2071" t="str">
            <v>Production Support - Markets &amp;</v>
          </cell>
          <cell r="E2071" t="str">
            <v xml:space="preserve">IY40229 </v>
          </cell>
          <cell r="F2071" t="str">
            <v xml:space="preserve">MANAGING DIRECTOR 
</v>
          </cell>
        </row>
        <row r="2072">
          <cell r="A2072" t="str">
            <v>SD62315</v>
          </cell>
          <cell r="B2072" t="str">
            <v>Manager</v>
          </cell>
          <cell r="C2072" t="str">
            <v>Planning Unit - Markets &amp; Secu</v>
          </cell>
          <cell r="D2072" t="str">
            <v>Production Support - Markets &amp;</v>
          </cell>
          <cell r="E2072" t="str">
            <v xml:space="preserve">IY40229 </v>
          </cell>
          <cell r="F2072" t="str">
            <v xml:space="preserve">MANAGING DIRECTOR 
</v>
          </cell>
        </row>
        <row r="2073">
          <cell r="A2073" t="str">
            <v>SD84699</v>
          </cell>
          <cell r="B2073" t="str">
            <v>OFFICER</v>
          </cell>
          <cell r="C2073" t="str">
            <v>N/A</v>
          </cell>
          <cell r="D2073" t="str">
            <v>N/A</v>
          </cell>
          <cell r="E2073" t="str">
            <v xml:space="preserve">NC90431 </v>
          </cell>
          <cell r="F2073" t="str">
            <v xml:space="preserve">MANAGING DIRECTOR 
</v>
          </cell>
        </row>
        <row r="2074">
          <cell r="A2074" t="str">
            <v>SD90658</v>
          </cell>
          <cell r="B2074" t="str">
            <v>NON-OFFICER</v>
          </cell>
          <cell r="C2074" t="str">
            <v>Cash Securities Operations [L9</v>
          </cell>
          <cell r="D2074" t="str">
            <v>DTC Settlements [L10]</v>
          </cell>
          <cell r="E2074" t="str">
            <v xml:space="preserve">AV49966
</v>
          </cell>
          <cell r="F2074" t="str">
            <v xml:space="preserve">DIRECTOR </v>
          </cell>
        </row>
        <row r="2075">
          <cell r="A2075" t="str">
            <v>SE04699</v>
          </cell>
          <cell r="B2075" t="str">
            <v>Assistant Manager</v>
          </cell>
          <cell r="C2075" t="str">
            <v>Long Funds [L9]</v>
          </cell>
          <cell r="D2075" t="str">
            <v>Long Funds [L10]</v>
          </cell>
          <cell r="E2075" t="str">
            <v xml:space="preserve">CD07258 </v>
          </cell>
          <cell r="F2075" t="str">
            <v xml:space="preserve">MANAGING DIRECTOR 
</v>
          </cell>
        </row>
        <row r="2076">
          <cell r="A2076" t="str">
            <v>SE57432</v>
          </cell>
          <cell r="B2076" t="str">
            <v>ASSISTANT VICE PRESIDENT</v>
          </cell>
          <cell r="C2076" t="str">
            <v>FICC EM [L9]</v>
          </cell>
          <cell r="D2076" t="str">
            <v>FICC EM Other [L10]</v>
          </cell>
          <cell r="E2076" t="str">
            <v xml:space="preserve">NK26338 </v>
          </cell>
          <cell r="F2076" t="str">
            <v xml:space="preserve">MANAGING DIRECTOR 
</v>
          </cell>
        </row>
        <row r="2077">
          <cell r="A2077" t="str">
            <v>SE58487</v>
          </cell>
          <cell r="B2077" t="str">
            <v>OFFICER</v>
          </cell>
          <cell r="C2077" t="str">
            <v>Asset Servicing [L9]</v>
          </cell>
          <cell r="D2077" t="str">
            <v>Corp Actions [L10]</v>
          </cell>
          <cell r="E2077" t="str">
            <v>LG82502</v>
          </cell>
          <cell r="F2077" t="str">
            <v xml:space="preserve">MANAGING DIRECTOR 
</v>
          </cell>
        </row>
        <row r="2078">
          <cell r="A2078" t="str">
            <v>SE62845</v>
          </cell>
          <cell r="B2078" t="str">
            <v>N/A</v>
          </cell>
          <cell r="C2078" t="str">
            <v>Planning Unit - Markets &amp; Secu</v>
          </cell>
          <cell r="D2078" t="str">
            <v>Production Support - Markets &amp;</v>
          </cell>
          <cell r="E2078" t="str">
            <v xml:space="preserve">IY40229 </v>
          </cell>
          <cell r="F2078" t="str">
            <v xml:space="preserve">MANAGING DIRECTOR 
</v>
          </cell>
        </row>
        <row r="2079">
          <cell r="A2079" t="str">
            <v>SF01676</v>
          </cell>
          <cell r="B2079" t="str">
            <v>Assistant Manager</v>
          </cell>
          <cell r="C2079" t="str">
            <v>Long Funds [L9]</v>
          </cell>
          <cell r="D2079" t="str">
            <v>Long Funds [L10]</v>
          </cell>
          <cell r="E2079" t="str">
            <v xml:space="preserve">CD07258 </v>
          </cell>
          <cell r="F2079" t="str">
            <v xml:space="preserve">MANAGING DIRECTOR 
</v>
          </cell>
        </row>
        <row r="2080">
          <cell r="A2080" t="str">
            <v>SF21141</v>
          </cell>
          <cell r="B2080" t="str">
            <v>ASSISTANT VICE PRESIDENT</v>
          </cell>
          <cell r="C2080" t="str">
            <v>Planning Unit - Markets &amp; Secu</v>
          </cell>
          <cell r="D2080" t="str">
            <v>Production Support - Markets &amp;</v>
          </cell>
          <cell r="E2080" t="str">
            <v xml:space="preserve">IY40229 </v>
          </cell>
          <cell r="F2080" t="str">
            <v xml:space="preserve">MANAGING DIRECTOR 
</v>
          </cell>
        </row>
        <row r="2081">
          <cell r="A2081" t="str">
            <v>SF34633</v>
          </cell>
          <cell r="B2081" t="str">
            <v>Assistant Manager</v>
          </cell>
          <cell r="C2081" t="str">
            <v>Direct Custody and Clearing Op</v>
          </cell>
          <cell r="D2081" t="str">
            <v>Direct Custody &amp; Clearing [L10</v>
          </cell>
          <cell r="E2081" t="str">
            <v xml:space="preserve">SP30680 </v>
          </cell>
          <cell r="F2081" t="str">
            <v xml:space="preserve">DIRECTOR </v>
          </cell>
        </row>
        <row r="2082">
          <cell r="A2082" t="str">
            <v>SF45314</v>
          </cell>
          <cell r="B2082" t="str">
            <v>Assistant Manager</v>
          </cell>
          <cell r="C2082" t="str">
            <v>FX/Treasury/Claims Utility [L9</v>
          </cell>
          <cell r="D2082" t="str">
            <v>Foreign Exchange Operations [L</v>
          </cell>
          <cell r="E2082" t="str">
            <v>VS04632</v>
          </cell>
          <cell r="F2082" t="str">
            <v xml:space="preserve">MANAGING DIRECTOR 
</v>
          </cell>
        </row>
        <row r="2083">
          <cell r="A2083" t="str">
            <v>SG01191</v>
          </cell>
          <cell r="B2083" t="str">
            <v>VICE PRESIDENT</v>
          </cell>
          <cell r="C2083" t="str">
            <v>Planning Unit - Markets &amp; Secu</v>
          </cell>
          <cell r="D2083" t="str">
            <v>Operations - Markets &amp; Securit</v>
          </cell>
          <cell r="E2083" t="str">
            <v>AS22565</v>
          </cell>
          <cell r="F2083" t="str">
            <v xml:space="preserve">MANAGING DIRECTOR 
</v>
          </cell>
        </row>
        <row r="2084">
          <cell r="A2084" t="str">
            <v>SG08864</v>
          </cell>
          <cell r="B2084" t="str">
            <v>Manager</v>
          </cell>
          <cell r="C2084" t="str">
            <v>Long Funds [L9]</v>
          </cell>
          <cell r="D2084" t="str">
            <v>Long Funds [L10]</v>
          </cell>
          <cell r="E2084" t="str">
            <v>SB12955</v>
          </cell>
          <cell r="F2084" t="str">
            <v xml:space="preserve">MANAGING DIRECTOR 
</v>
          </cell>
        </row>
        <row r="2085">
          <cell r="A2085" t="str">
            <v>SG10900</v>
          </cell>
          <cell r="B2085" t="str">
            <v>Assistant Manager</v>
          </cell>
          <cell r="C2085" t="str">
            <v>Long Funds [L9]</v>
          </cell>
          <cell r="D2085" t="str">
            <v>Long Funds [L10]</v>
          </cell>
          <cell r="E2085" t="str">
            <v>SB12955</v>
          </cell>
          <cell r="F2085" t="str">
            <v xml:space="preserve">MANAGING DIRECTOR 
</v>
          </cell>
        </row>
        <row r="2086">
          <cell r="A2086" t="str">
            <v>SG20639</v>
          </cell>
          <cell r="B2086" t="str">
            <v>ASSISTANT VICE PRESIDENT</v>
          </cell>
          <cell r="C2086" t="str">
            <v>Planning Unit - Markets &amp; Secu</v>
          </cell>
          <cell r="D2086" t="str">
            <v>Equities Middle Office &amp; Multi</v>
          </cell>
          <cell r="E2086" t="str">
            <v>IW84339</v>
          </cell>
          <cell r="F2086" t="str">
            <v xml:space="preserve">MANAGING DIRECTOR 
</v>
          </cell>
        </row>
        <row r="2087">
          <cell r="A2087" t="str">
            <v>SG33699</v>
          </cell>
          <cell r="B2087" t="str">
            <v>Assistant Manager</v>
          </cell>
          <cell r="C2087" t="str">
            <v>Long Funds [L9]</v>
          </cell>
          <cell r="D2087" t="str">
            <v>Long Funds [L10]</v>
          </cell>
          <cell r="E2087" t="str">
            <v xml:space="preserve">CD07258 </v>
          </cell>
          <cell r="F2087" t="str">
            <v xml:space="preserve">MANAGING DIRECTOR 
</v>
          </cell>
        </row>
        <row r="2088">
          <cell r="A2088" t="str">
            <v>SG46842</v>
          </cell>
          <cell r="B2088" t="str">
            <v>ASSISTANT VICE PRESIDENT</v>
          </cell>
          <cell r="C2088" t="str">
            <v>Planning Unit - Markets &amp; Secu</v>
          </cell>
          <cell r="D2088" t="str">
            <v>Equities Middle Office &amp; Multi</v>
          </cell>
          <cell r="E2088" t="str">
            <v>IW84339</v>
          </cell>
          <cell r="F2088" t="str">
            <v xml:space="preserve">MANAGING DIRECTOR 
</v>
          </cell>
        </row>
        <row r="2089">
          <cell r="A2089" t="str">
            <v>SG53001</v>
          </cell>
          <cell r="B2089" t="str">
            <v>VICE PRESIDENT</v>
          </cell>
          <cell r="C2089" t="str">
            <v>Planning Unit - Markets &amp; Secu</v>
          </cell>
          <cell r="D2089" t="str">
            <v>Production Support - Markets &amp;</v>
          </cell>
          <cell r="E2089" t="str">
            <v xml:space="preserve">IY40229 </v>
          </cell>
          <cell r="F2089" t="str">
            <v xml:space="preserve">MANAGING DIRECTOR 
</v>
          </cell>
        </row>
        <row r="2090">
          <cell r="A2090" t="str">
            <v>SG59204</v>
          </cell>
          <cell r="B2090" t="str">
            <v>N/A</v>
          </cell>
          <cell r="C2090" t="str">
            <v>CitiCloud [L9]</v>
          </cell>
          <cell r="D2090" t="str">
            <v>N/A</v>
          </cell>
          <cell r="E2090" t="str">
            <v>PK89733</v>
          </cell>
          <cell r="F2090" t="str">
            <v xml:space="preserve">DIRECTOR </v>
          </cell>
        </row>
        <row r="2091">
          <cell r="A2091" t="str">
            <v>SG61014</v>
          </cell>
          <cell r="B2091" t="str">
            <v>VICE PRESIDENT</v>
          </cell>
          <cell r="C2091" t="str">
            <v>FICC EM [L9]</v>
          </cell>
          <cell r="D2091" t="str">
            <v>Local Markets Treasury [L10]</v>
          </cell>
          <cell r="E2091" t="str">
            <v xml:space="preserve">CC90441 </v>
          </cell>
          <cell r="F2091" t="str">
            <v xml:space="preserve">MANAGING DIRECTOR 
</v>
          </cell>
        </row>
        <row r="2092">
          <cell r="A2092" t="str">
            <v>SG64077</v>
          </cell>
          <cell r="B2092" t="str">
            <v>VICE PRESIDENT</v>
          </cell>
          <cell r="C2092" t="str">
            <v>Planning Unit - Markets &amp; Secu</v>
          </cell>
          <cell r="D2092" t="str">
            <v>Production Support - Markets &amp;</v>
          </cell>
          <cell r="E2092" t="str">
            <v xml:space="preserve">IY40229 </v>
          </cell>
          <cell r="F2092" t="str">
            <v xml:space="preserve">MANAGING DIRECTOR 
</v>
          </cell>
        </row>
        <row r="2093">
          <cell r="A2093" t="str">
            <v>SG80854</v>
          </cell>
          <cell r="B2093" t="str">
            <v>NON-OFFICER</v>
          </cell>
          <cell r="C2093" t="str">
            <v>FX/Treasury/Claims Utility [L9</v>
          </cell>
          <cell r="D2093" t="str">
            <v>Treasury Operations [L10]</v>
          </cell>
          <cell r="E2093" t="str">
            <v>LM14529</v>
          </cell>
          <cell r="F2093" t="str">
            <v xml:space="preserve">MANAGING DIRECTOR 
</v>
          </cell>
        </row>
        <row r="2094">
          <cell r="A2094" t="str">
            <v>SG99745</v>
          </cell>
          <cell r="B2094" t="str">
            <v>N/A</v>
          </cell>
          <cell r="C2094" t="str">
            <v>Long Funds [L9]</v>
          </cell>
          <cell r="D2094" t="str">
            <v>Long Funds [L10]</v>
          </cell>
          <cell r="E2094" t="str">
            <v>SB12955</v>
          </cell>
          <cell r="F2094" t="str">
            <v xml:space="preserve">MANAGING DIRECTOR 
</v>
          </cell>
        </row>
        <row r="2095">
          <cell r="A2095" t="str">
            <v>SH03437</v>
          </cell>
          <cell r="B2095" t="str">
            <v>N/A</v>
          </cell>
          <cell r="C2095" t="str">
            <v>Direct Custody and Clearing Op</v>
          </cell>
          <cell r="D2095" t="str">
            <v>Direct Custody &amp; Clearing [L10</v>
          </cell>
          <cell r="E2095" t="str">
            <v>VS04632</v>
          </cell>
          <cell r="F2095" t="str">
            <v xml:space="preserve">MANAGING DIRECTOR 
</v>
          </cell>
        </row>
        <row r="2096">
          <cell r="A2096" t="str">
            <v>SH14797</v>
          </cell>
          <cell r="B2096" t="str">
            <v>OFFICER</v>
          </cell>
          <cell r="C2096" t="str">
            <v>Planning Unit - Markets &amp; Secu</v>
          </cell>
          <cell r="D2096" t="str">
            <v>Production Support - Markets &amp;</v>
          </cell>
          <cell r="E2096" t="str">
            <v xml:space="preserve">IY40229 </v>
          </cell>
          <cell r="F2096" t="str">
            <v xml:space="preserve">MANAGING DIRECTOR 
</v>
          </cell>
        </row>
        <row r="2097">
          <cell r="A2097" t="str">
            <v>SH18255</v>
          </cell>
          <cell r="B2097" t="str">
            <v>Assistant Manager</v>
          </cell>
          <cell r="C2097" t="str">
            <v>Long Funds [L9]</v>
          </cell>
          <cell r="D2097" t="str">
            <v>Long Funds [L10]</v>
          </cell>
          <cell r="E2097" t="str">
            <v xml:space="preserve">CD07258 </v>
          </cell>
          <cell r="F2097" t="str">
            <v xml:space="preserve">MANAGING DIRECTOR 
</v>
          </cell>
        </row>
        <row r="2098">
          <cell r="A2098" t="str">
            <v>sh19513</v>
          </cell>
          <cell r="B2098" t="str">
            <v>OFFICER</v>
          </cell>
          <cell r="C2098" t="str">
            <v>Financial Regulatory Reporting</v>
          </cell>
          <cell r="D2098" t="str">
            <v>N/A</v>
          </cell>
          <cell r="E2098" t="str">
            <v>NB05037</v>
          </cell>
          <cell r="F2098" t="str">
            <v xml:space="preserve">MANAGING DIRECTOR 
</v>
          </cell>
        </row>
        <row r="2099">
          <cell r="A2099" t="str">
            <v>SH19688</v>
          </cell>
          <cell r="B2099" t="str">
            <v>N/A</v>
          </cell>
          <cell r="C2099" t="str">
            <v>ICG O&amp;T Management Team [L9]</v>
          </cell>
          <cell r="D2099" t="str">
            <v>N/A</v>
          </cell>
          <cell r="E2099" t="str">
            <v xml:space="preserve">NB53986 </v>
          </cell>
          <cell r="F2099" t="str">
            <v xml:space="preserve">MANAGING DIRECTOR 
</v>
          </cell>
        </row>
        <row r="2100">
          <cell r="A2100" t="str">
            <v>SH24754</v>
          </cell>
          <cell r="B2100" t="str">
            <v>VICE PRESIDENT</v>
          </cell>
          <cell r="C2100" t="str">
            <v>N/A</v>
          </cell>
          <cell r="D2100" t="str">
            <v>N/A</v>
          </cell>
          <cell r="E2100" t="str">
            <v xml:space="preserve">AC88469 </v>
          </cell>
          <cell r="F2100" t="str">
            <v xml:space="preserve">MANAGING DIRECTOR 
</v>
          </cell>
        </row>
        <row r="2101">
          <cell r="A2101" t="str">
            <v>SH31708</v>
          </cell>
          <cell r="B2101" t="str">
            <v>SR VICE PRESIDENT</v>
          </cell>
          <cell r="C2101" t="str">
            <v>NAC Shared Controller [L9]</v>
          </cell>
          <cell r="D2101" t="str">
            <v>N/A</v>
          </cell>
          <cell r="E2101" t="str">
            <v xml:space="preserve">LV05303 </v>
          </cell>
          <cell r="F2101" t="str">
            <v xml:space="preserve">MANAGING DIRECTOR 
</v>
          </cell>
        </row>
        <row r="2102">
          <cell r="A2102" t="str">
            <v>SH50334</v>
          </cell>
          <cell r="B2102" t="str">
            <v>ASSISTANT VICE PRESIDENT</v>
          </cell>
          <cell r="C2102" t="str">
            <v>Fixed Income Middle Office [L9</v>
          </cell>
          <cell r="D2102" t="str">
            <v>Rates Middle Office [L10]</v>
          </cell>
          <cell r="E2102" t="str">
            <v>AT91528</v>
          </cell>
          <cell r="F2102" t="str">
            <v xml:space="preserve">MANAGING DIRECTOR 
</v>
          </cell>
        </row>
        <row r="2103">
          <cell r="A2103" t="str">
            <v>SH51625</v>
          </cell>
          <cell r="B2103" t="str">
            <v>ASSISTANT VICE PRESIDENT</v>
          </cell>
          <cell r="C2103" t="str">
            <v>Cash Securities Operations [L9</v>
          </cell>
          <cell r="D2103" t="str">
            <v>Fixed Income Settlements [L10]</v>
          </cell>
          <cell r="E2103" t="str">
            <v xml:space="preserve">AV49966
</v>
          </cell>
          <cell r="F2103" t="str">
            <v xml:space="preserve">DIRECTOR </v>
          </cell>
        </row>
        <row r="2104">
          <cell r="A2104" t="str">
            <v>SH56102</v>
          </cell>
          <cell r="B2104" t="str">
            <v>SR VICE PRESIDENT</v>
          </cell>
          <cell r="C2104" t="str">
            <v>Global Production Assurance Of</v>
          </cell>
          <cell r="D2104" t="str">
            <v>N/A</v>
          </cell>
          <cell r="E2104" t="str">
            <v>DK34187</v>
          </cell>
          <cell r="F2104" t="str">
            <v xml:space="preserve">MANAGING DIRECTOR 
</v>
          </cell>
        </row>
        <row r="2105">
          <cell r="A2105" t="str">
            <v>SH72486</v>
          </cell>
          <cell r="B2105" t="str">
            <v>VICE PRESIDENT</v>
          </cell>
          <cell r="C2105" t="str">
            <v>Planning Unit - Markets &amp; Secu</v>
          </cell>
          <cell r="D2105" t="str">
            <v>Rates Trade Positioning System</v>
          </cell>
          <cell r="E2105" t="str">
            <v>IW84339</v>
          </cell>
          <cell r="F2105" t="str">
            <v xml:space="preserve">MANAGING DIRECTOR 
</v>
          </cell>
        </row>
        <row r="2106">
          <cell r="A2106" t="str">
            <v>SH77870</v>
          </cell>
          <cell r="B2106" t="str">
            <v>OFFICER</v>
          </cell>
          <cell r="C2106" t="str">
            <v>N/A</v>
          </cell>
          <cell r="D2106" t="str">
            <v>N/A</v>
          </cell>
          <cell r="E2106" t="str">
            <v xml:space="preserve">MN31414 </v>
          </cell>
          <cell r="F2106" t="str">
            <v xml:space="preserve">MANAGING DIRECTOR 
</v>
          </cell>
        </row>
        <row r="2107">
          <cell r="A2107" t="str">
            <v>SH93685</v>
          </cell>
          <cell r="B2107" t="str">
            <v>VICE PRESIDENT</v>
          </cell>
          <cell r="C2107" t="str">
            <v>N/A</v>
          </cell>
          <cell r="D2107" t="str">
            <v>N/A</v>
          </cell>
          <cell r="E2107" t="str">
            <v xml:space="preserve">JB85794 </v>
          </cell>
          <cell r="F2107" t="str">
            <v xml:space="preserve">MANAGING DIRECTOR 
</v>
          </cell>
        </row>
        <row r="2108">
          <cell r="A2108" t="str">
            <v>SI50982</v>
          </cell>
          <cell r="B2108" t="str">
            <v>OFFICER</v>
          </cell>
          <cell r="C2108" t="str">
            <v>Information Services Group Pro</v>
          </cell>
          <cell r="D2108" t="str">
            <v>N/A</v>
          </cell>
          <cell r="E2108" t="str">
            <v xml:space="preserve">NA70417 </v>
          </cell>
          <cell r="F2108" t="str">
            <v xml:space="preserve">DIRECTOR </v>
          </cell>
        </row>
        <row r="2109">
          <cell r="A2109" t="str">
            <v>SI57383</v>
          </cell>
          <cell r="B2109" t="str">
            <v>N/A</v>
          </cell>
          <cell r="C2109" t="str">
            <v>Planning Unit - Markets &amp; Secu</v>
          </cell>
          <cell r="D2109" t="str">
            <v>Production Support - Markets &amp;</v>
          </cell>
          <cell r="E2109" t="str">
            <v xml:space="preserve">IY40229 </v>
          </cell>
          <cell r="F2109" t="str">
            <v xml:space="preserve">MANAGING DIRECTOR 
</v>
          </cell>
        </row>
        <row r="2110">
          <cell r="A2110" t="str">
            <v>SI58385</v>
          </cell>
          <cell r="B2110" t="str">
            <v>DIRECTOR</v>
          </cell>
          <cell r="C2110" t="str">
            <v>ISG Control Oversight Monitori</v>
          </cell>
          <cell r="D2110" t="str">
            <v>N/A</v>
          </cell>
          <cell r="E2110" t="str">
            <v>NA70417</v>
          </cell>
          <cell r="F2110" t="str">
            <v xml:space="preserve">DIRECTOR </v>
          </cell>
        </row>
        <row r="2111">
          <cell r="A2111" t="str">
            <v>SJ29609</v>
          </cell>
          <cell r="B2111" t="str">
            <v>Assistant Manager</v>
          </cell>
          <cell r="C2111" t="str">
            <v>Instl Portfolio Svc [L9]</v>
          </cell>
          <cell r="D2111" t="str">
            <v>Instl Portfolio Service [L10]</v>
          </cell>
          <cell r="E2111" t="str">
            <v xml:space="preserve">CD07258 </v>
          </cell>
          <cell r="F2111" t="str">
            <v xml:space="preserve">MANAGING DIRECTOR 
</v>
          </cell>
        </row>
        <row r="2112">
          <cell r="A2112" t="str">
            <v>SJ45511</v>
          </cell>
          <cell r="B2112" t="str">
            <v>VICE PRESIDENT</v>
          </cell>
          <cell r="C2112" t="str">
            <v>Global EM Credit Tra [L9]</v>
          </cell>
          <cell r="D2112" t="str">
            <v>CEEMEA Credit Tradin [L10]</v>
          </cell>
          <cell r="E2112" t="str">
            <v>EM48993</v>
          </cell>
          <cell r="F2112" t="str">
            <v xml:space="preserve">MANAGING DIRECTOR 
</v>
          </cell>
        </row>
        <row r="2113">
          <cell r="A2113" t="str">
            <v>SJ51952</v>
          </cell>
          <cell r="B2113" t="str">
            <v>N/A</v>
          </cell>
          <cell r="C2113" t="str">
            <v>Cash Securities Operations [L9</v>
          </cell>
          <cell r="D2113" t="str">
            <v>Equity Settlements [L10]</v>
          </cell>
          <cell r="E2113" t="str">
            <v xml:space="preserve">JH93271 </v>
          </cell>
          <cell r="F2113" t="str">
            <v xml:space="preserve">DIRECTOR </v>
          </cell>
        </row>
        <row r="2114">
          <cell r="A2114" t="str">
            <v>SJ54182</v>
          </cell>
          <cell r="B2114" t="str">
            <v>VICE PRESIDENT</v>
          </cell>
          <cell r="C2114" t="str">
            <v>Planning Unit - Markets &amp; Secu</v>
          </cell>
          <cell r="D2114" t="str">
            <v>Investor Services Tech - Marke</v>
          </cell>
          <cell r="E2114" t="str">
            <v>DR58915</v>
          </cell>
          <cell r="F2114" t="str">
            <v xml:space="preserve">MANAGING DIRECTOR 
</v>
          </cell>
        </row>
        <row r="2115">
          <cell r="A2115" t="str">
            <v>SJ64265</v>
          </cell>
          <cell r="B2115" t="str">
            <v>ASSISTANT VICE PRESIDENT</v>
          </cell>
          <cell r="C2115" t="str">
            <v>Prime Finance Middle Office [L</v>
          </cell>
          <cell r="D2115" t="str">
            <v>Prime Finance Ops / Middle Off</v>
          </cell>
          <cell r="E2115" t="str">
            <v>RG44670</v>
          </cell>
          <cell r="F2115" t="str">
            <v xml:space="preserve">MANAGING DIRECTOR 
</v>
          </cell>
        </row>
        <row r="2116">
          <cell r="A2116" t="str">
            <v>SJ80313</v>
          </cell>
          <cell r="B2116" t="str">
            <v>OFFICER</v>
          </cell>
          <cell r="C2116" t="str">
            <v>Asset Servicing [L9]</v>
          </cell>
          <cell r="D2116" t="str">
            <v>Income Processing [L10]</v>
          </cell>
          <cell r="E2116" t="str">
            <v>LG82502</v>
          </cell>
          <cell r="F2116" t="str">
            <v xml:space="preserve">MANAGING DIRECTOR 
</v>
          </cell>
        </row>
        <row r="2117">
          <cell r="A2117" t="str">
            <v>SJ91850</v>
          </cell>
          <cell r="B2117" t="str">
            <v>NON-OFFICER</v>
          </cell>
          <cell r="C2117" t="str">
            <v>Asset Servicing [L9]</v>
          </cell>
          <cell r="D2117" t="str">
            <v>Income Processing [L10]</v>
          </cell>
          <cell r="E2117" t="str">
            <v>LG82502</v>
          </cell>
          <cell r="F2117" t="str">
            <v xml:space="preserve">MANAGING DIRECTOR 
</v>
          </cell>
        </row>
        <row r="2118">
          <cell r="A2118" t="str">
            <v>SK00068</v>
          </cell>
          <cell r="B2118" t="str">
            <v>N/A</v>
          </cell>
          <cell r="C2118" t="str">
            <v>Planning Unit - Markets &amp; Secu</v>
          </cell>
          <cell r="D2118" t="str">
            <v>Client Centric &amp; Sec Mkts - Ma</v>
          </cell>
          <cell r="E2118" t="str">
            <v xml:space="preserve">EB84820 </v>
          </cell>
          <cell r="F2118" t="str">
            <v xml:space="preserve">MANAGING DIRECTOR 
</v>
          </cell>
        </row>
        <row r="2119">
          <cell r="A2119" t="str">
            <v>SK04606</v>
          </cell>
          <cell r="B2119" t="str">
            <v>DIRECTOR</v>
          </cell>
          <cell r="C2119" t="str">
            <v>Yield Book [L9]</v>
          </cell>
          <cell r="D2119" t="str">
            <v>Yield Book [L10]</v>
          </cell>
          <cell r="E2119" t="str">
            <v xml:space="preserve">AP84064 /RB54518 </v>
          </cell>
          <cell r="F2119" t="str">
            <v xml:space="preserve">MANAGING DIRECTOR 
</v>
          </cell>
        </row>
        <row r="2120">
          <cell r="A2120" t="str">
            <v>SK10105</v>
          </cell>
          <cell r="B2120" t="str">
            <v>N/A</v>
          </cell>
          <cell r="C2120" t="str">
            <v>Planning Unit - Markets &amp; Secu</v>
          </cell>
          <cell r="D2120" t="str">
            <v>Production Support - Markets &amp;</v>
          </cell>
          <cell r="E2120" t="str">
            <v xml:space="preserve">IY40229 </v>
          </cell>
          <cell r="F2120" t="str">
            <v xml:space="preserve">MANAGING DIRECTOR 
</v>
          </cell>
        </row>
        <row r="2121">
          <cell r="A2121" t="str">
            <v>SK15387</v>
          </cell>
          <cell r="B2121" t="str">
            <v>OFFICER</v>
          </cell>
          <cell r="C2121" t="str">
            <v>N/A</v>
          </cell>
          <cell r="D2121" t="str">
            <v>N/A</v>
          </cell>
          <cell r="E2121" t="str">
            <v>MY66950</v>
          </cell>
          <cell r="F2121" t="str">
            <v xml:space="preserve">MANAGING DIRECTOR 
</v>
          </cell>
        </row>
        <row r="2122">
          <cell r="A2122" t="str">
            <v>SK21176</v>
          </cell>
          <cell r="B2122" t="str">
            <v>N/A</v>
          </cell>
          <cell r="C2122" t="str">
            <v>Planning Unit - Markets &amp; Secu</v>
          </cell>
          <cell r="D2122" t="str">
            <v>Production Support - Markets &amp;</v>
          </cell>
          <cell r="E2122" t="str">
            <v xml:space="preserve">IY40229 </v>
          </cell>
          <cell r="F2122" t="str">
            <v xml:space="preserve">MANAGING DIRECTOR 
</v>
          </cell>
        </row>
        <row r="2123">
          <cell r="A2123" t="str">
            <v>SK28452</v>
          </cell>
          <cell r="B2123" t="str">
            <v>Assistant Manager</v>
          </cell>
          <cell r="C2123" t="str">
            <v>Global Custody Ops [L9]</v>
          </cell>
          <cell r="D2123" t="str">
            <v>Global Custody Ops [L10]</v>
          </cell>
          <cell r="E2123" t="str">
            <v>CD07258</v>
          </cell>
          <cell r="F2123" t="str">
            <v xml:space="preserve">MANAGING DIRECTOR 
</v>
          </cell>
        </row>
        <row r="2124">
          <cell r="A2124" t="str">
            <v>SK30670</v>
          </cell>
          <cell r="B2124" t="str">
            <v>NON-OFFICER</v>
          </cell>
          <cell r="C2124" t="str">
            <v>Cash Securities Operations [L9</v>
          </cell>
          <cell r="D2124" t="str">
            <v>Fixed Income Settlements [L10]</v>
          </cell>
          <cell r="E2124" t="str">
            <v xml:space="preserve">AV49966
</v>
          </cell>
          <cell r="F2124" t="str">
            <v xml:space="preserve">DIRECTOR </v>
          </cell>
        </row>
        <row r="2125">
          <cell r="A2125" t="str">
            <v>SK31838</v>
          </cell>
          <cell r="B2125" t="str">
            <v>N/A</v>
          </cell>
          <cell r="C2125" t="str">
            <v>Direct Custody and Clearing Op</v>
          </cell>
          <cell r="D2125" t="str">
            <v>Direct Custody &amp; Clearing [L10</v>
          </cell>
          <cell r="E2125" t="str">
            <v>SM56979</v>
          </cell>
          <cell r="F2125" t="str">
            <v xml:space="preserve">DIRECTOR </v>
          </cell>
        </row>
        <row r="2126">
          <cell r="A2126" t="str">
            <v>SK62840</v>
          </cell>
          <cell r="B2126" t="str">
            <v>N/A</v>
          </cell>
          <cell r="C2126" t="str">
            <v>TTS Technology [L9]</v>
          </cell>
          <cell r="D2126" t="str">
            <v>L1 and L2 Production Support [</v>
          </cell>
          <cell r="E2126" t="str">
            <v xml:space="preserve">IY40229 </v>
          </cell>
          <cell r="F2126" t="str">
            <v xml:space="preserve">MANAGING DIRECTOR 
</v>
          </cell>
        </row>
        <row r="2127">
          <cell r="A2127" t="str">
            <v>SK73037</v>
          </cell>
          <cell r="B2127" t="str">
            <v>VICE PRESIDENT</v>
          </cell>
          <cell r="C2127" t="str">
            <v>Information Services Group Acc</v>
          </cell>
          <cell r="D2127" t="str">
            <v>N/A</v>
          </cell>
          <cell r="E2127" t="str">
            <v xml:space="preserve">AM39859 </v>
          </cell>
          <cell r="F2127" t="str">
            <v xml:space="preserve">MANAGING DIRECTOR 
</v>
          </cell>
        </row>
        <row r="2128">
          <cell r="A2128" t="str">
            <v>SK78805</v>
          </cell>
          <cell r="B2128" t="str">
            <v>NON-OFFICER</v>
          </cell>
          <cell r="C2128" t="str">
            <v>Cash Securities Operations [L9</v>
          </cell>
          <cell r="D2128" t="str">
            <v>Fixed Income Settlements [L10]</v>
          </cell>
          <cell r="E2128" t="str">
            <v xml:space="preserve">AV49966
</v>
          </cell>
          <cell r="F2128" t="str">
            <v xml:space="preserve">DIRECTOR </v>
          </cell>
        </row>
        <row r="2129">
          <cell r="A2129" t="str">
            <v>SK80880</v>
          </cell>
          <cell r="B2129" t="str">
            <v>ASSISTANT VICE PRESIDENT</v>
          </cell>
          <cell r="C2129" t="str">
            <v>Planning Unit - Markets &amp; Secu</v>
          </cell>
          <cell r="D2129" t="str">
            <v>Equities Middle Office &amp; Multi</v>
          </cell>
          <cell r="E2129" t="str">
            <v>AS61934</v>
          </cell>
          <cell r="F2129" t="str">
            <v xml:space="preserve">MANAGING DIRECTOR 
</v>
          </cell>
        </row>
        <row r="2130">
          <cell r="A2130" t="str">
            <v>SK91965</v>
          </cell>
          <cell r="B2130" t="str">
            <v>ASSISTANT VICE PRESIDENT</v>
          </cell>
          <cell r="C2130" t="str">
            <v>Planning Unit - Markets &amp; Secu</v>
          </cell>
          <cell r="D2130" t="str">
            <v>Equities Middle Office &amp; Multi</v>
          </cell>
          <cell r="E2130" t="str">
            <v>IW84339</v>
          </cell>
          <cell r="F2130" t="str">
            <v xml:space="preserve">MANAGING DIRECTOR 
</v>
          </cell>
        </row>
        <row r="2131">
          <cell r="A2131" t="str">
            <v>SK92062</v>
          </cell>
          <cell r="B2131" t="str">
            <v>VICE PRESIDENT</v>
          </cell>
          <cell r="C2131" t="str">
            <v>N/A</v>
          </cell>
          <cell r="D2131" t="str">
            <v>N/A</v>
          </cell>
          <cell r="E2131" t="str">
            <v>N/A</v>
          </cell>
          <cell r="F2131" t="str">
            <v>N/A</v>
          </cell>
        </row>
        <row r="2132">
          <cell r="A2132" t="str">
            <v>SK94406</v>
          </cell>
          <cell r="B2132" t="str">
            <v>N/A</v>
          </cell>
          <cell r="C2132" t="str">
            <v>Information Services Group Pro</v>
          </cell>
          <cell r="D2132" t="str">
            <v>N/A</v>
          </cell>
          <cell r="E2132" t="str">
            <v xml:space="preserve">ED70412 </v>
          </cell>
          <cell r="F2132" t="str">
            <v xml:space="preserve">MANAGING DIRECTOR 
</v>
          </cell>
        </row>
        <row r="2133">
          <cell r="A2133" t="str">
            <v>SK96780</v>
          </cell>
          <cell r="B2133" t="str">
            <v>SR VICE PRESIDENT</v>
          </cell>
          <cell r="C2133" t="str">
            <v>Control Group and Research Cle</v>
          </cell>
          <cell r="D2133" t="str">
            <v>N/A</v>
          </cell>
          <cell r="E2133" t="str">
            <v xml:space="preserve">SK11583 </v>
          </cell>
          <cell r="F2133" t="str">
            <v xml:space="preserve">MANAGING DIRECTOR 
</v>
          </cell>
        </row>
        <row r="2134">
          <cell r="A2134" t="str">
            <v>SK99699</v>
          </cell>
          <cell r="B2134" t="str">
            <v>ASSISTANT VICE PRESIDENT</v>
          </cell>
          <cell r="C2134" t="str">
            <v>Planning Unit - Markets &amp; Secu</v>
          </cell>
          <cell r="D2134" t="str">
            <v>Production Support - Markets &amp;</v>
          </cell>
          <cell r="E2134" t="str">
            <v xml:space="preserve">IY40229 </v>
          </cell>
          <cell r="F2134" t="str">
            <v xml:space="preserve">MANAGING DIRECTOR 
</v>
          </cell>
        </row>
        <row r="2135">
          <cell r="A2135" t="str">
            <v>SL11787</v>
          </cell>
          <cell r="B2135" t="str">
            <v>ASSISTANT VICE PRESIDENT</v>
          </cell>
          <cell r="C2135" t="str">
            <v>Fixed Income Middle Office [L9</v>
          </cell>
          <cell r="D2135" t="str">
            <v>Fixed Income Sales Middle Offi</v>
          </cell>
          <cell r="E2135" t="str">
            <v>N/A</v>
          </cell>
          <cell r="F2135" t="str">
            <v>N/A</v>
          </cell>
        </row>
        <row r="2136">
          <cell r="A2136" t="str">
            <v>SL14500</v>
          </cell>
          <cell r="B2136" t="str">
            <v>ASSOCIATE</v>
          </cell>
          <cell r="C2136" t="str">
            <v>Global Finance Produ [L9]</v>
          </cell>
          <cell r="D2136" t="str">
            <v>AP Matched Book [L10]</v>
          </cell>
          <cell r="E2136" t="str">
            <v>EG83445</v>
          </cell>
          <cell r="F2136" t="str">
            <v xml:space="preserve">MANAGING DIRECTOR 
</v>
          </cell>
        </row>
        <row r="2137">
          <cell r="A2137" t="str">
            <v>SL15055</v>
          </cell>
          <cell r="B2137" t="str">
            <v>VICE PRESIDENT</v>
          </cell>
          <cell r="C2137" t="str">
            <v>N/A</v>
          </cell>
          <cell r="D2137" t="str">
            <v>N/A</v>
          </cell>
          <cell r="E2137" t="str">
            <v xml:space="preserve">PC02466 </v>
          </cell>
          <cell r="F2137" t="str">
            <v xml:space="preserve">MANAGING DIRECTOR 
</v>
          </cell>
        </row>
        <row r="2138">
          <cell r="A2138" t="str">
            <v>SL16974</v>
          </cell>
          <cell r="B2138" t="str">
            <v>SR VICE PRESIDENT</v>
          </cell>
          <cell r="C2138" t="str">
            <v>Management [L9]</v>
          </cell>
          <cell r="D2138" t="str">
            <v>Global Management &amp; Admin [L10</v>
          </cell>
          <cell r="E2138" t="str">
            <v xml:space="preserve">LM95893 </v>
          </cell>
          <cell r="F2138" t="str">
            <v xml:space="preserve">MANAGING DIRECTOR 
</v>
          </cell>
        </row>
        <row r="2139">
          <cell r="A2139" t="str">
            <v>SL18706</v>
          </cell>
          <cell r="B2139" t="str">
            <v>SR VICE PRESIDENT</v>
          </cell>
          <cell r="C2139" t="str">
            <v>N/A</v>
          </cell>
          <cell r="D2139" t="str">
            <v>N/A</v>
          </cell>
          <cell r="E2139" t="str">
            <v xml:space="preserve">LV05303 </v>
          </cell>
          <cell r="F2139" t="str">
            <v xml:space="preserve">MANAGING DIRECTOR 
</v>
          </cell>
        </row>
        <row r="2140">
          <cell r="A2140" t="str">
            <v>SL27423</v>
          </cell>
          <cell r="B2140" t="str">
            <v>ASSISTANT VICE PRESIDENT</v>
          </cell>
          <cell r="C2140" t="str">
            <v>Fixed Income Middle Office [L9</v>
          </cell>
          <cell r="D2140" t="str">
            <v>Credit Middle Office [L10]</v>
          </cell>
          <cell r="E2140" t="str">
            <v>BH09676/SM15141</v>
          </cell>
          <cell r="F2140" t="str">
            <v xml:space="preserve">MANAGING DIRECTOR 
</v>
          </cell>
        </row>
        <row r="2141">
          <cell r="A2141" t="str">
            <v>SL40853</v>
          </cell>
          <cell r="B2141" t="str">
            <v>Manager</v>
          </cell>
          <cell r="C2141" t="str">
            <v>FICC EM [L9]</v>
          </cell>
          <cell r="D2141" t="str">
            <v>Trading [L10]</v>
          </cell>
          <cell r="E2141" t="str">
            <v>VS34596</v>
          </cell>
          <cell r="F2141" t="str">
            <v xml:space="preserve">MANAGING DIRECTOR 
</v>
          </cell>
        </row>
        <row r="2142">
          <cell r="A2142" t="str">
            <v>SL41649</v>
          </cell>
          <cell r="B2142" t="str">
            <v>ASSISTANT VICE PRESIDENT</v>
          </cell>
          <cell r="C2142" t="str">
            <v>Global Custody Ops [L9]</v>
          </cell>
          <cell r="D2142" t="str">
            <v>Global Custody Ops [L10]</v>
          </cell>
          <cell r="E2142" t="str">
            <v xml:space="preserve">KS75908 </v>
          </cell>
          <cell r="F2142" t="str">
            <v xml:space="preserve">MANAGING DIRECTOR 
</v>
          </cell>
        </row>
        <row r="2143">
          <cell r="A2143" t="str">
            <v>SL54281</v>
          </cell>
          <cell r="B2143" t="str">
            <v>SR VICE PRESIDENT</v>
          </cell>
          <cell r="C2143" t="str">
            <v>IG Loans [L9]</v>
          </cell>
          <cell r="D2143" t="str">
            <v>IG Loans [L10]</v>
          </cell>
          <cell r="E2143" t="str">
            <v xml:space="preserve">BN90333 </v>
          </cell>
          <cell r="F2143" t="str">
            <v xml:space="preserve">MANAGING DIRECTOR 
</v>
          </cell>
        </row>
        <row r="2144">
          <cell r="A2144" t="str">
            <v>SL64727</v>
          </cell>
          <cell r="B2144" t="str">
            <v>SR VICE PRESIDENT</v>
          </cell>
          <cell r="C2144" t="str">
            <v>Information Services Group Tec</v>
          </cell>
          <cell r="D2144" t="str">
            <v>N/A</v>
          </cell>
          <cell r="E2144" t="str">
            <v xml:space="preserve">ED70412 </v>
          </cell>
          <cell r="F2144" t="str">
            <v xml:space="preserve">MANAGING DIRECTOR 
</v>
          </cell>
        </row>
        <row r="2145">
          <cell r="A2145" t="str">
            <v>SL65522</v>
          </cell>
          <cell r="B2145" t="str">
            <v>NON-OFFICER</v>
          </cell>
          <cell r="C2145" t="str">
            <v>Cash Securities Operations [L9</v>
          </cell>
          <cell r="D2145" t="str">
            <v>International Processing &amp; Cli</v>
          </cell>
          <cell r="E2145" t="str">
            <v xml:space="preserve">JH93271 </v>
          </cell>
          <cell r="F2145" t="str">
            <v xml:space="preserve">DIRECTOR </v>
          </cell>
        </row>
        <row r="2146">
          <cell r="A2146" t="str">
            <v>SL70116</v>
          </cell>
          <cell r="B2146" t="str">
            <v>OFFICER</v>
          </cell>
          <cell r="C2146" t="str">
            <v>Direct Custody and Clearing Op</v>
          </cell>
          <cell r="D2146" t="str">
            <v>Direct Custody &amp; Clearing [L10</v>
          </cell>
          <cell r="E2146" t="str">
            <v xml:space="preserve">CD07258 </v>
          </cell>
          <cell r="F2146" t="str">
            <v xml:space="preserve">MANAGING DIRECTOR 
</v>
          </cell>
        </row>
        <row r="2147">
          <cell r="A2147" t="str">
            <v>SL71568</v>
          </cell>
          <cell r="B2147" t="str">
            <v>N/A</v>
          </cell>
          <cell r="C2147" t="str">
            <v>Equity Cash Admin [L9]</v>
          </cell>
          <cell r="D2147" t="str">
            <v>Equity Cash Mgmt [L10]</v>
          </cell>
          <cell r="E2147" t="str">
            <v xml:space="preserve">CP00658 </v>
          </cell>
          <cell r="F2147" t="str">
            <v xml:space="preserve">MANAGING DIRECTOR 
</v>
          </cell>
        </row>
        <row r="2148">
          <cell r="A2148" t="str">
            <v>SL72091</v>
          </cell>
          <cell r="B2148" t="str">
            <v>VICE PRESIDENT</v>
          </cell>
          <cell r="C2148" t="str">
            <v>Global Finance Produ [L9]</v>
          </cell>
          <cell r="D2148" t="str">
            <v>Euro Matched Book [L10]</v>
          </cell>
          <cell r="E2148" t="str">
            <v>PF76164</v>
          </cell>
          <cell r="F2148" t="str">
            <v xml:space="preserve">MANAGING DIRECTOR 
</v>
          </cell>
        </row>
        <row r="2149">
          <cell r="A2149" t="str">
            <v>SL73510</v>
          </cell>
          <cell r="B2149" t="str">
            <v>OFFICER</v>
          </cell>
          <cell r="C2149" t="str">
            <v>Information Services Group Tec</v>
          </cell>
          <cell r="D2149" t="str">
            <v>N/A</v>
          </cell>
          <cell r="E2149" t="str">
            <v xml:space="preserve">ED70412 </v>
          </cell>
          <cell r="F2149" t="str">
            <v xml:space="preserve">MANAGING DIRECTOR 
</v>
          </cell>
        </row>
        <row r="2150">
          <cell r="A2150" t="str">
            <v>SL77914</v>
          </cell>
          <cell r="B2150" t="str">
            <v>ASSISTANT VICE PRESIDENT</v>
          </cell>
          <cell r="C2150" t="str">
            <v>FX/Treasury/Claims Utility [L9</v>
          </cell>
          <cell r="D2150" t="str">
            <v>Foreign Exchange Operations [L</v>
          </cell>
          <cell r="E2150" t="str">
            <v xml:space="preserve">WW17622 </v>
          </cell>
          <cell r="F2150" t="str">
            <v xml:space="preserve">MANAGING DIRECTOR 
</v>
          </cell>
        </row>
        <row r="2151">
          <cell r="A2151" t="str">
            <v>SL80520</v>
          </cell>
          <cell r="B2151" t="str">
            <v>Assistant Manager</v>
          </cell>
          <cell r="C2151" t="str">
            <v>Planning Unit - Markets &amp; Secu</v>
          </cell>
          <cell r="D2151" t="str">
            <v>Production Support - Markets &amp;</v>
          </cell>
          <cell r="E2151" t="str">
            <v xml:space="preserve">RR54459 </v>
          </cell>
          <cell r="F2151" t="str">
            <v xml:space="preserve">MANAGING DIRECTOR 
</v>
          </cell>
        </row>
        <row r="2152">
          <cell r="A2152" t="str">
            <v>SL92978</v>
          </cell>
          <cell r="B2152" t="str">
            <v>ASSISTANT VICE PRESIDENT</v>
          </cell>
          <cell r="C2152" t="str">
            <v>N/A</v>
          </cell>
          <cell r="D2152" t="str">
            <v>N/A</v>
          </cell>
          <cell r="E2152" t="str">
            <v xml:space="preserve">ET98567 </v>
          </cell>
          <cell r="F2152" t="str">
            <v xml:space="preserve">MANAGING DIRECTOR 
</v>
          </cell>
        </row>
        <row r="2153">
          <cell r="A2153" t="str">
            <v>SL95484</v>
          </cell>
          <cell r="B2153" t="str">
            <v>N/A</v>
          </cell>
          <cell r="C2153" t="str">
            <v>Sales &amp; Trading Program [L9]</v>
          </cell>
          <cell r="D2153" t="str">
            <v>Sales &amp; Trading Program [L10]</v>
          </cell>
          <cell r="E2153" t="str">
            <v xml:space="preserve">WK62930 </v>
          </cell>
          <cell r="F2153" t="str">
            <v xml:space="preserve">MANAGING DIRECTOR 
</v>
          </cell>
        </row>
        <row r="2154">
          <cell r="A2154" t="str">
            <v>SL96151</v>
          </cell>
          <cell r="B2154" t="str">
            <v>Manager</v>
          </cell>
          <cell r="C2154" t="str">
            <v>FICC EM [L9]</v>
          </cell>
          <cell r="D2154" t="str">
            <v>Local Markets Treasury [L10]</v>
          </cell>
          <cell r="E2154" t="str">
            <v>MA41479</v>
          </cell>
          <cell r="F2154" t="str">
            <v xml:space="preserve">MANAGING DIRECTOR 
</v>
          </cell>
        </row>
        <row r="2155">
          <cell r="A2155" t="str">
            <v>SM05854</v>
          </cell>
          <cell r="B2155" t="str">
            <v>VICE PRESIDENT</v>
          </cell>
          <cell r="C2155" t="str">
            <v>Planning Unit - Markets &amp; Secu</v>
          </cell>
          <cell r="D2155" t="str">
            <v>Credit - Markets &amp; Securities</v>
          </cell>
          <cell r="E2155" t="str">
            <v xml:space="preserve">TV65541 </v>
          </cell>
          <cell r="F2155" t="str">
            <v xml:space="preserve">MANAGING DIRECTOR 
</v>
          </cell>
        </row>
        <row r="2156">
          <cell r="A2156" t="str">
            <v>SM10403</v>
          </cell>
          <cell r="B2156" t="str">
            <v>N/A</v>
          </cell>
          <cell r="C2156" t="str">
            <v>Planning Unit - Markets &amp; Secu</v>
          </cell>
          <cell r="D2156" t="str">
            <v>Production Support - Markets &amp;</v>
          </cell>
          <cell r="E2156" t="str">
            <v xml:space="preserve">IY40229 </v>
          </cell>
          <cell r="F2156" t="str">
            <v xml:space="preserve">MANAGING DIRECTOR 
</v>
          </cell>
        </row>
        <row r="2157">
          <cell r="A2157" t="str">
            <v>SM15235</v>
          </cell>
          <cell r="B2157" t="str">
            <v>SR ASSOCIATE</v>
          </cell>
          <cell r="C2157" t="str">
            <v>Global Investments [L9]</v>
          </cell>
          <cell r="D2157" t="str">
            <v>Global Investments - Mgmt/LT [</v>
          </cell>
          <cell r="E2157" t="str">
            <v>DB11610</v>
          </cell>
          <cell r="F2157" t="str">
            <v xml:space="preserve">MANAGING DIRECTOR 
</v>
          </cell>
        </row>
        <row r="2158">
          <cell r="A2158" t="str">
            <v>SM16562</v>
          </cell>
          <cell r="B2158" t="str">
            <v>OFFICER</v>
          </cell>
          <cell r="C2158" t="str">
            <v>Planning Unit - Markets &amp; Secu</v>
          </cell>
          <cell r="D2158" t="str">
            <v>Production Support - Markets &amp;</v>
          </cell>
          <cell r="E2158" t="str">
            <v xml:space="preserve">IY40229 </v>
          </cell>
          <cell r="F2158" t="str">
            <v xml:space="preserve">MANAGING DIRECTOR 
</v>
          </cell>
        </row>
        <row r="2159">
          <cell r="A2159" t="str">
            <v>SM28172</v>
          </cell>
          <cell r="B2159" t="str">
            <v>N/A</v>
          </cell>
          <cell r="C2159" t="str">
            <v>Planning Unit - Markets &amp; Secu</v>
          </cell>
          <cell r="D2159" t="str">
            <v>Production Support - Markets &amp;</v>
          </cell>
          <cell r="E2159" t="str">
            <v xml:space="preserve">IY40229 </v>
          </cell>
          <cell r="F2159" t="str">
            <v xml:space="preserve">MANAGING DIRECTOR 
</v>
          </cell>
        </row>
        <row r="2160">
          <cell r="A2160" t="str">
            <v>SM37454</v>
          </cell>
          <cell r="B2160" t="str">
            <v>N/A</v>
          </cell>
          <cell r="C2160" t="str">
            <v>Planning Unit - Markets &amp; Secu</v>
          </cell>
          <cell r="D2160" t="str">
            <v>Production Support - Markets &amp;</v>
          </cell>
          <cell r="E2160" t="str">
            <v xml:space="preserve">IY40229 </v>
          </cell>
          <cell r="F2160" t="str">
            <v xml:space="preserve">MANAGING DIRECTOR 
</v>
          </cell>
        </row>
        <row r="2161">
          <cell r="A2161" t="str">
            <v>SM38953</v>
          </cell>
          <cell r="B2161" t="str">
            <v>N/A</v>
          </cell>
          <cell r="C2161" t="str">
            <v>Full Suite [L9]</v>
          </cell>
          <cell r="D2161" t="str">
            <v>N/A</v>
          </cell>
          <cell r="E2161" t="str">
            <v xml:space="preserve">MM12459 </v>
          </cell>
          <cell r="F2161" t="str">
            <v xml:space="preserve">MANAGING DIRECTOR 
</v>
          </cell>
        </row>
        <row r="2162">
          <cell r="A2162" t="str">
            <v>SM39301</v>
          </cell>
          <cell r="B2162" t="str">
            <v>ASSISTANT VICE PRESIDENT</v>
          </cell>
          <cell r="C2162" t="str">
            <v>Prime Finance Middle Office [L</v>
          </cell>
          <cell r="D2162" t="str">
            <v>Prime Finance Ops / Middle Off</v>
          </cell>
          <cell r="E2162" t="str">
            <v>RG44670</v>
          </cell>
          <cell r="F2162" t="str">
            <v xml:space="preserve">MANAGING DIRECTOR 
</v>
          </cell>
        </row>
        <row r="2163">
          <cell r="A2163" t="str">
            <v>SM42845</v>
          </cell>
          <cell r="B2163" t="str">
            <v>Assistant Manager</v>
          </cell>
          <cell r="C2163" t="str">
            <v>Long Funds [L9]</v>
          </cell>
          <cell r="D2163" t="str">
            <v>Long Funds [L10]</v>
          </cell>
          <cell r="E2163" t="str">
            <v xml:space="preserve">CD07258 </v>
          </cell>
          <cell r="F2163" t="str">
            <v xml:space="preserve">MANAGING DIRECTOR 
</v>
          </cell>
        </row>
        <row r="2164">
          <cell r="A2164" t="str">
            <v>SM43212</v>
          </cell>
          <cell r="B2164" t="str">
            <v>N/A</v>
          </cell>
          <cell r="C2164" t="str">
            <v>Planning Unit - Markets &amp; Secu</v>
          </cell>
          <cell r="D2164" t="str">
            <v>Production Support - Markets &amp;</v>
          </cell>
          <cell r="E2164" t="str">
            <v xml:space="preserve">IY40229 </v>
          </cell>
          <cell r="F2164" t="str">
            <v xml:space="preserve">MANAGING DIRECTOR 
</v>
          </cell>
        </row>
        <row r="2165">
          <cell r="A2165" t="str">
            <v>SM43403</v>
          </cell>
          <cell r="B2165" t="str">
            <v>Assistant Manager</v>
          </cell>
          <cell r="C2165" t="str">
            <v>Long Funds [L9]</v>
          </cell>
          <cell r="D2165" t="str">
            <v>Long Funds [L10]</v>
          </cell>
          <cell r="E2165" t="str">
            <v xml:space="preserve">CD07258 </v>
          </cell>
          <cell r="F2165" t="str">
            <v xml:space="preserve">MANAGING DIRECTOR 
</v>
          </cell>
        </row>
        <row r="2166">
          <cell r="A2166" t="str">
            <v>SM50673</v>
          </cell>
          <cell r="B2166" t="str">
            <v>NON-OFFICER</v>
          </cell>
          <cell r="C2166" t="str">
            <v>Equity Middle Office [L9]</v>
          </cell>
          <cell r="D2166" t="str">
            <v>Equity Derivs / Multi-Asset Gr</v>
          </cell>
          <cell r="E2166" t="str">
            <v>JC72245</v>
          </cell>
          <cell r="F2166" t="str">
            <v xml:space="preserve">DIRECTOR </v>
          </cell>
        </row>
        <row r="2167">
          <cell r="A2167" t="str">
            <v>SM57744</v>
          </cell>
          <cell r="B2167" t="str">
            <v>Assistant Manager</v>
          </cell>
          <cell r="C2167" t="str">
            <v>Global Custody Ops [L9]</v>
          </cell>
          <cell r="D2167" t="str">
            <v>Global Custody Ops [L10]</v>
          </cell>
          <cell r="E2167" t="str">
            <v>CD07258</v>
          </cell>
          <cell r="F2167" t="str">
            <v xml:space="preserve">MANAGING DIRECTOR 
</v>
          </cell>
        </row>
        <row r="2168">
          <cell r="A2168" t="str">
            <v>SM58598</v>
          </cell>
          <cell r="B2168" t="str">
            <v>N/A</v>
          </cell>
          <cell r="C2168" t="str">
            <v>Planning Unit - Markets &amp; Secu</v>
          </cell>
          <cell r="D2168" t="str">
            <v>Production Support - Markets &amp;</v>
          </cell>
          <cell r="E2168" t="str">
            <v xml:space="preserve">IY40229 </v>
          </cell>
          <cell r="F2168" t="str">
            <v xml:space="preserve">MANAGING DIRECTOR 
</v>
          </cell>
        </row>
        <row r="2169">
          <cell r="A2169" t="str">
            <v>SM72240</v>
          </cell>
          <cell r="B2169" t="str">
            <v>ASSISTANT VICE PRESIDENT</v>
          </cell>
          <cell r="C2169" t="str">
            <v>Planning Unit - Markets &amp; Secu</v>
          </cell>
          <cell r="D2169" t="str">
            <v>Credit - Markets &amp; Securities</v>
          </cell>
          <cell r="E2169" t="str">
            <v>TV65541</v>
          </cell>
          <cell r="F2169" t="str">
            <v xml:space="preserve">MANAGING DIRECTOR 
</v>
          </cell>
        </row>
        <row r="2170">
          <cell r="A2170" t="str">
            <v>SM80432</v>
          </cell>
          <cell r="B2170" t="str">
            <v>OFFICER</v>
          </cell>
          <cell r="C2170" t="str">
            <v>N/A</v>
          </cell>
          <cell r="D2170" t="str">
            <v>N/A</v>
          </cell>
          <cell r="E2170" t="str">
            <v>SL83036</v>
          </cell>
          <cell r="F2170" t="str">
            <v xml:space="preserve">MANAGING DIRECTOR 
</v>
          </cell>
        </row>
        <row r="2171">
          <cell r="A2171" t="str">
            <v>SM81102</v>
          </cell>
          <cell r="B2171" t="str">
            <v>VICE PRESIDENT</v>
          </cell>
          <cell r="C2171" t="str">
            <v>Planning Unit - Markets &amp; Secu</v>
          </cell>
          <cell r="D2171" t="str">
            <v>Production Support - Markets &amp;</v>
          </cell>
          <cell r="E2171" t="str">
            <v xml:space="preserve">IY40229 </v>
          </cell>
          <cell r="F2171" t="str">
            <v xml:space="preserve">MANAGING DIRECTOR 
</v>
          </cell>
        </row>
        <row r="2172">
          <cell r="A2172" t="str">
            <v>SM83360</v>
          </cell>
          <cell r="B2172" t="str">
            <v>ASSISTANT VICE PRESIDENT</v>
          </cell>
          <cell r="C2172" t="str">
            <v>Control Group and Research Cle</v>
          </cell>
          <cell r="D2172" t="str">
            <v>N/A</v>
          </cell>
          <cell r="E2172" t="str">
            <v xml:space="preserve">SK11583 </v>
          </cell>
          <cell r="F2172" t="str">
            <v xml:space="preserve">MANAGING DIRECTOR 
</v>
          </cell>
        </row>
        <row r="2173">
          <cell r="A2173" t="str">
            <v>SM85117</v>
          </cell>
          <cell r="B2173" t="str">
            <v>ASSISTANT VICE PRESIDENT</v>
          </cell>
          <cell r="C2173" t="str">
            <v>Direct Custody and Clearing Op</v>
          </cell>
          <cell r="D2173" t="str">
            <v>Direct Custody &amp; Clearing [L10</v>
          </cell>
          <cell r="E2173" t="str">
            <v xml:space="preserve">PO08518 </v>
          </cell>
          <cell r="F2173" t="str">
            <v xml:space="preserve">DIRECTOR </v>
          </cell>
        </row>
        <row r="2174">
          <cell r="A2174" t="str">
            <v>SM88871</v>
          </cell>
          <cell r="B2174" t="str">
            <v>OFFICER</v>
          </cell>
          <cell r="C2174" t="str">
            <v>Planning Unit - Markets &amp; Secu</v>
          </cell>
          <cell r="D2174" t="str">
            <v>Production Support - Markets &amp;</v>
          </cell>
          <cell r="E2174" t="str">
            <v xml:space="preserve">IY40229 </v>
          </cell>
          <cell r="F2174" t="str">
            <v xml:space="preserve">MANAGING DIRECTOR 
</v>
          </cell>
        </row>
        <row r="2175">
          <cell r="A2175" t="str">
            <v>SM90601</v>
          </cell>
          <cell r="B2175" t="str">
            <v>NON-OFFICER</v>
          </cell>
          <cell r="C2175" t="str">
            <v>Fixed Income Middle Office [L9</v>
          </cell>
          <cell r="D2175" t="str">
            <v>Fixed Income Sales Middle Offi</v>
          </cell>
          <cell r="E2175" t="str">
            <v>BH09676/SM15141</v>
          </cell>
          <cell r="F2175" t="str">
            <v xml:space="preserve">MANAGING DIRECTOR 
</v>
          </cell>
        </row>
        <row r="2176">
          <cell r="A2176" t="str">
            <v>SM90631</v>
          </cell>
          <cell r="B2176" t="str">
            <v>N/A</v>
          </cell>
          <cell r="C2176" t="str">
            <v>Planning Unit - Markets &amp; Secu</v>
          </cell>
          <cell r="D2176" t="str">
            <v>Production Support - Markets &amp;</v>
          </cell>
          <cell r="E2176" t="str">
            <v xml:space="preserve">IY40229 </v>
          </cell>
          <cell r="F2176" t="str">
            <v xml:space="preserve">MANAGING DIRECTOR 
</v>
          </cell>
        </row>
        <row r="2177">
          <cell r="A2177" t="str">
            <v>SM92490</v>
          </cell>
          <cell r="B2177" t="str">
            <v>OFFICER</v>
          </cell>
          <cell r="C2177" t="str">
            <v>Financial Regulatory Reporting</v>
          </cell>
          <cell r="D2177" t="str">
            <v>N/A</v>
          </cell>
          <cell r="E2177" t="str">
            <v>NB05037</v>
          </cell>
          <cell r="F2177" t="str">
            <v xml:space="preserve">MANAGING DIRECTOR 
</v>
          </cell>
        </row>
        <row r="2178">
          <cell r="A2178" t="str">
            <v>SN11095</v>
          </cell>
          <cell r="B2178" t="str">
            <v>ASSISTANT VICE PRESIDENT</v>
          </cell>
          <cell r="C2178" t="str">
            <v>Planning Unit - Markets &amp; Secu</v>
          </cell>
          <cell r="D2178" t="str">
            <v>Production Support - Markets &amp;</v>
          </cell>
          <cell r="E2178" t="str">
            <v xml:space="preserve">IY40229 </v>
          </cell>
          <cell r="F2178" t="str">
            <v xml:space="preserve">MANAGING DIRECTOR 
</v>
          </cell>
        </row>
        <row r="2179">
          <cell r="A2179" t="str">
            <v>SN15556</v>
          </cell>
          <cell r="B2179" t="str">
            <v>N/A</v>
          </cell>
          <cell r="C2179" t="str">
            <v>Core Compliance [L9]</v>
          </cell>
          <cell r="D2179" t="str">
            <v>N/A</v>
          </cell>
          <cell r="E2179" t="str">
            <v>KR17986</v>
          </cell>
          <cell r="F2179" t="str">
            <v xml:space="preserve">DIRECTOR </v>
          </cell>
        </row>
        <row r="2180">
          <cell r="A2180" t="str">
            <v>SN21215</v>
          </cell>
          <cell r="B2180" t="str">
            <v>N/A</v>
          </cell>
          <cell r="C2180" t="str">
            <v>Fixed Income Middle Office [L9</v>
          </cell>
          <cell r="D2180" t="str">
            <v>Fixed Income Middle Office [L1</v>
          </cell>
          <cell r="E2180" t="str">
            <v>BH09676/SM15141</v>
          </cell>
          <cell r="F2180" t="str">
            <v xml:space="preserve">MANAGING DIRECTOR 
</v>
          </cell>
        </row>
        <row r="2181">
          <cell r="A2181" t="str">
            <v>SN30664</v>
          </cell>
          <cell r="B2181" t="str">
            <v>N/A</v>
          </cell>
          <cell r="C2181" t="str">
            <v>Global Corporate Sales &amp; Clien</v>
          </cell>
          <cell r="D2181" t="str">
            <v>Strategic Risk Solutions [L10]</v>
          </cell>
          <cell r="E2181" t="str">
            <v>MJ93785</v>
          </cell>
          <cell r="F2181" t="str">
            <v xml:space="preserve">MANAGING DIRECTOR 
</v>
          </cell>
        </row>
        <row r="2182">
          <cell r="A2182" t="str">
            <v>SN33869</v>
          </cell>
          <cell r="B2182" t="str">
            <v>Manager</v>
          </cell>
          <cell r="C2182" t="str">
            <v>Direct Custody and Clearing Op</v>
          </cell>
          <cell r="D2182" t="str">
            <v>Direct Custody &amp; Clearing [L10</v>
          </cell>
          <cell r="E2182" t="str">
            <v xml:space="preserve">SP30680 </v>
          </cell>
          <cell r="F2182" t="str">
            <v xml:space="preserve">DIRECTOR </v>
          </cell>
        </row>
        <row r="2183">
          <cell r="A2183" t="str">
            <v>SN38159</v>
          </cell>
          <cell r="B2183" t="str">
            <v>OFFICER</v>
          </cell>
          <cell r="C2183" t="str">
            <v>Global Production Assurance Of</v>
          </cell>
          <cell r="D2183" t="str">
            <v>N/A</v>
          </cell>
          <cell r="E2183" t="str">
            <v>DK34187</v>
          </cell>
          <cell r="F2183" t="str">
            <v xml:space="preserve">MANAGING DIRECTOR 
</v>
          </cell>
        </row>
        <row r="2184">
          <cell r="A2184" t="str">
            <v>SN39325</v>
          </cell>
          <cell r="B2184" t="str">
            <v>OFFICER</v>
          </cell>
          <cell r="C2184" t="str">
            <v>Direct Custody and Clearing Op</v>
          </cell>
          <cell r="D2184" t="str">
            <v>Direct Custody &amp; Clearing [L10</v>
          </cell>
          <cell r="E2184" t="str">
            <v>CD07258</v>
          </cell>
          <cell r="F2184" t="str">
            <v xml:space="preserve">MANAGING DIRECTOR 
</v>
          </cell>
        </row>
        <row r="2185">
          <cell r="A2185" t="str">
            <v>SN40166</v>
          </cell>
          <cell r="B2185" t="str">
            <v>VICE PRESIDENT</v>
          </cell>
          <cell r="C2185" t="str">
            <v>Asset Servicing [L9]</v>
          </cell>
          <cell r="D2185" t="str">
            <v>Corp Actions [L10]</v>
          </cell>
          <cell r="E2185" t="str">
            <v xml:space="preserve">LG82502 </v>
          </cell>
          <cell r="F2185" t="str">
            <v xml:space="preserve">MANAGING DIRECTOR 
</v>
          </cell>
        </row>
        <row r="2186">
          <cell r="A2186" t="str">
            <v>SN81876</v>
          </cell>
          <cell r="B2186" t="str">
            <v>N/A</v>
          </cell>
          <cell r="C2186" t="str">
            <v>Fixed Income Middle Office [L9</v>
          </cell>
          <cell r="D2186" t="str">
            <v>Fixed Income Sales Middle Offi</v>
          </cell>
          <cell r="E2186" t="str">
            <v>AT91528</v>
          </cell>
          <cell r="F2186" t="str">
            <v xml:space="preserve">MANAGING DIRECTOR 
</v>
          </cell>
        </row>
        <row r="2187">
          <cell r="A2187" t="str">
            <v>SN88825</v>
          </cell>
          <cell r="B2187" t="str">
            <v>N/A</v>
          </cell>
          <cell r="C2187" t="str">
            <v>Planning Unit - Markets &amp; Secu</v>
          </cell>
          <cell r="D2187" t="str">
            <v>Production Support - Markets &amp;</v>
          </cell>
          <cell r="E2187" t="str">
            <v xml:space="preserve">IY40229 </v>
          </cell>
          <cell r="F2187" t="str">
            <v xml:space="preserve">MANAGING DIRECTOR 
</v>
          </cell>
        </row>
        <row r="2188">
          <cell r="A2188" t="str">
            <v>SN95679</v>
          </cell>
          <cell r="B2188" t="str">
            <v>N/A</v>
          </cell>
          <cell r="C2188" t="str">
            <v>Planning Unit - Markets &amp; Secu</v>
          </cell>
          <cell r="D2188" t="str">
            <v>Production Support - Markets &amp;</v>
          </cell>
          <cell r="E2188" t="str">
            <v xml:space="preserve">IY40229 </v>
          </cell>
          <cell r="F2188" t="str">
            <v xml:space="preserve">MANAGING DIRECTOR 
</v>
          </cell>
        </row>
        <row r="2189">
          <cell r="A2189" t="str">
            <v>SN96297</v>
          </cell>
          <cell r="B2189" t="str">
            <v>N/A</v>
          </cell>
          <cell r="C2189" t="str">
            <v>ISG Data [L9]</v>
          </cell>
          <cell r="D2189" t="str">
            <v>N/A</v>
          </cell>
          <cell r="E2189" t="str">
            <v>AT91528</v>
          </cell>
          <cell r="F2189" t="str">
            <v xml:space="preserve">MANAGING DIRECTOR 
</v>
          </cell>
        </row>
        <row r="2190">
          <cell r="A2190" t="str">
            <v>SO41014</v>
          </cell>
          <cell r="B2190" t="str">
            <v>ASSISTANT VICE PRESIDENT</v>
          </cell>
          <cell r="C2190" t="str">
            <v>Equity Middle Office [L9]</v>
          </cell>
          <cell r="D2190" t="str">
            <v>Equity Cash Middle Office [L10</v>
          </cell>
          <cell r="E2190" t="str">
            <v>AT91528</v>
          </cell>
          <cell r="F2190" t="str">
            <v xml:space="preserve">MANAGING DIRECTOR 
</v>
          </cell>
        </row>
        <row r="2191">
          <cell r="A2191" t="str">
            <v>SO49422</v>
          </cell>
          <cell r="B2191" t="str">
            <v>NO CORPORATE TITLE</v>
          </cell>
          <cell r="C2191" t="str">
            <v>FX/Treasury/Claims Utility [L9</v>
          </cell>
          <cell r="D2191" t="str">
            <v>Emerging Markets Treasury Oper</v>
          </cell>
          <cell r="E2191" t="str">
            <v>RA24725</v>
          </cell>
          <cell r="F2191" t="str">
            <v xml:space="preserve">MANAGING DIRECTOR 
</v>
          </cell>
        </row>
        <row r="2192">
          <cell r="A2192" t="str">
            <v>SO54240</v>
          </cell>
          <cell r="B2192" t="str">
            <v>ASSISTANT VICE PRESIDENT</v>
          </cell>
          <cell r="C2192" t="str">
            <v>Cash Securities Operations [L9</v>
          </cell>
          <cell r="D2192" t="str">
            <v>International Processing &amp; Cli</v>
          </cell>
          <cell r="E2192" t="str">
            <v xml:space="preserve">JH93271 </v>
          </cell>
          <cell r="F2192" t="str">
            <v xml:space="preserve">DIRECTOR </v>
          </cell>
        </row>
        <row r="2193">
          <cell r="A2193" t="str">
            <v>SO73432</v>
          </cell>
          <cell r="B2193" t="str">
            <v>OFFICER</v>
          </cell>
          <cell r="C2193" t="str">
            <v>Futures Operations [L9]</v>
          </cell>
          <cell r="D2193" t="str">
            <v>Futures Operations [L10]</v>
          </cell>
          <cell r="E2193" t="str">
            <v>PT79084</v>
          </cell>
          <cell r="F2193" t="str">
            <v xml:space="preserve">MANAGING DIRECTOR 
</v>
          </cell>
        </row>
        <row r="2194">
          <cell r="A2194" t="str">
            <v>SO90777</v>
          </cell>
          <cell r="B2194" t="str">
            <v>NON-OFFICER</v>
          </cell>
          <cell r="C2194" t="str">
            <v>Equity Middle Office [L9]</v>
          </cell>
          <cell r="D2194" t="str">
            <v>Equity Cash Middle Office [L10</v>
          </cell>
          <cell r="E2194" t="str">
            <v xml:space="preserve">PR73943 </v>
          </cell>
          <cell r="F2194" t="str">
            <v xml:space="preserve">DIRECTOR </v>
          </cell>
        </row>
        <row r="2195">
          <cell r="A2195" t="str">
            <v>SP05293</v>
          </cell>
          <cell r="B2195" t="str">
            <v>N/A</v>
          </cell>
          <cell r="C2195" t="str">
            <v>Planning Unit - Markets &amp; Secu</v>
          </cell>
          <cell r="D2195" t="str">
            <v>Production Support - Markets &amp;</v>
          </cell>
          <cell r="E2195" t="str">
            <v xml:space="preserve">IY40229 </v>
          </cell>
          <cell r="F2195" t="str">
            <v xml:space="preserve">MANAGING DIRECTOR 
</v>
          </cell>
        </row>
        <row r="2196">
          <cell r="A2196" t="str">
            <v>SP14445</v>
          </cell>
          <cell r="B2196" t="str">
            <v>N/A</v>
          </cell>
          <cell r="C2196" t="str">
            <v>Fixed Income Middle Office [L9</v>
          </cell>
          <cell r="D2196" t="str">
            <v>Rates Middle Office [L10]</v>
          </cell>
          <cell r="E2196" t="str">
            <v>BH09676/SM15141</v>
          </cell>
          <cell r="F2196" t="str">
            <v xml:space="preserve">MANAGING DIRECTOR 
</v>
          </cell>
        </row>
        <row r="2197">
          <cell r="A2197" t="str">
            <v>SP16367</v>
          </cell>
          <cell r="B2197" t="str">
            <v>N/A</v>
          </cell>
          <cell r="C2197" t="str">
            <v>Fixed Income Middle Office [L9</v>
          </cell>
          <cell r="D2197" t="str">
            <v>Fixed Income Middle Office Ops</v>
          </cell>
          <cell r="E2197" t="str">
            <v>BH09676/SM15141</v>
          </cell>
          <cell r="F2197" t="str">
            <v xml:space="preserve">MANAGING DIRECTOR 
</v>
          </cell>
        </row>
        <row r="2198">
          <cell r="A2198" t="str">
            <v>SP18674</v>
          </cell>
          <cell r="B2198" t="str">
            <v>DIRECTOR</v>
          </cell>
          <cell r="C2198" t="str">
            <v>Planning Unit - Markets &amp; Secu</v>
          </cell>
          <cell r="D2198" t="str">
            <v>Investor Services Tech - Marke</v>
          </cell>
          <cell r="E2198" t="str">
            <v>DR58915</v>
          </cell>
          <cell r="F2198" t="str">
            <v xml:space="preserve">MANAGING DIRECTOR 
</v>
          </cell>
        </row>
        <row r="2199">
          <cell r="A2199" t="str">
            <v>SP22698</v>
          </cell>
          <cell r="B2199" t="str">
            <v>OFFICER</v>
          </cell>
          <cell r="C2199" t="str">
            <v>N/A</v>
          </cell>
          <cell r="D2199" t="str">
            <v>N/A</v>
          </cell>
          <cell r="E2199" t="str">
            <v xml:space="preserve">DJ04238 </v>
          </cell>
          <cell r="F2199" t="str">
            <v xml:space="preserve">MANAGING DIRECTOR 
</v>
          </cell>
        </row>
        <row r="2200">
          <cell r="A2200" t="str">
            <v>SP28804</v>
          </cell>
          <cell r="B2200" t="str">
            <v>Assistant Manager</v>
          </cell>
          <cell r="C2200" t="str">
            <v>Direct Custody and Clearing Op</v>
          </cell>
          <cell r="D2200" t="str">
            <v>Direct Custody &amp; Clearing [L10</v>
          </cell>
          <cell r="E2200" t="str">
            <v xml:space="preserve">SM56979 </v>
          </cell>
          <cell r="F2200" t="str">
            <v xml:space="preserve">DIRECTOR </v>
          </cell>
        </row>
        <row r="2201">
          <cell r="A2201" t="str">
            <v>SP31799</v>
          </cell>
          <cell r="B2201" t="str">
            <v>ASSISTANT VICE PRESIDENT</v>
          </cell>
          <cell r="C2201" t="str">
            <v>Cash Securities Operations [L9</v>
          </cell>
          <cell r="D2201" t="str">
            <v>Fixed Income Settlements [L10]</v>
          </cell>
          <cell r="E2201" t="str">
            <v xml:space="preserve">AV49966
</v>
          </cell>
          <cell r="F2201" t="str">
            <v xml:space="preserve">DIRECTOR </v>
          </cell>
        </row>
        <row r="2202">
          <cell r="A2202" t="str">
            <v>SP34758</v>
          </cell>
          <cell r="B2202" t="str">
            <v>Assistant Manager</v>
          </cell>
          <cell r="C2202" t="str">
            <v>Planning Unit - Markets &amp; Secu</v>
          </cell>
          <cell r="D2202" t="str">
            <v>Production Support - Markets &amp;</v>
          </cell>
          <cell r="E2202" t="str">
            <v xml:space="preserve">IY40229 </v>
          </cell>
          <cell r="F2202" t="str">
            <v xml:space="preserve">MANAGING DIRECTOR 
</v>
          </cell>
        </row>
        <row r="2203">
          <cell r="A2203" t="str">
            <v>SP39488</v>
          </cell>
          <cell r="B2203" t="str">
            <v>N/A</v>
          </cell>
          <cell r="C2203" t="str">
            <v>Margin Operations [L9]</v>
          </cell>
          <cell r="D2203" t="str">
            <v>Margin Operations [L10]</v>
          </cell>
          <cell r="E2203" t="str">
            <v xml:space="preserve">JG90830 </v>
          </cell>
          <cell r="F2203" t="str">
            <v xml:space="preserve">MANAGING DIRECTOR 
</v>
          </cell>
        </row>
        <row r="2204">
          <cell r="A2204" t="str">
            <v>SP52221</v>
          </cell>
          <cell r="B2204" t="str">
            <v>VICE PRESIDENT</v>
          </cell>
          <cell r="C2204" t="str">
            <v>Planning Unit - Markets &amp; Secu</v>
          </cell>
          <cell r="D2204" t="str">
            <v>Rates Trade Positioning System</v>
          </cell>
          <cell r="E2204" t="str">
            <v xml:space="preserve">MS22887 </v>
          </cell>
          <cell r="F2204" t="str">
            <v xml:space="preserve">MANAGING DIRECTOR 
</v>
          </cell>
        </row>
        <row r="2205">
          <cell r="A2205" t="str">
            <v>SP53350</v>
          </cell>
          <cell r="B2205" t="str">
            <v>N/A</v>
          </cell>
          <cell r="C2205" t="str">
            <v>Cash Securities Operations [L9</v>
          </cell>
          <cell r="D2205" t="str">
            <v>Equity Settlements [L10]</v>
          </cell>
          <cell r="E2205" t="str">
            <v xml:space="preserve">GT90983 </v>
          </cell>
          <cell r="F2205" t="str">
            <v xml:space="preserve">DIRECTOR </v>
          </cell>
        </row>
        <row r="2206">
          <cell r="A2206" t="str">
            <v>SP62842</v>
          </cell>
          <cell r="B2206" t="str">
            <v>ASSISTANT VICE PRESIDENT</v>
          </cell>
          <cell r="C2206" t="str">
            <v>TTS Technology [L9]</v>
          </cell>
          <cell r="D2206" t="str">
            <v>L1 and L2 Production Support [</v>
          </cell>
          <cell r="E2206" t="str">
            <v xml:space="preserve">IY40229 </v>
          </cell>
          <cell r="F2206" t="str">
            <v xml:space="preserve">MANAGING DIRECTOR 
</v>
          </cell>
        </row>
        <row r="2207">
          <cell r="A2207" t="str">
            <v>SP64000</v>
          </cell>
          <cell r="B2207" t="str">
            <v>Manager</v>
          </cell>
          <cell r="C2207" t="str">
            <v>Planning Unit - Markets &amp; Secu</v>
          </cell>
          <cell r="D2207" t="str">
            <v>Production Support - Markets &amp;</v>
          </cell>
          <cell r="E2207" t="str">
            <v>IW84339</v>
          </cell>
          <cell r="F2207" t="str">
            <v xml:space="preserve">MANAGING DIRECTOR 
</v>
          </cell>
        </row>
        <row r="2208">
          <cell r="A2208" t="str">
            <v>SP73856</v>
          </cell>
          <cell r="B2208" t="str">
            <v>N/A</v>
          </cell>
          <cell r="C2208" t="str">
            <v>Information Services Group Pro</v>
          </cell>
          <cell r="D2208" t="str">
            <v>N/A</v>
          </cell>
          <cell r="E2208" t="str">
            <v xml:space="preserve">ED70412 </v>
          </cell>
          <cell r="F2208" t="str">
            <v xml:space="preserve">MANAGING DIRECTOR 
</v>
          </cell>
        </row>
        <row r="2209">
          <cell r="A2209" t="str">
            <v>SP88286</v>
          </cell>
          <cell r="B2209" t="str">
            <v>DIRECTOR</v>
          </cell>
          <cell r="C2209" t="str">
            <v>Markets Quantitative Analysis</v>
          </cell>
          <cell r="D2209" t="str">
            <v>Markets Quants Analysis [L10]</v>
          </cell>
          <cell r="E2209" t="str">
            <v>RV81728</v>
          </cell>
          <cell r="F2209" t="str">
            <v xml:space="preserve">MANAGING DIRECTOR 
</v>
          </cell>
        </row>
        <row r="2210">
          <cell r="A2210" t="str">
            <v>SP94929</v>
          </cell>
          <cell r="B2210" t="str">
            <v>N/A</v>
          </cell>
          <cell r="C2210" t="str">
            <v>Planning Unit - Markets &amp; Secu</v>
          </cell>
          <cell r="D2210" t="str">
            <v>Production Support - Markets &amp;</v>
          </cell>
          <cell r="E2210" t="str">
            <v xml:space="preserve">IY40229 </v>
          </cell>
          <cell r="F2210" t="str">
            <v xml:space="preserve">MANAGING DIRECTOR 
</v>
          </cell>
        </row>
        <row r="2211">
          <cell r="A2211" t="str">
            <v>SQ53867</v>
          </cell>
          <cell r="B2211" t="str">
            <v>N/A</v>
          </cell>
          <cell r="C2211" t="str">
            <v>Equity Middle Office [L9]</v>
          </cell>
          <cell r="D2211" t="str">
            <v>Equity Cash Middle Office [L10</v>
          </cell>
          <cell r="E2211" t="str">
            <v>KM68067</v>
          </cell>
          <cell r="F2211" t="str">
            <v xml:space="preserve">DIRECTOR </v>
          </cell>
        </row>
        <row r="2212">
          <cell r="A2212" t="str">
            <v>SR07550</v>
          </cell>
          <cell r="B2212" t="str">
            <v>OFFICER</v>
          </cell>
          <cell r="C2212" t="str">
            <v>Prime Finance [L9]</v>
          </cell>
          <cell r="D2212" t="str">
            <v>Agency Securities Lending [L10</v>
          </cell>
          <cell r="E2212" t="str">
            <v xml:space="preserve">GM92801 </v>
          </cell>
          <cell r="F2212" t="str">
            <v xml:space="preserve">MANAGING DIRECTOR 
</v>
          </cell>
        </row>
        <row r="2213">
          <cell r="A2213" t="str">
            <v>SR09398</v>
          </cell>
          <cell r="B2213" t="str">
            <v>ASSISTANT VICE PRESIDENT</v>
          </cell>
          <cell r="C2213" t="str">
            <v>ICG - Product Control [L9]</v>
          </cell>
          <cell r="D2213" t="str">
            <v>N/A</v>
          </cell>
          <cell r="E2213" t="str">
            <v>MB67519</v>
          </cell>
          <cell r="F2213" t="str">
            <v xml:space="preserve">MANAGING DIRECTOR 
</v>
          </cell>
        </row>
        <row r="2214">
          <cell r="A2214" t="str">
            <v>SR15573</v>
          </cell>
          <cell r="B2214" t="str">
            <v>ASSISTANT VICE PRESIDENT</v>
          </cell>
          <cell r="C2214" t="str">
            <v>ICG - Product Control [L9]</v>
          </cell>
          <cell r="D2214" t="str">
            <v>N/A</v>
          </cell>
          <cell r="E2214" t="str">
            <v>LM00738</v>
          </cell>
          <cell r="F2214" t="str">
            <v xml:space="preserve">DIRECTOR </v>
          </cell>
        </row>
        <row r="2215">
          <cell r="A2215" t="str">
            <v>SR39660</v>
          </cell>
          <cell r="B2215" t="str">
            <v>N/A</v>
          </cell>
          <cell r="C2215" t="str">
            <v>Planning Unit - Markets &amp; Secu</v>
          </cell>
          <cell r="D2215" t="str">
            <v>Production Support - Markets &amp;</v>
          </cell>
          <cell r="E2215" t="str">
            <v xml:space="preserve">IY40229 </v>
          </cell>
          <cell r="F2215" t="str">
            <v xml:space="preserve">MANAGING DIRECTOR 
</v>
          </cell>
        </row>
        <row r="2216">
          <cell r="A2216" t="str">
            <v>SR46954</v>
          </cell>
          <cell r="B2216" t="str">
            <v>SR VICE PRESIDENT</v>
          </cell>
          <cell r="C2216" t="str">
            <v>Information Services Group Tec</v>
          </cell>
          <cell r="D2216" t="str">
            <v>N/A</v>
          </cell>
          <cell r="E2216" t="str">
            <v xml:space="preserve">ED70412 </v>
          </cell>
          <cell r="F2216" t="str">
            <v xml:space="preserve">MANAGING DIRECTOR 
</v>
          </cell>
        </row>
        <row r="2217">
          <cell r="A2217" t="str">
            <v>SR77796</v>
          </cell>
          <cell r="B2217" t="str">
            <v>VICE PRESIDENT</v>
          </cell>
          <cell r="C2217" t="str">
            <v>Planning Unit - Markets &amp; Secu</v>
          </cell>
          <cell r="D2217" t="str">
            <v>Production Support - Markets &amp;</v>
          </cell>
          <cell r="E2217" t="str">
            <v xml:space="preserve">IY40229 </v>
          </cell>
          <cell r="F2217" t="str">
            <v xml:space="preserve">MANAGING DIRECTOR 
</v>
          </cell>
        </row>
        <row r="2218">
          <cell r="A2218" t="str">
            <v>SR94411</v>
          </cell>
          <cell r="B2218" t="str">
            <v>N/A</v>
          </cell>
          <cell r="C2218" t="str">
            <v>Information Services Group Pro</v>
          </cell>
          <cell r="D2218" t="str">
            <v>N/A</v>
          </cell>
          <cell r="E2218" t="str">
            <v xml:space="preserve">ED70412 </v>
          </cell>
          <cell r="F2218" t="str">
            <v xml:space="preserve">MANAGING DIRECTOR 
</v>
          </cell>
        </row>
        <row r="2219">
          <cell r="A2219" t="str">
            <v>SR94442</v>
          </cell>
          <cell r="B2219" t="str">
            <v>DIRECTOR</v>
          </cell>
          <cell r="C2219" t="str">
            <v>Global Rates [L9]</v>
          </cell>
          <cell r="D2219" t="str">
            <v>AP Rates [L10]</v>
          </cell>
          <cell r="E2219" t="str">
            <v xml:space="preserve">IT54681 </v>
          </cell>
          <cell r="F2219" t="str">
            <v xml:space="preserve">MANAGING DIRECTOR 
</v>
          </cell>
        </row>
        <row r="2220">
          <cell r="A2220" t="str">
            <v>SS00012</v>
          </cell>
          <cell r="B2220" t="str">
            <v>N/A</v>
          </cell>
          <cell r="C2220" t="str">
            <v>Planning Unit - Markets &amp; Secu</v>
          </cell>
          <cell r="D2220" t="str">
            <v>Production Support - Markets &amp;</v>
          </cell>
          <cell r="E2220" t="str">
            <v xml:space="preserve">IY40229 </v>
          </cell>
          <cell r="F2220" t="str">
            <v xml:space="preserve">MANAGING DIRECTOR 
</v>
          </cell>
        </row>
        <row r="2221">
          <cell r="A2221" t="str">
            <v>SS00755</v>
          </cell>
          <cell r="B2221" t="str">
            <v>Assistant Manager</v>
          </cell>
          <cell r="C2221" t="str">
            <v>ISG Data Quality [L9]</v>
          </cell>
          <cell r="D2221" t="str">
            <v>N/A</v>
          </cell>
          <cell r="E2221" t="str">
            <v>JC35745</v>
          </cell>
          <cell r="F2221" t="str">
            <v xml:space="preserve">MANAGING DIRECTOR 
</v>
          </cell>
        </row>
        <row r="2222">
          <cell r="A2222" t="str">
            <v>SS03462</v>
          </cell>
          <cell r="B2222" t="str">
            <v>VICE PRESIDENT</v>
          </cell>
          <cell r="C2222" t="str">
            <v>Planning Unit - Markets &amp; Secu</v>
          </cell>
          <cell r="D2222" t="str">
            <v>Production Support - Markets &amp;</v>
          </cell>
          <cell r="E2222" t="str">
            <v xml:space="preserve">IY40229 </v>
          </cell>
          <cell r="F2222" t="str">
            <v xml:space="preserve">MANAGING DIRECTOR 
</v>
          </cell>
        </row>
        <row r="2223">
          <cell r="A2223" t="str">
            <v>SS05088</v>
          </cell>
          <cell r="B2223" t="str">
            <v>Assistant Manager</v>
          </cell>
          <cell r="C2223" t="str">
            <v>Equity Middle Office [L9]</v>
          </cell>
          <cell r="D2223" t="str">
            <v>Equity Cash Middle Office [L10</v>
          </cell>
          <cell r="E2223" t="str">
            <v>KM68067</v>
          </cell>
          <cell r="F2223" t="str">
            <v xml:space="preserve">DIRECTOR </v>
          </cell>
        </row>
        <row r="2224">
          <cell r="A2224" t="str">
            <v>SS07318</v>
          </cell>
          <cell r="B2224" t="str">
            <v>Manager</v>
          </cell>
          <cell r="C2224" t="str">
            <v>Long Funds [L9]</v>
          </cell>
          <cell r="D2224" t="str">
            <v>Long Funds [L10]</v>
          </cell>
          <cell r="E2224" t="str">
            <v xml:space="preserve">CD07258 </v>
          </cell>
          <cell r="F2224" t="str">
            <v xml:space="preserve">MANAGING DIRECTOR 
</v>
          </cell>
        </row>
        <row r="2225">
          <cell r="A2225" t="str">
            <v>SS10140</v>
          </cell>
          <cell r="B2225" t="str">
            <v>N/A</v>
          </cell>
          <cell r="C2225" t="str">
            <v>Planning Unit - Markets &amp; Secu</v>
          </cell>
          <cell r="D2225" t="str">
            <v>Production Support - Markets &amp;</v>
          </cell>
          <cell r="E2225" t="str">
            <v xml:space="preserve">IY40229 </v>
          </cell>
          <cell r="F2225" t="str">
            <v xml:space="preserve">MANAGING DIRECTOR 
</v>
          </cell>
        </row>
        <row r="2226">
          <cell r="A2226" t="str">
            <v>SS10402</v>
          </cell>
          <cell r="B2226" t="str">
            <v>N/A</v>
          </cell>
          <cell r="C2226" t="str">
            <v>Planning Unit - Markets &amp; Secu</v>
          </cell>
          <cell r="D2226" t="str">
            <v>Production Support - Markets &amp;</v>
          </cell>
          <cell r="E2226" t="str">
            <v xml:space="preserve">IY40229 </v>
          </cell>
          <cell r="F2226" t="str">
            <v xml:space="preserve">MANAGING DIRECTOR 
</v>
          </cell>
        </row>
        <row r="2227">
          <cell r="A2227" t="str">
            <v>SS10781</v>
          </cell>
          <cell r="B2227" t="str">
            <v>NON-OFFICER</v>
          </cell>
          <cell r="C2227" t="str">
            <v>Fixed Income Middle Office [L9</v>
          </cell>
          <cell r="D2227" t="str">
            <v>Muni Middle Office [L10]</v>
          </cell>
          <cell r="E2227" t="str">
            <v>BH09676/SM15141</v>
          </cell>
          <cell r="F2227" t="str">
            <v xml:space="preserve">MANAGING DIRECTOR 
</v>
          </cell>
        </row>
        <row r="2228">
          <cell r="A2228" t="str">
            <v>SS12787</v>
          </cell>
          <cell r="B2228" t="str">
            <v>VICE PRESIDENT</v>
          </cell>
          <cell r="C2228" t="str">
            <v>Information Services Group Sec</v>
          </cell>
          <cell r="D2228" t="str">
            <v>N/A</v>
          </cell>
          <cell r="E2228" t="str">
            <v xml:space="preserve">ED70412 </v>
          </cell>
          <cell r="F2228" t="str">
            <v xml:space="preserve">MANAGING DIRECTOR 
</v>
          </cell>
        </row>
        <row r="2229">
          <cell r="A2229" t="str">
            <v>SS15225</v>
          </cell>
          <cell r="B2229" t="str">
            <v>OFFICER</v>
          </cell>
          <cell r="C2229" t="str">
            <v>Asset Servicing [L9]</v>
          </cell>
          <cell r="D2229" t="str">
            <v>Corp Actions [L10]</v>
          </cell>
          <cell r="E2229" t="str">
            <v>LG82502</v>
          </cell>
          <cell r="F2229" t="str">
            <v xml:space="preserve">MANAGING DIRECTOR 
</v>
          </cell>
        </row>
        <row r="2230">
          <cell r="A2230" t="str">
            <v>SS16758</v>
          </cell>
          <cell r="B2230" t="str">
            <v>N/A</v>
          </cell>
          <cell r="C2230" t="str">
            <v>Cash Securities Operations [L9</v>
          </cell>
          <cell r="D2230" t="str">
            <v>Fixed Income Settlements [L10]</v>
          </cell>
          <cell r="E2230" t="str">
            <v xml:space="preserve">JH93271 </v>
          </cell>
          <cell r="F2230" t="str">
            <v xml:space="preserve">DIRECTOR </v>
          </cell>
        </row>
        <row r="2231">
          <cell r="A2231" t="str">
            <v>SS19292</v>
          </cell>
          <cell r="B2231" t="str">
            <v>N/A</v>
          </cell>
          <cell r="C2231" t="str">
            <v>Planning Unit - Markets &amp; Secu</v>
          </cell>
          <cell r="D2231" t="str">
            <v>Rates Trade Positioning System</v>
          </cell>
          <cell r="E2231" t="str">
            <v xml:space="preserve">JL83550 </v>
          </cell>
          <cell r="F2231" t="str">
            <v xml:space="preserve">MANAGING DIRECTOR 
</v>
          </cell>
        </row>
        <row r="2232">
          <cell r="A2232" t="str">
            <v>SS19470</v>
          </cell>
          <cell r="B2232" t="str">
            <v>N/A</v>
          </cell>
          <cell r="C2232" t="str">
            <v>Equity Middle Office [L9]</v>
          </cell>
          <cell r="D2232" t="str">
            <v>Equity Derivs / Multi-Asset Gr</v>
          </cell>
          <cell r="E2232" t="str">
            <v>KM68067</v>
          </cell>
          <cell r="F2232" t="str">
            <v xml:space="preserve">DIRECTOR </v>
          </cell>
        </row>
        <row r="2233">
          <cell r="A2233" t="str">
            <v>SS23389</v>
          </cell>
          <cell r="B2233" t="str">
            <v>ASSISTANT VICE PRESIDENT</v>
          </cell>
          <cell r="C2233" t="str">
            <v>Planning Unit - Markets &amp; Secu</v>
          </cell>
          <cell r="D2233" t="str">
            <v>Production Support - Markets &amp;</v>
          </cell>
          <cell r="E2233" t="str">
            <v>IW84339</v>
          </cell>
          <cell r="F2233" t="str">
            <v xml:space="preserve">MANAGING DIRECTOR 
</v>
          </cell>
        </row>
        <row r="2234">
          <cell r="A2234" t="str">
            <v>SS26293</v>
          </cell>
          <cell r="B2234" t="str">
            <v>NON-OFFICER</v>
          </cell>
          <cell r="C2234" t="str">
            <v>Fixed Income Middle Office [L9</v>
          </cell>
          <cell r="D2234" t="str">
            <v>Rates Middle Office [L10]</v>
          </cell>
          <cell r="E2234" t="str">
            <v>BH09676/SM15141</v>
          </cell>
          <cell r="F2234" t="str">
            <v xml:space="preserve">MANAGING DIRECTOR 
</v>
          </cell>
        </row>
        <row r="2235">
          <cell r="A2235" t="str">
            <v>SS27750</v>
          </cell>
          <cell r="B2235" t="str">
            <v>Manager</v>
          </cell>
          <cell r="C2235" t="str">
            <v>Close Process [L9]</v>
          </cell>
          <cell r="D2235" t="str">
            <v>N/A</v>
          </cell>
          <cell r="E2235" t="str">
            <v>AM50410/FC87912</v>
          </cell>
          <cell r="F2235" t="str">
            <v xml:space="preserve">MANAGING DIRECTOR 
</v>
          </cell>
        </row>
        <row r="2236">
          <cell r="A2236" t="str">
            <v>SS31143</v>
          </cell>
          <cell r="B2236" t="str">
            <v>N/A</v>
          </cell>
          <cell r="C2236" t="str">
            <v>Multi Asset Group [L9]</v>
          </cell>
          <cell r="D2236" t="str">
            <v>Multi Asset Group [L10]</v>
          </cell>
          <cell r="E2236" t="str">
            <v xml:space="preserve">EP39047 </v>
          </cell>
          <cell r="F2236" t="str">
            <v xml:space="preserve">MANAGING DIRECTOR 
</v>
          </cell>
        </row>
        <row r="2237">
          <cell r="A2237" t="str">
            <v>SS34341</v>
          </cell>
          <cell r="B2237" t="str">
            <v>N/A</v>
          </cell>
          <cell r="C2237" t="str">
            <v>Margin Operations [L9]</v>
          </cell>
          <cell r="D2237" t="str">
            <v>Margin Operations [L10]</v>
          </cell>
          <cell r="E2237" t="str">
            <v xml:space="preserve">JG90830 </v>
          </cell>
          <cell r="F2237" t="str">
            <v xml:space="preserve">MANAGING DIRECTOR 
</v>
          </cell>
        </row>
        <row r="2238">
          <cell r="A2238" t="str">
            <v>SS36495</v>
          </cell>
          <cell r="B2238" t="str">
            <v>NO CORPORATE TITLE</v>
          </cell>
          <cell r="C2238" t="str">
            <v>Futures Operations [L9]</v>
          </cell>
          <cell r="D2238" t="str">
            <v>Futures Operations [L10]</v>
          </cell>
          <cell r="E2238" t="str">
            <v>PT79084</v>
          </cell>
          <cell r="F2238" t="str">
            <v xml:space="preserve">MANAGING DIRECTOR 
</v>
          </cell>
        </row>
        <row r="2239">
          <cell r="A2239" t="str">
            <v>SS44493</v>
          </cell>
          <cell r="B2239" t="str">
            <v>ASSISTANT VICE PRESIDENT</v>
          </cell>
          <cell r="C2239" t="str">
            <v>Long Funds [L9]</v>
          </cell>
          <cell r="D2239" t="str">
            <v>Long Funds [L10]</v>
          </cell>
          <cell r="E2239" t="str">
            <v>SB12955</v>
          </cell>
          <cell r="F2239" t="str">
            <v xml:space="preserve">MANAGING DIRECTOR 
</v>
          </cell>
        </row>
        <row r="2240">
          <cell r="A2240" t="str">
            <v>SS46263</v>
          </cell>
          <cell r="B2240" t="str">
            <v>NON-OFFICER</v>
          </cell>
          <cell r="C2240" t="str">
            <v>Cash Securities Operations [L9</v>
          </cell>
          <cell r="D2240" t="str">
            <v>DTC Settlements [L10]</v>
          </cell>
          <cell r="E2240" t="str">
            <v xml:space="preserve">AV49966
</v>
          </cell>
          <cell r="F2240" t="str">
            <v xml:space="preserve">DIRECTOR </v>
          </cell>
        </row>
        <row r="2241">
          <cell r="A2241" t="str">
            <v>ss49033</v>
          </cell>
          <cell r="B2241" t="str">
            <v>N/A</v>
          </cell>
          <cell r="C2241" t="str">
            <v>Planning Unit - Markets &amp; Secu</v>
          </cell>
          <cell r="D2241" t="str">
            <v>Production Support - Markets &amp;</v>
          </cell>
          <cell r="E2241" t="str">
            <v xml:space="preserve">IY40229 </v>
          </cell>
          <cell r="F2241" t="str">
            <v xml:space="preserve">MANAGING DIRECTOR 
</v>
          </cell>
        </row>
        <row r="2242">
          <cell r="A2242" t="str">
            <v>SS51139</v>
          </cell>
          <cell r="B2242" t="str">
            <v>OFFICER</v>
          </cell>
          <cell r="C2242" t="str">
            <v>N/A</v>
          </cell>
          <cell r="D2242" t="str">
            <v>N/A</v>
          </cell>
          <cell r="E2242" t="str">
            <v xml:space="preserve">ZB78952 </v>
          </cell>
          <cell r="F2242" t="str">
            <v xml:space="preserve">MANAGING DIRECTOR 
</v>
          </cell>
        </row>
        <row r="2243">
          <cell r="A2243" t="str">
            <v>SS57136</v>
          </cell>
          <cell r="B2243" t="str">
            <v>Assistant Manager</v>
          </cell>
          <cell r="C2243" t="str">
            <v>Long Funds [L9]</v>
          </cell>
          <cell r="D2243" t="str">
            <v>Long Funds [L10]</v>
          </cell>
          <cell r="E2243" t="str">
            <v xml:space="preserve">CD07258 </v>
          </cell>
          <cell r="F2243" t="str">
            <v xml:space="preserve">MANAGING DIRECTOR 
</v>
          </cell>
        </row>
        <row r="2244">
          <cell r="A2244" t="str">
            <v>SS61594</v>
          </cell>
          <cell r="B2244" t="str">
            <v>NON-OFFICER</v>
          </cell>
          <cell r="C2244" t="str">
            <v>Asset Servicing [L9]</v>
          </cell>
          <cell r="D2244" t="str">
            <v>Income Processing [L10]</v>
          </cell>
          <cell r="E2244" t="str">
            <v>LG82502</v>
          </cell>
          <cell r="F2244" t="str">
            <v xml:space="preserve">MANAGING DIRECTOR 
</v>
          </cell>
        </row>
        <row r="2245">
          <cell r="A2245" t="str">
            <v>SS64013</v>
          </cell>
          <cell r="B2245" t="str">
            <v>OFFICER</v>
          </cell>
          <cell r="C2245" t="str">
            <v>N/A</v>
          </cell>
          <cell r="D2245" t="str">
            <v>N/A</v>
          </cell>
          <cell r="E2245" t="str">
            <v xml:space="preserve">ZB78952 </v>
          </cell>
          <cell r="F2245" t="str">
            <v xml:space="preserve">MANAGING DIRECTOR 
</v>
          </cell>
        </row>
        <row r="2246">
          <cell r="A2246" t="str">
            <v>SS70626</v>
          </cell>
          <cell r="B2246" t="str">
            <v>VICE PRESIDENT</v>
          </cell>
          <cell r="C2246" t="str">
            <v>Planning Unit - Markets &amp; Secu</v>
          </cell>
          <cell r="D2246" t="str">
            <v>Credit - Markets &amp; Securities</v>
          </cell>
          <cell r="E2246" t="str">
            <v xml:space="preserve">TV65541 </v>
          </cell>
          <cell r="F2246" t="str">
            <v xml:space="preserve">MANAGING DIRECTOR 
</v>
          </cell>
        </row>
        <row r="2247">
          <cell r="A2247" t="str">
            <v>SS73883</v>
          </cell>
          <cell r="B2247" t="str">
            <v>ASSISTANT VICE PRESIDENT</v>
          </cell>
          <cell r="C2247" t="str">
            <v>Direct Custody and Clearing Op</v>
          </cell>
          <cell r="D2247" t="str">
            <v>Direct Custody &amp; Clearing [L10</v>
          </cell>
          <cell r="E2247" t="str">
            <v xml:space="preserve">CD07258 </v>
          </cell>
          <cell r="F2247" t="str">
            <v xml:space="preserve">MANAGING DIRECTOR 
</v>
          </cell>
        </row>
        <row r="2248">
          <cell r="A2248" t="str">
            <v>SS75455</v>
          </cell>
          <cell r="B2248" t="str">
            <v>VICE PRESIDENT</v>
          </cell>
          <cell r="C2248" t="str">
            <v>N/A</v>
          </cell>
          <cell r="D2248" t="str">
            <v>N/A</v>
          </cell>
          <cell r="E2248" t="str">
            <v xml:space="preserve">AS61934 </v>
          </cell>
          <cell r="F2248" t="str">
            <v xml:space="preserve">MANAGING DIRECTOR 
</v>
          </cell>
        </row>
        <row r="2249">
          <cell r="A2249" t="str">
            <v>SS84591</v>
          </cell>
          <cell r="B2249" t="str">
            <v>Assistant Manager</v>
          </cell>
          <cell r="C2249" t="str">
            <v>Long Funds [L9]</v>
          </cell>
          <cell r="D2249" t="str">
            <v>Long Funds [L10]</v>
          </cell>
          <cell r="E2249" t="str">
            <v xml:space="preserve">CD07258 </v>
          </cell>
          <cell r="F2249" t="str">
            <v xml:space="preserve">MANAGING DIRECTOR 
</v>
          </cell>
        </row>
        <row r="2250">
          <cell r="A2250" t="str">
            <v>SS85655</v>
          </cell>
          <cell r="B2250" t="str">
            <v>ASSISTANT VICE PRESIDENT</v>
          </cell>
          <cell r="C2250" t="str">
            <v>Prime Finance Middle Office [L</v>
          </cell>
          <cell r="D2250" t="str">
            <v>Prime Finance Ops / Middle Off</v>
          </cell>
          <cell r="E2250" t="str">
            <v>RG44670</v>
          </cell>
          <cell r="F2250" t="str">
            <v xml:space="preserve">MANAGING DIRECTOR 
</v>
          </cell>
        </row>
        <row r="2251">
          <cell r="A2251" t="str">
            <v>SS88318</v>
          </cell>
          <cell r="B2251" t="str">
            <v>N/A</v>
          </cell>
          <cell r="C2251" t="str">
            <v>Cash Securities Operations [L9</v>
          </cell>
          <cell r="D2251" t="str">
            <v>Fixed Income Settlements [L10]</v>
          </cell>
          <cell r="E2251" t="str">
            <v xml:space="preserve">JH93271 </v>
          </cell>
          <cell r="F2251" t="str">
            <v xml:space="preserve">DIRECTOR </v>
          </cell>
        </row>
        <row r="2252">
          <cell r="A2252" t="str">
            <v>SS88486</v>
          </cell>
          <cell r="B2252" t="str">
            <v>Assistant Manager</v>
          </cell>
          <cell r="C2252" t="str">
            <v>Long Funds [L9]</v>
          </cell>
          <cell r="D2252" t="str">
            <v>Long Funds [L10]</v>
          </cell>
          <cell r="E2252" t="str">
            <v xml:space="preserve">CD07258 </v>
          </cell>
          <cell r="F2252" t="str">
            <v xml:space="preserve">MANAGING DIRECTOR 
</v>
          </cell>
        </row>
        <row r="2253">
          <cell r="A2253" t="str">
            <v>SS93670</v>
          </cell>
          <cell r="B2253" t="str">
            <v>Assistant Manager</v>
          </cell>
          <cell r="C2253" t="str">
            <v>Long Funds [L9]</v>
          </cell>
          <cell r="D2253" t="str">
            <v>Long Funds [L10]</v>
          </cell>
          <cell r="E2253" t="str">
            <v xml:space="preserve">CD07258 </v>
          </cell>
          <cell r="F2253" t="str">
            <v xml:space="preserve">MANAGING DIRECTOR 
</v>
          </cell>
        </row>
        <row r="2254">
          <cell r="A2254" t="str">
            <v>SS95230</v>
          </cell>
          <cell r="B2254" t="str">
            <v>VICE PRESIDENT</v>
          </cell>
          <cell r="C2254" t="str">
            <v>Planning Unit - Markets &amp; Secu</v>
          </cell>
          <cell r="D2254" t="str">
            <v>Equities Middle Office &amp; Multi</v>
          </cell>
          <cell r="E2254" t="str">
            <v xml:space="preserve">SB94446 </v>
          </cell>
          <cell r="F2254" t="str">
            <v xml:space="preserve">MANAGING DIRECTOR 
</v>
          </cell>
        </row>
        <row r="2255">
          <cell r="A2255" t="str">
            <v>ST04860</v>
          </cell>
          <cell r="B2255" t="str">
            <v>Assistant Manager</v>
          </cell>
          <cell r="C2255" t="str">
            <v>FX/Treasury/Claims Utility [L9</v>
          </cell>
          <cell r="D2255" t="str">
            <v>Foreign Exchange Operations [L</v>
          </cell>
          <cell r="E2255" t="str">
            <v>AT99160</v>
          </cell>
          <cell r="F2255" t="str">
            <v xml:space="preserve">MANAGING DIRECTOR 
</v>
          </cell>
        </row>
        <row r="2256">
          <cell r="A2256" t="str">
            <v>ST07584</v>
          </cell>
          <cell r="B2256" t="str">
            <v>Assistant Manager</v>
          </cell>
          <cell r="C2256" t="str">
            <v>Instl Portfolio Svc [L9]</v>
          </cell>
          <cell r="D2256" t="str">
            <v>Instl Portfolio Service [L10]</v>
          </cell>
          <cell r="E2256" t="str">
            <v xml:space="preserve">CD07258 </v>
          </cell>
          <cell r="F2256" t="str">
            <v xml:space="preserve">MANAGING DIRECTOR 
</v>
          </cell>
        </row>
        <row r="2257">
          <cell r="A2257" t="str">
            <v>ST34792</v>
          </cell>
          <cell r="B2257" t="str">
            <v>VICE PRESIDENT</v>
          </cell>
          <cell r="C2257" t="str">
            <v>Fixed Income Middle Office [L9</v>
          </cell>
          <cell r="D2257" t="str">
            <v>Fixed Income Middle Office [L1</v>
          </cell>
          <cell r="E2257" t="str">
            <v>BH09676/SM15141</v>
          </cell>
          <cell r="F2257" t="str">
            <v xml:space="preserve">MANAGING DIRECTOR 
</v>
          </cell>
        </row>
        <row r="2258">
          <cell r="A2258" t="str">
            <v>st35515</v>
          </cell>
          <cell r="B2258" t="str">
            <v>Assistant Manager</v>
          </cell>
          <cell r="C2258" t="str">
            <v>Long Funds [L9]</v>
          </cell>
          <cell r="D2258" t="str">
            <v>Long Funds [L10]</v>
          </cell>
          <cell r="E2258" t="str">
            <v xml:space="preserve">CD07258 </v>
          </cell>
          <cell r="F2258" t="str">
            <v xml:space="preserve">MANAGING DIRECTOR 
</v>
          </cell>
        </row>
        <row r="2259">
          <cell r="A2259" t="str">
            <v>st38490</v>
          </cell>
          <cell r="B2259" t="str">
            <v>Manager</v>
          </cell>
          <cell r="C2259" t="str">
            <v>Direct Custody and Clearing Op</v>
          </cell>
          <cell r="D2259" t="str">
            <v>Direct Custody &amp; Clearing [L10</v>
          </cell>
          <cell r="E2259" t="str">
            <v xml:space="preserve">KS75908 </v>
          </cell>
          <cell r="F2259" t="str">
            <v xml:space="preserve">MANAGING DIRECTOR 
</v>
          </cell>
        </row>
        <row r="2260">
          <cell r="A2260" t="str">
            <v>ST59847</v>
          </cell>
          <cell r="B2260" t="str">
            <v>Assistant Manager</v>
          </cell>
          <cell r="C2260" t="str">
            <v>Direct Custody and Clearing Op</v>
          </cell>
          <cell r="D2260" t="str">
            <v>Direct Custody &amp; Clearing [L10</v>
          </cell>
          <cell r="E2260" t="str">
            <v xml:space="preserve">SP30680 </v>
          </cell>
          <cell r="F2260" t="str">
            <v xml:space="preserve">DIRECTOR </v>
          </cell>
        </row>
        <row r="2261">
          <cell r="A2261" t="str">
            <v>ST64455</v>
          </cell>
          <cell r="B2261" t="str">
            <v>Assistant Manager</v>
          </cell>
          <cell r="C2261" t="str">
            <v>Global Custody Ops [L9]</v>
          </cell>
          <cell r="D2261" t="str">
            <v>Global Custody Ops [L10]</v>
          </cell>
          <cell r="E2261" t="str">
            <v>CD07258</v>
          </cell>
          <cell r="F2261" t="str">
            <v xml:space="preserve">MANAGING DIRECTOR 
</v>
          </cell>
        </row>
        <row r="2262">
          <cell r="A2262" t="str">
            <v>ST71153</v>
          </cell>
          <cell r="B2262" t="str">
            <v>NO CORPORATE TITLE</v>
          </cell>
          <cell r="C2262" t="str">
            <v>Planning Unit - Markets &amp; Secu</v>
          </cell>
          <cell r="D2262" t="str">
            <v>Production Support - Markets &amp;</v>
          </cell>
          <cell r="E2262" t="str">
            <v xml:space="preserve">IY40229 </v>
          </cell>
          <cell r="F2262" t="str">
            <v xml:space="preserve">MANAGING DIRECTOR 
</v>
          </cell>
        </row>
        <row r="2263">
          <cell r="A2263" t="str">
            <v>ST72037</v>
          </cell>
          <cell r="B2263" t="str">
            <v>N/A</v>
          </cell>
          <cell r="C2263" t="str">
            <v>Planning Unit - Markets &amp; Secu</v>
          </cell>
          <cell r="D2263" t="str">
            <v>Production Support - Markets &amp;</v>
          </cell>
          <cell r="E2263" t="str">
            <v xml:space="preserve">IY40229 </v>
          </cell>
          <cell r="F2263" t="str">
            <v xml:space="preserve">MANAGING DIRECTOR 
</v>
          </cell>
        </row>
        <row r="2264">
          <cell r="A2264" t="str">
            <v>ST80425</v>
          </cell>
          <cell r="B2264" t="str">
            <v>ASSISTANT VICE PRESIDENT</v>
          </cell>
          <cell r="C2264" t="str">
            <v>Fixed Income Middle Office [L9</v>
          </cell>
          <cell r="D2264" t="str">
            <v>Credit Middle Office [L10]</v>
          </cell>
          <cell r="E2264" t="str">
            <v>BH09676/SM15141</v>
          </cell>
          <cell r="F2264" t="str">
            <v xml:space="preserve">MANAGING DIRECTOR 
</v>
          </cell>
        </row>
        <row r="2265">
          <cell r="A2265" t="str">
            <v>ST94104</v>
          </cell>
          <cell r="B2265" t="str">
            <v>NON-OFFICER</v>
          </cell>
          <cell r="C2265" t="str">
            <v>Asset Servicing [L9]</v>
          </cell>
          <cell r="D2265" t="str">
            <v>Income Processing [L10]</v>
          </cell>
          <cell r="E2265" t="str">
            <v>LG82502</v>
          </cell>
          <cell r="F2265" t="str">
            <v xml:space="preserve">MANAGING DIRECTOR 
</v>
          </cell>
        </row>
        <row r="2266">
          <cell r="A2266" t="str">
            <v>SV05403</v>
          </cell>
          <cell r="B2266" t="str">
            <v>NON-OFFICER</v>
          </cell>
          <cell r="C2266" t="str">
            <v>Margin Operations [L9]</v>
          </cell>
          <cell r="D2266" t="str">
            <v>Margin Operations [L10]</v>
          </cell>
          <cell r="E2266" t="str">
            <v xml:space="preserve">JG90830 </v>
          </cell>
          <cell r="F2266" t="str">
            <v xml:space="preserve">MANAGING DIRECTOR 
</v>
          </cell>
        </row>
        <row r="2267">
          <cell r="A2267" t="str">
            <v>SV11370</v>
          </cell>
          <cell r="B2267" t="str">
            <v>VICE PRESIDENT</v>
          </cell>
          <cell r="C2267" t="str">
            <v>Markets Quantitative Analysis</v>
          </cell>
          <cell r="D2267" t="str">
            <v>Markets Quants Analysis [L10]</v>
          </cell>
          <cell r="E2267" t="str">
            <v>RG57874</v>
          </cell>
          <cell r="F2267" t="str">
            <v xml:space="preserve">DIRECTOR </v>
          </cell>
        </row>
        <row r="2268">
          <cell r="A2268" t="str">
            <v>SV17378</v>
          </cell>
          <cell r="B2268" t="str">
            <v>ASSISTANT VICE PRESIDENT</v>
          </cell>
          <cell r="C2268" t="str">
            <v>Strategy &amp; Execution [L9]</v>
          </cell>
          <cell r="D2268" t="str">
            <v>N/A</v>
          </cell>
          <cell r="E2268" t="str">
            <v>UP33100</v>
          </cell>
          <cell r="F2268" t="str">
            <v xml:space="preserve">MANAGING DIRECTOR 
</v>
          </cell>
        </row>
        <row r="2269">
          <cell r="A2269" t="str">
            <v>SV28200</v>
          </cell>
          <cell r="B2269" t="str">
            <v>Manager</v>
          </cell>
          <cell r="C2269" t="str">
            <v>Direct Custody and Clearing Op</v>
          </cell>
          <cell r="D2269" t="str">
            <v>Direct Custody &amp; Clearing [L10</v>
          </cell>
          <cell r="E2269" t="str">
            <v>SP30680</v>
          </cell>
          <cell r="F2269" t="str">
            <v xml:space="preserve">DIRECTOR </v>
          </cell>
        </row>
        <row r="2270">
          <cell r="A2270" t="str">
            <v>SV62733</v>
          </cell>
          <cell r="B2270" t="str">
            <v>OFFICER</v>
          </cell>
          <cell r="C2270" t="str">
            <v>N/A</v>
          </cell>
          <cell r="D2270" t="str">
            <v>N/A</v>
          </cell>
          <cell r="E2270" t="str">
            <v xml:space="preserve">ZB78952 </v>
          </cell>
          <cell r="F2270" t="str">
            <v xml:space="preserve">MANAGING DIRECTOR 
</v>
          </cell>
        </row>
        <row r="2271">
          <cell r="A2271" t="str">
            <v>SV84625</v>
          </cell>
          <cell r="B2271" t="str">
            <v>VICE PRESIDENT</v>
          </cell>
          <cell r="C2271" t="str">
            <v>Planning Unit - Markets &amp; Secu</v>
          </cell>
          <cell r="D2271" t="str">
            <v>Rates Trade Positioning System</v>
          </cell>
          <cell r="E2271" t="str">
            <v xml:space="preserve">JL83550 </v>
          </cell>
          <cell r="F2271" t="str">
            <v xml:space="preserve">MANAGING DIRECTOR 
</v>
          </cell>
        </row>
        <row r="2272">
          <cell r="A2272" t="str">
            <v>SV88046</v>
          </cell>
          <cell r="B2272" t="str">
            <v>Assistant Manager</v>
          </cell>
          <cell r="C2272" t="str">
            <v>Global Custody Ops [L9]</v>
          </cell>
          <cell r="D2272" t="str">
            <v>Global Custody Ops [L10]</v>
          </cell>
          <cell r="E2272" t="str">
            <v>CD07258</v>
          </cell>
          <cell r="F2272" t="str">
            <v xml:space="preserve">MANAGING DIRECTOR 
</v>
          </cell>
        </row>
        <row r="2273">
          <cell r="A2273" t="str">
            <v>SW10218</v>
          </cell>
          <cell r="B2273" t="str">
            <v>MANAGING DIRECTOR</v>
          </cell>
          <cell r="C2273" t="str">
            <v>N/A</v>
          </cell>
          <cell r="D2273" t="str">
            <v>N/A</v>
          </cell>
          <cell r="E2273" t="str">
            <v>SW10218</v>
          </cell>
          <cell r="F2273" t="str">
            <v xml:space="preserve">MANAGING DIRECTOR 
</v>
          </cell>
        </row>
        <row r="2274">
          <cell r="A2274" t="str">
            <v>sw17531</v>
          </cell>
          <cell r="B2274" t="str">
            <v>N/A</v>
          </cell>
          <cell r="C2274" t="str">
            <v>Prime Finance Middle Office [L</v>
          </cell>
          <cell r="D2274" t="str">
            <v>Prime Finance Ops / Middle Off</v>
          </cell>
          <cell r="E2274" t="str">
            <v>CD07258</v>
          </cell>
          <cell r="F2274" t="str">
            <v xml:space="preserve">MANAGING DIRECTOR 
</v>
          </cell>
        </row>
        <row r="2275">
          <cell r="A2275" t="str">
            <v>SW28170</v>
          </cell>
          <cell r="B2275" t="str">
            <v>Assistant Manager</v>
          </cell>
          <cell r="C2275" t="str">
            <v>Direct Custody and Clearing Op</v>
          </cell>
          <cell r="D2275" t="str">
            <v>Direct Custody &amp; Clearing [L10</v>
          </cell>
          <cell r="E2275" t="str">
            <v xml:space="preserve">CH08414 </v>
          </cell>
          <cell r="F2275" t="str">
            <v xml:space="preserve">DIRECTOR </v>
          </cell>
        </row>
        <row r="2276">
          <cell r="A2276" t="str">
            <v>SW29954</v>
          </cell>
          <cell r="B2276" t="str">
            <v>N/A</v>
          </cell>
          <cell r="C2276" t="str">
            <v>Direct Custody and Clearing Op</v>
          </cell>
          <cell r="D2276" t="str">
            <v>Direct Custody &amp; Clearing [L10</v>
          </cell>
          <cell r="E2276" t="str">
            <v xml:space="preserve">FX63166 </v>
          </cell>
          <cell r="F2276" t="str">
            <v xml:space="preserve">DIRECTOR </v>
          </cell>
        </row>
        <row r="2277">
          <cell r="A2277" t="str">
            <v>SW36310</v>
          </cell>
          <cell r="B2277" t="str">
            <v>NO CORPORATE TITLE</v>
          </cell>
          <cell r="C2277" t="str">
            <v>Fixed Income Middle Office [L9</v>
          </cell>
          <cell r="D2277" t="str">
            <v>Rates Middle Office [L10]</v>
          </cell>
          <cell r="E2277" t="str">
            <v>BH09676/SM15141</v>
          </cell>
          <cell r="F2277" t="str">
            <v xml:space="preserve">MANAGING DIRECTOR 
</v>
          </cell>
        </row>
        <row r="2278">
          <cell r="A2278" t="str">
            <v>SW41765</v>
          </cell>
          <cell r="B2278" t="str">
            <v>Manager</v>
          </cell>
          <cell r="C2278" t="str">
            <v>Global Custody Ops [L9]</v>
          </cell>
          <cell r="D2278" t="str">
            <v>Global Custody Ops [L10]</v>
          </cell>
          <cell r="E2278" t="str">
            <v xml:space="preserve">KS75908 </v>
          </cell>
          <cell r="F2278" t="str">
            <v xml:space="preserve">MANAGING DIRECTOR 
</v>
          </cell>
        </row>
        <row r="2279">
          <cell r="A2279" t="str">
            <v>SW60825</v>
          </cell>
          <cell r="B2279" t="str">
            <v>ASSISTANT VICE PRESIDENT</v>
          </cell>
          <cell r="C2279" t="str">
            <v>Prime Finance Middle Office [L</v>
          </cell>
          <cell r="D2279" t="str">
            <v>Prime Finance Ops / Middle Off</v>
          </cell>
          <cell r="E2279" t="str">
            <v>RG44670</v>
          </cell>
          <cell r="F2279" t="str">
            <v xml:space="preserve">MANAGING DIRECTOR 
</v>
          </cell>
        </row>
        <row r="2280">
          <cell r="A2280" t="str">
            <v>SW64406</v>
          </cell>
          <cell r="B2280" t="str">
            <v>Assistant Manager</v>
          </cell>
          <cell r="C2280" t="str">
            <v>Long Funds [L9]</v>
          </cell>
          <cell r="D2280" t="str">
            <v>Long Funds [L10]</v>
          </cell>
          <cell r="E2280" t="str">
            <v xml:space="preserve">CD07258 </v>
          </cell>
          <cell r="F2280" t="str">
            <v xml:space="preserve">MANAGING DIRECTOR 
</v>
          </cell>
        </row>
        <row r="2281">
          <cell r="A2281" t="str">
            <v>SW88884</v>
          </cell>
          <cell r="B2281" t="str">
            <v>Assistant Manager</v>
          </cell>
          <cell r="C2281" t="str">
            <v>Instl Portfolio Svc [L9]</v>
          </cell>
          <cell r="D2281" t="str">
            <v>Instl Portfolio Service [L10]</v>
          </cell>
          <cell r="E2281" t="str">
            <v xml:space="preserve">CD07258 </v>
          </cell>
          <cell r="F2281" t="str">
            <v xml:space="preserve">MANAGING DIRECTOR 
</v>
          </cell>
        </row>
        <row r="2282">
          <cell r="A2282" t="str">
            <v>SY05690</v>
          </cell>
          <cell r="B2282" t="str">
            <v>N/A</v>
          </cell>
          <cell r="C2282" t="str">
            <v>Planning Unit - Markets &amp; Secu</v>
          </cell>
          <cell r="D2282" t="str">
            <v>Production Support - Markets &amp;</v>
          </cell>
          <cell r="E2282" t="str">
            <v xml:space="preserve">IY40229 </v>
          </cell>
          <cell r="F2282" t="str">
            <v xml:space="preserve">MANAGING DIRECTOR 
</v>
          </cell>
        </row>
        <row r="2283">
          <cell r="A2283" t="str">
            <v>SY09859</v>
          </cell>
          <cell r="B2283" t="str">
            <v>VICE PRESIDENT</v>
          </cell>
          <cell r="C2283" t="str">
            <v>Planning Unit - Markets &amp; Secu</v>
          </cell>
          <cell r="D2283" t="str">
            <v>Production Support - Markets &amp;</v>
          </cell>
          <cell r="E2283" t="str">
            <v xml:space="preserve">IY40229 </v>
          </cell>
          <cell r="F2283" t="str">
            <v xml:space="preserve">MANAGING DIRECTOR 
</v>
          </cell>
        </row>
        <row r="2284">
          <cell r="A2284" t="str">
            <v>SY14897</v>
          </cell>
          <cell r="B2284" t="str">
            <v>ASSISTANT VICE PRESIDENT</v>
          </cell>
          <cell r="C2284" t="str">
            <v>Global Custody Ops [L9]</v>
          </cell>
          <cell r="D2284" t="str">
            <v>Global Custody Ops [L10]</v>
          </cell>
          <cell r="E2284" t="str">
            <v>CD07258</v>
          </cell>
          <cell r="F2284" t="str">
            <v xml:space="preserve">MANAGING DIRECTOR 
</v>
          </cell>
        </row>
        <row r="2285">
          <cell r="A2285" t="str">
            <v>SY16072</v>
          </cell>
          <cell r="B2285" t="str">
            <v>N/A</v>
          </cell>
          <cell r="C2285" t="str">
            <v>Equity Middle Office [L9]</v>
          </cell>
          <cell r="D2285" t="str">
            <v>Equity Derivs / Multi-Asset Gr</v>
          </cell>
          <cell r="E2285" t="str">
            <v>KM68067</v>
          </cell>
          <cell r="F2285" t="str">
            <v xml:space="preserve">DIRECTOR </v>
          </cell>
        </row>
        <row r="2286">
          <cell r="A2286" t="str">
            <v>SY45021</v>
          </cell>
          <cell r="B2286" t="str">
            <v>Manager</v>
          </cell>
          <cell r="C2286" t="str">
            <v>Planning Unit - Markets &amp; Secu</v>
          </cell>
          <cell r="D2286" t="str">
            <v>Production Support - Markets &amp;</v>
          </cell>
          <cell r="E2286" t="str">
            <v xml:space="preserve">IY40229 </v>
          </cell>
          <cell r="F2286" t="str">
            <v xml:space="preserve">MANAGING DIRECTOR 
</v>
          </cell>
        </row>
        <row r="2287">
          <cell r="A2287" t="str">
            <v>SY49143</v>
          </cell>
          <cell r="B2287" t="str">
            <v>Manager</v>
          </cell>
          <cell r="C2287" t="str">
            <v>Holdings Operations - Hedge Fu</v>
          </cell>
          <cell r="D2287" t="str">
            <v>Holdings Operations - Hedge Fu</v>
          </cell>
          <cell r="E2287" t="str">
            <v xml:space="preserve">CD07258 
</v>
          </cell>
          <cell r="F2287" t="str">
            <v xml:space="preserve">MANAGING DIRECTOR 
</v>
          </cell>
        </row>
        <row r="2288">
          <cell r="A2288" t="str">
            <v>SY61926</v>
          </cell>
          <cell r="B2288" t="str">
            <v>VICE PRESIDENT</v>
          </cell>
          <cell r="C2288" t="str">
            <v>N/A</v>
          </cell>
          <cell r="D2288" t="str">
            <v>N/A</v>
          </cell>
          <cell r="E2288" t="str">
            <v xml:space="preserve">PC02466 </v>
          </cell>
          <cell r="F2288" t="str">
            <v xml:space="preserve">MANAGING DIRECTOR 
</v>
          </cell>
        </row>
        <row r="2289">
          <cell r="A2289" t="str">
            <v>SY74334</v>
          </cell>
          <cell r="B2289" t="str">
            <v>Assistant Manager</v>
          </cell>
          <cell r="C2289" t="str">
            <v>Global Custody Ops [L9]</v>
          </cell>
          <cell r="D2289" t="str">
            <v>Global Custody Ops [L10]</v>
          </cell>
          <cell r="E2289" t="str">
            <v>CD07258</v>
          </cell>
          <cell r="F2289" t="str">
            <v xml:space="preserve">MANAGING DIRECTOR 
</v>
          </cell>
        </row>
        <row r="2290">
          <cell r="A2290" t="str">
            <v>SY98360</v>
          </cell>
          <cell r="B2290" t="str">
            <v>Assistant Manager</v>
          </cell>
          <cell r="C2290" t="str">
            <v>Global Custody Ops [L9]</v>
          </cell>
          <cell r="D2290" t="str">
            <v>Global Custody Ops [L10]</v>
          </cell>
          <cell r="E2290" t="str">
            <v>CD07258</v>
          </cell>
          <cell r="F2290" t="str">
            <v xml:space="preserve">MANAGING DIRECTOR 
</v>
          </cell>
        </row>
        <row r="2291">
          <cell r="A2291" t="str">
            <v>SZ27034</v>
          </cell>
          <cell r="B2291" t="str">
            <v>VICE PRESIDENT</v>
          </cell>
          <cell r="C2291" t="str">
            <v>ICG - Product Control [L9]</v>
          </cell>
          <cell r="D2291" t="str">
            <v>N/A</v>
          </cell>
          <cell r="E2291" t="str">
            <v>MB67519</v>
          </cell>
          <cell r="F2291" t="str">
            <v xml:space="preserve">MANAGING DIRECTOR 
</v>
          </cell>
        </row>
        <row r="2292">
          <cell r="A2292" t="str">
            <v>SZ86551</v>
          </cell>
          <cell r="B2292" t="str">
            <v>VICE PRESIDENT</v>
          </cell>
          <cell r="C2292" t="str">
            <v>Planning Unit - Markets &amp; Secu</v>
          </cell>
          <cell r="D2292" t="str">
            <v>Client Centric &amp; Sec Mkts - Ma</v>
          </cell>
          <cell r="E2292" t="str">
            <v xml:space="preserve">JH59088 </v>
          </cell>
          <cell r="F2292" t="str">
            <v xml:space="preserve">MANAGING DIRECTOR 
</v>
          </cell>
        </row>
        <row r="2293">
          <cell r="A2293" t="str">
            <v>TA60944</v>
          </cell>
          <cell r="B2293" t="str">
            <v>VICE PRESIDENT</v>
          </cell>
          <cell r="C2293" t="str">
            <v>FICC EM [L9]</v>
          </cell>
          <cell r="D2293" t="str">
            <v>Local Markets Treasury [L10]</v>
          </cell>
          <cell r="E2293" t="str">
            <v>MB34608</v>
          </cell>
          <cell r="F2293" t="str">
            <v xml:space="preserve">MANAGING DIRECTOR 
</v>
          </cell>
        </row>
        <row r="2294">
          <cell r="A2294" t="str">
            <v>TA77408</v>
          </cell>
          <cell r="B2294" t="str">
            <v>ASSISTANT VICE PRESIDENT</v>
          </cell>
          <cell r="C2294" t="str">
            <v>Derivatives Operations [L9]</v>
          </cell>
          <cell r="D2294" t="str">
            <v>Derivatives Settlements [L10]</v>
          </cell>
          <cell r="E2294" t="str">
            <v xml:space="preserve">WF25450 </v>
          </cell>
          <cell r="F2294" t="str">
            <v xml:space="preserve">DIRECTOR </v>
          </cell>
        </row>
        <row r="2295">
          <cell r="A2295" t="str">
            <v>TB03859</v>
          </cell>
          <cell r="B2295" t="str">
            <v>VICE PRESIDENT</v>
          </cell>
          <cell r="C2295" t="str">
            <v>Global PB Ops [L9]</v>
          </cell>
          <cell r="D2295" t="str">
            <v>PB Ops [L10]</v>
          </cell>
          <cell r="E2295" t="str">
            <v xml:space="preserve">JB72909 </v>
          </cell>
          <cell r="F2295" t="str">
            <v xml:space="preserve">MANAGING DIRECTOR 
</v>
          </cell>
        </row>
        <row r="2296">
          <cell r="A2296" t="str">
            <v>TB38490</v>
          </cell>
          <cell r="B2296" t="str">
            <v>NO CORPORATE TITLE</v>
          </cell>
          <cell r="C2296" t="str">
            <v>Global Rates [L9]</v>
          </cell>
          <cell r="D2296" t="str">
            <v>EMEA Non-Linear Rates [L10]</v>
          </cell>
          <cell r="E2296" t="str">
            <v>LD47384</v>
          </cell>
          <cell r="F2296" t="str">
            <v xml:space="preserve">MANAGING DIRECTOR 
</v>
          </cell>
        </row>
        <row r="2297">
          <cell r="A2297" t="str">
            <v>TB63797</v>
          </cell>
          <cell r="B2297" t="str">
            <v>Manager</v>
          </cell>
          <cell r="C2297" t="str">
            <v>Planning Unit - Markets &amp; Secu</v>
          </cell>
          <cell r="D2297" t="str">
            <v>Production Support - Markets &amp;</v>
          </cell>
          <cell r="E2297" t="str">
            <v xml:space="preserve">IY40229 </v>
          </cell>
          <cell r="F2297" t="str">
            <v xml:space="preserve">MANAGING DIRECTOR 
</v>
          </cell>
        </row>
        <row r="2298">
          <cell r="A2298" t="str">
            <v>TB76878</v>
          </cell>
          <cell r="B2298" t="str">
            <v>NO CORPORATE TITLE</v>
          </cell>
          <cell r="C2298" t="str">
            <v>Equity Middle Office [L9]</v>
          </cell>
          <cell r="D2298" t="str">
            <v>Equity Cash Middle Office [L10</v>
          </cell>
          <cell r="E2298" t="str">
            <v xml:space="preserve">PR73943 </v>
          </cell>
          <cell r="F2298" t="str">
            <v xml:space="preserve">DIRECTOR </v>
          </cell>
        </row>
        <row r="2299">
          <cell r="A2299" t="str">
            <v>TC23397</v>
          </cell>
          <cell r="B2299" t="str">
            <v>N/A</v>
          </cell>
          <cell r="C2299" t="str">
            <v>Cash Securities Operations [L9</v>
          </cell>
          <cell r="D2299" t="str">
            <v>Equity Settlements [L10]</v>
          </cell>
          <cell r="E2299" t="str">
            <v xml:space="preserve">GT90983 </v>
          </cell>
          <cell r="F2299" t="str">
            <v xml:space="preserve">DIRECTOR </v>
          </cell>
        </row>
        <row r="2300">
          <cell r="A2300" t="str">
            <v>TC35902</v>
          </cell>
          <cell r="B2300" t="str">
            <v>N/A</v>
          </cell>
          <cell r="C2300" t="str">
            <v>Prime Finance Middle Office [L</v>
          </cell>
          <cell r="D2300" t="str">
            <v>Prime Finance Ops / Middle Off</v>
          </cell>
          <cell r="E2300" t="str">
            <v>CD07258</v>
          </cell>
          <cell r="F2300" t="str">
            <v xml:space="preserve">MANAGING DIRECTOR 
</v>
          </cell>
        </row>
        <row r="2301">
          <cell r="A2301" t="str">
            <v>TC50196</v>
          </cell>
          <cell r="B2301" t="str">
            <v>OFFICER</v>
          </cell>
          <cell r="C2301" t="str">
            <v>Financial Regulatory Reporting</v>
          </cell>
          <cell r="D2301" t="str">
            <v>N/A</v>
          </cell>
          <cell r="E2301" t="str">
            <v>SR57871</v>
          </cell>
          <cell r="F2301" t="str">
            <v xml:space="preserve">MANAGING DIRECTOR 
</v>
          </cell>
        </row>
        <row r="2302">
          <cell r="A2302" t="str">
            <v>TC54882</v>
          </cell>
          <cell r="B2302" t="str">
            <v>VICE PRESIDENT</v>
          </cell>
          <cell r="C2302" t="str">
            <v>N/A</v>
          </cell>
          <cell r="D2302" t="str">
            <v>N/A</v>
          </cell>
          <cell r="E2302" t="str">
            <v xml:space="preserve">DB01177 </v>
          </cell>
          <cell r="F2302" t="str">
            <v xml:space="preserve">MANAGING DIRECTOR 
</v>
          </cell>
        </row>
        <row r="2303">
          <cell r="A2303" t="str">
            <v>TC61907</v>
          </cell>
          <cell r="B2303" t="str">
            <v>DIRECTOR</v>
          </cell>
          <cell r="C2303" t="str">
            <v>Markets Quantitative Analysis</v>
          </cell>
          <cell r="D2303" t="str">
            <v>Markets Quants Analysis [L10]</v>
          </cell>
          <cell r="E2303" t="str">
            <v>EM18752</v>
          </cell>
          <cell r="F2303" t="str">
            <v xml:space="preserve">DIRECTOR </v>
          </cell>
        </row>
        <row r="2304">
          <cell r="A2304" t="str">
            <v>TC66456</v>
          </cell>
          <cell r="B2304" t="str">
            <v>SR VICE PRESIDENT</v>
          </cell>
          <cell r="C2304" t="str">
            <v>Information Services Group Tec</v>
          </cell>
          <cell r="D2304" t="str">
            <v>N/A</v>
          </cell>
          <cell r="E2304" t="str">
            <v xml:space="preserve">ED70412 </v>
          </cell>
          <cell r="F2304" t="str">
            <v xml:space="preserve">MANAGING DIRECTOR 
</v>
          </cell>
        </row>
        <row r="2305">
          <cell r="A2305" t="str">
            <v>TC68481</v>
          </cell>
          <cell r="B2305" t="str">
            <v>N/A</v>
          </cell>
          <cell r="C2305" t="str">
            <v>Global Custody Ops [L9]</v>
          </cell>
          <cell r="D2305" t="str">
            <v>Global Custody Ops [L10]</v>
          </cell>
          <cell r="E2305" t="str">
            <v xml:space="preserve">KS75908 </v>
          </cell>
          <cell r="F2305" t="str">
            <v xml:space="preserve">MANAGING DIRECTOR 
</v>
          </cell>
        </row>
        <row r="2306">
          <cell r="A2306" t="str">
            <v>TC69991</v>
          </cell>
          <cell r="B2306" t="str">
            <v>N/A</v>
          </cell>
          <cell r="C2306" t="str">
            <v>Direct Custody and Clearing Op</v>
          </cell>
          <cell r="D2306" t="str">
            <v>Direct Custody &amp; Clearing [L10</v>
          </cell>
          <cell r="E2306" t="str">
            <v xml:space="preserve">KS75908 </v>
          </cell>
          <cell r="F2306" t="str">
            <v xml:space="preserve">MANAGING DIRECTOR 
</v>
          </cell>
        </row>
        <row r="2307">
          <cell r="A2307" t="str">
            <v>TC78258</v>
          </cell>
          <cell r="B2307" t="str">
            <v>MANAGING DIRECTOR</v>
          </cell>
          <cell r="C2307" t="str">
            <v>Prime Finance [L9]</v>
          </cell>
          <cell r="D2307" t="str">
            <v>Prime Finance [L10]</v>
          </cell>
          <cell r="E2307" t="str">
            <v>TC78258</v>
          </cell>
          <cell r="F2307" t="str">
            <v xml:space="preserve">MANAGING DIRECTOR 
</v>
          </cell>
        </row>
        <row r="2308">
          <cell r="A2308" t="str">
            <v>TC80905</v>
          </cell>
          <cell r="B2308" t="str">
            <v>VICE PRESIDENT</v>
          </cell>
          <cell r="C2308" t="str">
            <v>Direct Custody and Clearing Op</v>
          </cell>
          <cell r="D2308" t="str">
            <v>Direct Custody &amp; Clearing [L10</v>
          </cell>
          <cell r="E2308" t="str">
            <v>CD07258</v>
          </cell>
          <cell r="F2308" t="str">
            <v xml:space="preserve">MANAGING DIRECTOR 
</v>
          </cell>
        </row>
        <row r="2309">
          <cell r="A2309" t="str">
            <v>TC96290</v>
          </cell>
          <cell r="B2309" t="str">
            <v>NO CORPORATE TITLE</v>
          </cell>
          <cell r="C2309" t="str">
            <v>Equity Middle Office [L9]</v>
          </cell>
          <cell r="D2309" t="str">
            <v>Equity Derivs / Multi-Asset Gr</v>
          </cell>
          <cell r="E2309" t="str">
            <v xml:space="preserve">PR73943 </v>
          </cell>
          <cell r="F2309" t="str">
            <v xml:space="preserve">DIRECTOR </v>
          </cell>
        </row>
        <row r="2310">
          <cell r="A2310" t="str">
            <v>TC98993</v>
          </cell>
          <cell r="B2310" t="str">
            <v>NO CORPORATE TITLE</v>
          </cell>
          <cell r="C2310" t="str">
            <v>Asset Servicing [L9]</v>
          </cell>
          <cell r="D2310" t="str">
            <v>Corp Actions [L10]</v>
          </cell>
          <cell r="E2310" t="str">
            <v>LG82502</v>
          </cell>
          <cell r="F2310" t="str">
            <v xml:space="preserve">MANAGING DIRECTOR 
</v>
          </cell>
        </row>
        <row r="2311">
          <cell r="A2311" t="str">
            <v>TD48444</v>
          </cell>
          <cell r="B2311" t="str">
            <v>N/A</v>
          </cell>
          <cell r="C2311" t="str">
            <v>Global PB Ops [L9]</v>
          </cell>
          <cell r="D2311" t="str">
            <v>PB Ops [L10]</v>
          </cell>
          <cell r="E2311" t="str">
            <v xml:space="preserve">JB72909 </v>
          </cell>
          <cell r="F2311" t="str">
            <v xml:space="preserve">MANAGING DIRECTOR 
</v>
          </cell>
        </row>
        <row r="2312">
          <cell r="A2312" t="str">
            <v>TD55947</v>
          </cell>
          <cell r="B2312" t="str">
            <v>OFFICER</v>
          </cell>
          <cell r="C2312" t="str">
            <v>N/A</v>
          </cell>
          <cell r="D2312" t="str">
            <v>N/A</v>
          </cell>
          <cell r="E2312" t="str">
            <v xml:space="preserve">MN31414 </v>
          </cell>
          <cell r="F2312" t="str">
            <v xml:space="preserve">MANAGING DIRECTOR 
</v>
          </cell>
        </row>
        <row r="2313">
          <cell r="A2313" t="str">
            <v>TF23140</v>
          </cell>
          <cell r="B2313" t="str">
            <v>ASSISTANT VICE PRESIDENT</v>
          </cell>
          <cell r="C2313" t="str">
            <v>Planning Unit - Markets &amp; Secu</v>
          </cell>
          <cell r="D2313" t="str">
            <v>Production Support - Markets &amp;</v>
          </cell>
          <cell r="E2313" t="str">
            <v xml:space="preserve">IY40229 </v>
          </cell>
          <cell r="F2313" t="str">
            <v xml:space="preserve">MANAGING DIRECTOR 
</v>
          </cell>
        </row>
        <row r="2314">
          <cell r="A2314" t="str">
            <v>TF74641</v>
          </cell>
          <cell r="B2314" t="str">
            <v>NON-OFFICER</v>
          </cell>
          <cell r="C2314" t="str">
            <v>Direct Custody and Clearing Op</v>
          </cell>
          <cell r="D2314" t="str">
            <v>Direct Custody &amp; Clearing [L10</v>
          </cell>
          <cell r="E2314" t="str">
            <v xml:space="preserve">FX63166 </v>
          </cell>
          <cell r="F2314" t="str">
            <v xml:space="preserve">DIRECTOR </v>
          </cell>
        </row>
        <row r="2315">
          <cell r="A2315" t="str">
            <v>TG05189</v>
          </cell>
          <cell r="B2315" t="str">
            <v>SR VICE PRESIDENT</v>
          </cell>
          <cell r="C2315" t="str">
            <v>N/A</v>
          </cell>
          <cell r="D2315" t="str">
            <v>N/A</v>
          </cell>
          <cell r="E2315" t="str">
            <v>GT13873</v>
          </cell>
          <cell r="F2315" t="str">
            <v xml:space="preserve">MANAGING DIRECTOR 
</v>
          </cell>
        </row>
        <row r="2316">
          <cell r="A2316" t="str">
            <v>TG08523</v>
          </cell>
          <cell r="B2316" t="str">
            <v>NON-OFFICER</v>
          </cell>
          <cell r="C2316" t="str">
            <v>Fixed Income Middle Office [L9</v>
          </cell>
          <cell r="D2316" t="str">
            <v>Rates Middle Office [L10]</v>
          </cell>
          <cell r="E2316" t="str">
            <v>BH09676/SM15141</v>
          </cell>
          <cell r="F2316" t="str">
            <v xml:space="preserve">MANAGING DIRECTOR 
</v>
          </cell>
        </row>
        <row r="2317">
          <cell r="A2317" t="str">
            <v>TG13108</v>
          </cell>
          <cell r="B2317" t="str">
            <v>VICE PRESIDENT</v>
          </cell>
          <cell r="C2317" t="str">
            <v>Fixed Income Middle Office [L9</v>
          </cell>
          <cell r="D2317" t="str">
            <v>Rates Middle Office [L10]</v>
          </cell>
          <cell r="E2317" t="str">
            <v>BH09676/SM15141</v>
          </cell>
          <cell r="F2317" t="str">
            <v xml:space="preserve">MANAGING DIRECTOR 
</v>
          </cell>
        </row>
        <row r="2318">
          <cell r="A2318" t="str">
            <v>TG26274</v>
          </cell>
          <cell r="B2318" t="str">
            <v>VICE PRESIDENT</v>
          </cell>
          <cell r="C2318" t="str">
            <v>EMEA GSM [L9]</v>
          </cell>
          <cell r="D2318" t="str">
            <v>EMEA ABS [L10]</v>
          </cell>
          <cell r="E2318" t="str">
            <v xml:space="preserve">YZ08971 </v>
          </cell>
          <cell r="F2318" t="str">
            <v xml:space="preserve">DIRECTOR </v>
          </cell>
        </row>
        <row r="2319">
          <cell r="A2319" t="str">
            <v>TG30338</v>
          </cell>
          <cell r="B2319" t="str">
            <v>VICE PRESIDENT</v>
          </cell>
          <cell r="C2319" t="str">
            <v>Derivatives Operations [L9]</v>
          </cell>
          <cell r="D2319" t="str">
            <v>Derivatives Settlements [L10]</v>
          </cell>
          <cell r="E2319" t="str">
            <v>JG90830</v>
          </cell>
          <cell r="F2319" t="str">
            <v xml:space="preserve">MANAGING DIRECTOR 
</v>
          </cell>
        </row>
        <row r="2320">
          <cell r="A2320" t="str">
            <v>TG37137</v>
          </cell>
          <cell r="B2320" t="str">
            <v>N/A</v>
          </cell>
          <cell r="C2320" t="str">
            <v>FICC EM [L9]</v>
          </cell>
          <cell r="D2320" t="str">
            <v>Trading [L10]</v>
          </cell>
          <cell r="E2320" t="str">
            <v xml:space="preserve">PV26714 </v>
          </cell>
          <cell r="F2320" t="str">
            <v xml:space="preserve">MANAGING DIRECTOR 
</v>
          </cell>
        </row>
        <row r="2321">
          <cell r="A2321" t="str">
            <v>TG50389</v>
          </cell>
          <cell r="B2321" t="str">
            <v>NO CORPORATE TITLE</v>
          </cell>
          <cell r="C2321" t="str">
            <v>Global PB Ops [L9]</v>
          </cell>
          <cell r="D2321" t="str">
            <v>PB Ops [L10]</v>
          </cell>
          <cell r="E2321" t="str">
            <v>PW65912</v>
          </cell>
          <cell r="F2321" t="str">
            <v xml:space="preserve">MANAGING DIRECTOR 
</v>
          </cell>
        </row>
        <row r="2322">
          <cell r="A2322" t="str">
            <v>TH22291</v>
          </cell>
          <cell r="B2322" t="str">
            <v>NON-OFFICER</v>
          </cell>
          <cell r="C2322" t="str">
            <v>Sales &amp; Trading Program [L9]</v>
          </cell>
          <cell r="D2322" t="str">
            <v>Sales &amp; Trading Program [L10]</v>
          </cell>
          <cell r="E2322" t="str">
            <v>KT34161</v>
          </cell>
          <cell r="F2322" t="str">
            <v xml:space="preserve">MANAGING DIRECTOR 
</v>
          </cell>
        </row>
        <row r="2323">
          <cell r="A2323" t="str">
            <v>TH28266</v>
          </cell>
          <cell r="B2323" t="str">
            <v>SR VICE PRESIDENT</v>
          </cell>
          <cell r="C2323" t="str">
            <v>Prime Finance [L9]</v>
          </cell>
          <cell r="D2323" t="str">
            <v>Agency Securities Lending [L10</v>
          </cell>
          <cell r="E2323" t="str">
            <v>RK84997</v>
          </cell>
          <cell r="F2323" t="str">
            <v xml:space="preserve">MANAGING DIRECTOR 
</v>
          </cell>
        </row>
        <row r="2324">
          <cell r="A2324" t="str">
            <v>TH28341</v>
          </cell>
          <cell r="B2324" t="str">
            <v>VICE PRESIDENT</v>
          </cell>
          <cell r="C2324" t="str">
            <v>Country Controller [L9]</v>
          </cell>
          <cell r="D2324" t="str">
            <v>N/A</v>
          </cell>
          <cell r="E2324" t="str">
            <v xml:space="preserve">MN06594 </v>
          </cell>
          <cell r="F2324" t="str">
            <v xml:space="preserve">MANAGING DIRECTOR 
</v>
          </cell>
        </row>
        <row r="2325">
          <cell r="A2325" t="str">
            <v>TH49050</v>
          </cell>
          <cell r="B2325" t="str">
            <v>Assistant Manager</v>
          </cell>
          <cell r="C2325" t="str">
            <v>Instl Portfolio Svc [L9]</v>
          </cell>
          <cell r="D2325" t="str">
            <v>Instl Portfolio Service [L10]</v>
          </cell>
          <cell r="E2325" t="str">
            <v xml:space="preserve">CD07258 </v>
          </cell>
          <cell r="F2325" t="str">
            <v xml:space="preserve">MANAGING DIRECTOR 
</v>
          </cell>
        </row>
        <row r="2326">
          <cell r="A2326" t="str">
            <v>TH55345</v>
          </cell>
          <cell r="B2326" t="str">
            <v>NON-OFFICER</v>
          </cell>
          <cell r="C2326" t="str">
            <v>Direct Custody and Clearing Op</v>
          </cell>
          <cell r="D2326" t="str">
            <v>Direct Custody &amp; Clearing [L10</v>
          </cell>
          <cell r="E2326" t="str">
            <v>SP30680</v>
          </cell>
          <cell r="F2326" t="str">
            <v xml:space="preserve">DIRECTOR </v>
          </cell>
        </row>
        <row r="2327">
          <cell r="A2327" t="str">
            <v>TH58776</v>
          </cell>
          <cell r="B2327" t="str">
            <v>ASSISTANT VICE PRESIDENT</v>
          </cell>
          <cell r="C2327" t="str">
            <v>Fixed Income Middle Office [L9</v>
          </cell>
          <cell r="D2327" t="str">
            <v>Fixed Income Sales Middle Offi</v>
          </cell>
          <cell r="E2327" t="str">
            <v>BH09676/SM15141</v>
          </cell>
          <cell r="F2327" t="str">
            <v xml:space="preserve">MANAGING DIRECTOR 
</v>
          </cell>
        </row>
        <row r="2328">
          <cell r="A2328" t="str">
            <v>TH69721</v>
          </cell>
          <cell r="B2328" t="str">
            <v>ASSISTANT VICE PRESIDENT</v>
          </cell>
          <cell r="C2328" t="str">
            <v>N/A</v>
          </cell>
          <cell r="D2328" t="str">
            <v>N/A</v>
          </cell>
          <cell r="E2328" t="str">
            <v>SW90936</v>
          </cell>
          <cell r="F2328" t="str">
            <v xml:space="preserve">MANAGING DIRECTOR 
</v>
          </cell>
        </row>
        <row r="2329">
          <cell r="A2329" t="str">
            <v>TH74458</v>
          </cell>
          <cell r="B2329" t="str">
            <v>N/A</v>
          </cell>
          <cell r="C2329" t="str">
            <v>Global Rates [L9]</v>
          </cell>
          <cell r="D2329" t="str">
            <v>AP Rates [L10]</v>
          </cell>
          <cell r="E2329" t="str">
            <v>IT54681</v>
          </cell>
          <cell r="F2329" t="str">
            <v xml:space="preserve">MANAGING DIRECTOR 
</v>
          </cell>
        </row>
        <row r="2330">
          <cell r="A2330" t="str">
            <v>TH90037</v>
          </cell>
          <cell r="B2330" t="str">
            <v>ASSISTANT VICE PRESIDENT</v>
          </cell>
          <cell r="C2330" t="str">
            <v>ISG Data [L9]</v>
          </cell>
          <cell r="D2330" t="str">
            <v>N/A</v>
          </cell>
          <cell r="E2330" t="str">
            <v>AT91528</v>
          </cell>
          <cell r="F2330" t="str">
            <v xml:space="preserve">MANAGING DIRECTOR 
</v>
          </cell>
        </row>
        <row r="2331">
          <cell r="A2331" t="str">
            <v>TJ51417</v>
          </cell>
          <cell r="B2331" t="str">
            <v>VICE PRESIDENT</v>
          </cell>
          <cell r="C2331" t="str">
            <v>Planning Unit - Markets &amp; Secu</v>
          </cell>
          <cell r="D2331" t="str">
            <v>Operations - Markets &amp; Securit</v>
          </cell>
          <cell r="E2331" t="str">
            <v>AS22565</v>
          </cell>
          <cell r="F2331" t="str">
            <v xml:space="preserve">MANAGING DIRECTOR 
</v>
          </cell>
        </row>
        <row r="2332">
          <cell r="A2332" t="str">
            <v>TJ89068</v>
          </cell>
          <cell r="B2332" t="str">
            <v>Assistant Manager</v>
          </cell>
          <cell r="C2332" t="str">
            <v>Direct Custody and Clearing Op</v>
          </cell>
          <cell r="D2332" t="str">
            <v>Direct Custody &amp; Clearing [L10</v>
          </cell>
          <cell r="E2332" t="str">
            <v xml:space="preserve">SP30680 </v>
          </cell>
          <cell r="F2332" t="str">
            <v xml:space="preserve">DIRECTOR </v>
          </cell>
        </row>
        <row r="2333">
          <cell r="A2333" t="str">
            <v>TK09315</v>
          </cell>
          <cell r="B2333" t="str">
            <v>VICE PRESIDENT</v>
          </cell>
          <cell r="C2333" t="str">
            <v>Fixed Income Middle Office [L9</v>
          </cell>
          <cell r="D2333" t="str">
            <v>Fixed Income Sales Middle Offi</v>
          </cell>
          <cell r="E2333" t="str">
            <v>AT91528</v>
          </cell>
          <cell r="F2333" t="str">
            <v xml:space="preserve">MANAGING DIRECTOR 
</v>
          </cell>
        </row>
        <row r="2334">
          <cell r="A2334" t="str">
            <v>TK82407</v>
          </cell>
          <cell r="B2334" t="str">
            <v>OFFICER</v>
          </cell>
          <cell r="C2334" t="str">
            <v>Surveillance [L9]</v>
          </cell>
          <cell r="D2334" t="str">
            <v>N/A</v>
          </cell>
          <cell r="E2334" t="str">
            <v>SD27059</v>
          </cell>
          <cell r="F2334" t="str">
            <v xml:space="preserve">MANAGING DIRECTOR 
</v>
          </cell>
        </row>
        <row r="2335">
          <cell r="A2335" t="str">
            <v>TK84139</v>
          </cell>
          <cell r="B2335" t="str">
            <v>VICE PRESIDENT</v>
          </cell>
          <cell r="C2335" t="str">
            <v>Sales &amp; Client [L9]</v>
          </cell>
          <cell r="D2335" t="str">
            <v>IS Client Executive [L10]</v>
          </cell>
          <cell r="E2335" t="str">
            <v xml:space="preserve">CB52269 </v>
          </cell>
          <cell r="F2335" t="str">
            <v xml:space="preserve">MANAGING DIRECTOR 
</v>
          </cell>
        </row>
        <row r="2336">
          <cell r="A2336" t="str">
            <v>TK86201</v>
          </cell>
          <cell r="B2336" t="str">
            <v>N/A</v>
          </cell>
          <cell r="C2336" t="str">
            <v>Information Services Group Sec</v>
          </cell>
          <cell r="D2336" t="str">
            <v>N/A</v>
          </cell>
          <cell r="E2336" t="str">
            <v xml:space="preserve">ED70412 </v>
          </cell>
          <cell r="F2336" t="str">
            <v xml:space="preserve">MANAGING DIRECTOR 
</v>
          </cell>
        </row>
        <row r="2337">
          <cell r="A2337" t="str">
            <v>TK90343</v>
          </cell>
          <cell r="B2337" t="str">
            <v>N/A</v>
          </cell>
          <cell r="C2337" t="str">
            <v>Information Services Group Ope</v>
          </cell>
          <cell r="D2337" t="str">
            <v>N/A</v>
          </cell>
          <cell r="E2337" t="str">
            <v>ED70412</v>
          </cell>
          <cell r="F2337" t="str">
            <v xml:space="preserve">MANAGING DIRECTOR 
</v>
          </cell>
        </row>
        <row r="2338">
          <cell r="A2338" t="str">
            <v>TL03892</v>
          </cell>
          <cell r="B2338" t="str">
            <v>Assistant Manager</v>
          </cell>
          <cell r="C2338" t="str">
            <v>Global Custody Ops [L9]</v>
          </cell>
          <cell r="D2338" t="str">
            <v>Global Custody Ops [L10]</v>
          </cell>
          <cell r="E2338" t="str">
            <v>CD07258</v>
          </cell>
          <cell r="F2338" t="str">
            <v xml:space="preserve">MANAGING DIRECTOR 
</v>
          </cell>
        </row>
        <row r="2339">
          <cell r="A2339" t="str">
            <v>TL17036</v>
          </cell>
          <cell r="B2339" t="str">
            <v>Assistant Manager</v>
          </cell>
          <cell r="C2339" t="str">
            <v>Long Funds [L9]</v>
          </cell>
          <cell r="D2339" t="str">
            <v>Long Funds [L10]</v>
          </cell>
          <cell r="E2339" t="str">
            <v xml:space="preserve">CD07258 </v>
          </cell>
          <cell r="F2339" t="str">
            <v xml:space="preserve">MANAGING DIRECTOR 
</v>
          </cell>
        </row>
        <row r="2340">
          <cell r="A2340" t="str">
            <v>TL18541</v>
          </cell>
          <cell r="B2340" t="str">
            <v>VICE PRESIDENT</v>
          </cell>
          <cell r="C2340" t="str">
            <v>Direct Custody and Clearing Op</v>
          </cell>
          <cell r="D2340" t="str">
            <v>Direct Custody &amp; Clearing [L10</v>
          </cell>
          <cell r="E2340" t="str">
            <v xml:space="preserve">CD07258 </v>
          </cell>
          <cell r="F2340" t="str">
            <v xml:space="preserve">MANAGING DIRECTOR 
</v>
          </cell>
        </row>
        <row r="2341">
          <cell r="A2341" t="str">
            <v>TL19385</v>
          </cell>
          <cell r="B2341" t="str">
            <v>ASSISTANT VICE PRESIDENT</v>
          </cell>
          <cell r="C2341" t="str">
            <v>Direct Custody and Clearing Op</v>
          </cell>
          <cell r="D2341" t="str">
            <v>Direct Custody &amp; Clearing [L10</v>
          </cell>
          <cell r="E2341" t="str">
            <v>SP30680</v>
          </cell>
          <cell r="F2341" t="str">
            <v xml:space="preserve">DIRECTOR </v>
          </cell>
        </row>
        <row r="2342">
          <cell r="A2342" t="str">
            <v>TL34783</v>
          </cell>
          <cell r="B2342" t="str">
            <v>N/A</v>
          </cell>
          <cell r="C2342" t="str">
            <v>Cash Securities Operations [L9</v>
          </cell>
          <cell r="D2342" t="str">
            <v>Equity Settlements [L10]</v>
          </cell>
          <cell r="E2342" t="str">
            <v xml:space="preserve">GT90983 </v>
          </cell>
          <cell r="F2342" t="str">
            <v xml:space="preserve">DIRECTOR </v>
          </cell>
        </row>
        <row r="2343">
          <cell r="A2343" t="str">
            <v>TL51766</v>
          </cell>
          <cell r="B2343" t="str">
            <v>OFFICER</v>
          </cell>
          <cell r="C2343" t="str">
            <v>Instl Portfolio Svc [L9]</v>
          </cell>
          <cell r="D2343" t="str">
            <v>Instl Portfolio Service [L10]</v>
          </cell>
          <cell r="E2343" t="str">
            <v xml:space="preserve">CD07258 </v>
          </cell>
          <cell r="F2343" t="str">
            <v xml:space="preserve">MANAGING DIRECTOR 
</v>
          </cell>
        </row>
        <row r="2344">
          <cell r="A2344" t="str">
            <v>TL52919</v>
          </cell>
          <cell r="B2344" t="str">
            <v>ASSISTANT VICE PRESIDENT</v>
          </cell>
          <cell r="C2344" t="str">
            <v>Country Controller [L9]</v>
          </cell>
          <cell r="D2344" t="str">
            <v>N/A</v>
          </cell>
          <cell r="E2344" t="str">
            <v>BC83896</v>
          </cell>
          <cell r="F2344" t="str">
            <v xml:space="preserve">DIRECTOR </v>
          </cell>
        </row>
        <row r="2345">
          <cell r="A2345" t="str">
            <v>TL58123</v>
          </cell>
          <cell r="B2345" t="str">
            <v>ASSISTANT VICE PRESIDENT</v>
          </cell>
          <cell r="C2345" t="str">
            <v>Fixed Income Middle Office [L9</v>
          </cell>
          <cell r="D2345" t="str">
            <v>Fixed Income Middle Office [L1</v>
          </cell>
          <cell r="E2345" t="str">
            <v>BH09676/SM15141</v>
          </cell>
          <cell r="F2345" t="str">
            <v xml:space="preserve">MANAGING DIRECTOR 
</v>
          </cell>
        </row>
        <row r="2346">
          <cell r="A2346" t="str">
            <v>TL58555</v>
          </cell>
          <cell r="B2346" t="str">
            <v>N/A</v>
          </cell>
          <cell r="C2346" t="str">
            <v>Equity Middle Office [L9]</v>
          </cell>
          <cell r="D2346" t="str">
            <v>Equity Cash Middle Office [L10</v>
          </cell>
          <cell r="E2346" t="str">
            <v xml:space="preserve">EC95104 </v>
          </cell>
          <cell r="F2346" t="str">
            <v xml:space="preserve">DIRECTOR </v>
          </cell>
        </row>
        <row r="2347">
          <cell r="A2347" t="str">
            <v>TL61265</v>
          </cell>
          <cell r="B2347" t="str">
            <v>ASSISTANT VICE PRESIDENT</v>
          </cell>
          <cell r="C2347" t="str">
            <v>Information Services Group Sha</v>
          </cell>
          <cell r="D2347" t="str">
            <v>N/A</v>
          </cell>
          <cell r="E2347" t="str">
            <v>RR54459</v>
          </cell>
          <cell r="F2347" t="str">
            <v xml:space="preserve">MANAGING DIRECTOR 
</v>
          </cell>
        </row>
        <row r="2348">
          <cell r="A2348" t="str">
            <v>TL62599</v>
          </cell>
          <cell r="B2348" t="str">
            <v>Assistant Manager</v>
          </cell>
          <cell r="C2348" t="str">
            <v>Global Custody Ops [L9]</v>
          </cell>
          <cell r="D2348" t="str">
            <v>Global Custody Ops [L10]</v>
          </cell>
          <cell r="E2348" t="str">
            <v>CD07258</v>
          </cell>
          <cell r="F2348" t="str">
            <v xml:space="preserve">MANAGING DIRECTOR 
</v>
          </cell>
        </row>
        <row r="2349">
          <cell r="A2349" t="str">
            <v>TL69169</v>
          </cell>
          <cell r="B2349" t="str">
            <v>VICE PRESIDENT</v>
          </cell>
          <cell r="C2349" t="str">
            <v>G10 Foreign Exchange [L9]</v>
          </cell>
          <cell r="D2349" t="str">
            <v>Fgn Exchange Trading [L10]</v>
          </cell>
          <cell r="E2349" t="str">
            <v xml:space="preserve">RB89246 </v>
          </cell>
          <cell r="F2349" t="str">
            <v xml:space="preserve">MANAGING DIRECTOR 
</v>
          </cell>
        </row>
        <row r="2350">
          <cell r="A2350" t="str">
            <v>TL75733</v>
          </cell>
          <cell r="B2350" t="str">
            <v>N/A</v>
          </cell>
          <cell r="C2350" t="str">
            <v>Yield Book [L9]</v>
          </cell>
          <cell r="D2350" t="str">
            <v>Yield Book [L10]</v>
          </cell>
          <cell r="E2350" t="str">
            <v xml:space="preserve">RB54518/SL14605 </v>
          </cell>
          <cell r="F2350" t="str">
            <v xml:space="preserve">MANAGING DIRECTOR 
</v>
          </cell>
        </row>
        <row r="2351">
          <cell r="A2351" t="str">
            <v>TL92629</v>
          </cell>
          <cell r="B2351" t="str">
            <v>Assistant Manager</v>
          </cell>
          <cell r="C2351" t="str">
            <v>Long Funds [L9]</v>
          </cell>
          <cell r="D2351" t="str">
            <v>Long Funds [L10]</v>
          </cell>
          <cell r="E2351" t="str">
            <v xml:space="preserve">CD07258 </v>
          </cell>
          <cell r="F2351" t="str">
            <v xml:space="preserve">MANAGING DIRECTOR 
</v>
          </cell>
        </row>
        <row r="2352">
          <cell r="A2352" t="str">
            <v>TM02761</v>
          </cell>
          <cell r="B2352" t="str">
            <v>SR VICE PRESIDENT</v>
          </cell>
          <cell r="C2352" t="str">
            <v>Information Services Group Pro</v>
          </cell>
          <cell r="D2352" t="str">
            <v>N/A</v>
          </cell>
          <cell r="E2352" t="str">
            <v xml:space="preserve">ED70412 </v>
          </cell>
          <cell r="F2352" t="str">
            <v xml:space="preserve">MANAGING DIRECTOR 
</v>
          </cell>
        </row>
        <row r="2353">
          <cell r="A2353" t="str">
            <v>TM27014</v>
          </cell>
          <cell r="B2353" t="str">
            <v>VICE PRESIDENT</v>
          </cell>
          <cell r="C2353" t="str">
            <v>Prime Finance [L9]</v>
          </cell>
          <cell r="D2353" t="str">
            <v>Prime Finance [L10]</v>
          </cell>
          <cell r="E2353" t="str">
            <v xml:space="preserve">TC78258 </v>
          </cell>
          <cell r="F2353" t="str">
            <v xml:space="preserve">MANAGING DIRECTOR 
</v>
          </cell>
        </row>
        <row r="2354">
          <cell r="A2354" t="str">
            <v>TM29178</v>
          </cell>
          <cell r="B2354" t="str">
            <v>SR VICE PRESIDENT</v>
          </cell>
          <cell r="C2354" t="str">
            <v>N/A</v>
          </cell>
          <cell r="D2354" t="str">
            <v>N/A</v>
          </cell>
          <cell r="E2354" t="str">
            <v>SW10218</v>
          </cell>
          <cell r="F2354" t="str">
            <v xml:space="preserve">MANAGING DIRECTOR 
</v>
          </cell>
        </row>
        <row r="2355">
          <cell r="A2355" t="str">
            <v>TM65998</v>
          </cell>
          <cell r="B2355" t="str">
            <v>VICE PRESIDENT</v>
          </cell>
          <cell r="C2355" t="str">
            <v>Planning Unit - Markets &amp; Secu</v>
          </cell>
          <cell r="D2355" t="str">
            <v>Credit - Markets &amp; Securities</v>
          </cell>
          <cell r="E2355" t="str">
            <v>TV65541</v>
          </cell>
          <cell r="F2355" t="str">
            <v xml:space="preserve">MANAGING DIRECTOR 
</v>
          </cell>
        </row>
        <row r="2356">
          <cell r="A2356" t="str">
            <v>TM66117</v>
          </cell>
          <cell r="B2356" t="str">
            <v>ASSISTANT VICE PRESIDENT</v>
          </cell>
          <cell r="C2356" t="str">
            <v>Asset Servicing [L9]</v>
          </cell>
          <cell r="D2356" t="str">
            <v>Corp Actions [L10]</v>
          </cell>
          <cell r="E2356" t="str">
            <v>LG82502</v>
          </cell>
          <cell r="F2356" t="str">
            <v xml:space="preserve">MANAGING DIRECTOR 
</v>
          </cell>
        </row>
        <row r="2357">
          <cell r="A2357" t="str">
            <v>TM91647</v>
          </cell>
          <cell r="B2357" t="str">
            <v>OFFICER</v>
          </cell>
          <cell r="C2357" t="str">
            <v>N/A</v>
          </cell>
          <cell r="D2357" t="str">
            <v>N/A</v>
          </cell>
          <cell r="E2357" t="str">
            <v>ZB78952</v>
          </cell>
          <cell r="F2357" t="str">
            <v xml:space="preserve">MANAGING DIRECTOR 
</v>
          </cell>
        </row>
        <row r="2358">
          <cell r="A2358" t="str">
            <v>TN15754</v>
          </cell>
          <cell r="B2358" t="str">
            <v>DIRECTOR</v>
          </cell>
          <cell r="C2358" t="str">
            <v>PF Delta 1 [L9]</v>
          </cell>
          <cell r="D2358" t="str">
            <v>PF Delta 1 [L10]</v>
          </cell>
          <cell r="E2358" t="str">
            <v>MN91488</v>
          </cell>
          <cell r="F2358" t="str">
            <v xml:space="preserve">DIRECTOR </v>
          </cell>
        </row>
        <row r="2359">
          <cell r="A2359" t="str">
            <v>TN92110</v>
          </cell>
          <cell r="B2359" t="str">
            <v>VICE PRESIDENT</v>
          </cell>
          <cell r="C2359" t="str">
            <v>Financial Regulatory Reporting</v>
          </cell>
          <cell r="D2359" t="str">
            <v>N/A</v>
          </cell>
          <cell r="E2359" t="str">
            <v>NB05037</v>
          </cell>
          <cell r="F2359" t="str">
            <v xml:space="preserve">MANAGING DIRECTOR 
</v>
          </cell>
        </row>
        <row r="2360">
          <cell r="A2360" t="str">
            <v>TO22127</v>
          </cell>
          <cell r="B2360" t="str">
            <v>NON-OFFICER</v>
          </cell>
          <cell r="C2360" t="str">
            <v>Fixed Income Middle Office [L9</v>
          </cell>
          <cell r="D2360" t="str">
            <v>Fixed Income Sales Middle Offi</v>
          </cell>
          <cell r="E2360" t="str">
            <v>BH09676/SM15141</v>
          </cell>
          <cell r="F2360" t="str">
            <v xml:space="preserve">MANAGING DIRECTOR 
</v>
          </cell>
        </row>
        <row r="2361">
          <cell r="A2361" t="str">
            <v>TO36042</v>
          </cell>
          <cell r="B2361" t="str">
            <v>Manager</v>
          </cell>
          <cell r="C2361" t="str">
            <v>Direct Custody and Clearing Op</v>
          </cell>
          <cell r="D2361" t="str">
            <v>Direct Custody &amp; Clearing [L10</v>
          </cell>
          <cell r="E2361" t="str">
            <v xml:space="preserve">CD07258 </v>
          </cell>
          <cell r="F2361" t="str">
            <v xml:space="preserve">MANAGING DIRECTOR 
</v>
          </cell>
        </row>
        <row r="2362">
          <cell r="A2362" t="str">
            <v>TO76970</v>
          </cell>
          <cell r="B2362" t="str">
            <v>NON-OFFICER</v>
          </cell>
          <cell r="C2362" t="str">
            <v>Asset Servicing [L9]</v>
          </cell>
          <cell r="D2362" t="str">
            <v>Income Processing [L10]</v>
          </cell>
          <cell r="E2362" t="str">
            <v>LG82502</v>
          </cell>
          <cell r="F2362" t="str">
            <v xml:space="preserve">MANAGING DIRECTOR 
</v>
          </cell>
        </row>
        <row r="2363">
          <cell r="A2363" t="str">
            <v>TP70784</v>
          </cell>
          <cell r="B2363" t="str">
            <v>ASSISTANT VICE PRESIDENT</v>
          </cell>
          <cell r="C2363" t="str">
            <v>Planning Unit - Markets &amp; Secu</v>
          </cell>
          <cell r="D2363" t="str">
            <v>Production Support - Markets &amp;</v>
          </cell>
          <cell r="E2363" t="str">
            <v>IW84339</v>
          </cell>
          <cell r="F2363" t="str">
            <v xml:space="preserve">MANAGING DIRECTOR 
</v>
          </cell>
        </row>
        <row r="2364">
          <cell r="A2364" t="str">
            <v>TP73433</v>
          </cell>
          <cell r="B2364" t="str">
            <v>OFFICER</v>
          </cell>
          <cell r="C2364" t="str">
            <v>PF Delta 1 [L9]</v>
          </cell>
          <cell r="D2364" t="str">
            <v>PF Delta 1 [L10]</v>
          </cell>
          <cell r="E2364" t="str">
            <v xml:space="preserve">RB92723  </v>
          </cell>
          <cell r="F2364" t="str">
            <v xml:space="preserve">MANAGING DIRECTOR 
</v>
          </cell>
        </row>
        <row r="2365">
          <cell r="A2365" t="str">
            <v>TR19737</v>
          </cell>
          <cell r="B2365" t="str">
            <v>NON-OFFICER</v>
          </cell>
          <cell r="C2365" t="str">
            <v>RMBS Finance [L9]</v>
          </cell>
          <cell r="D2365" t="str">
            <v>Resi Finance [L10]</v>
          </cell>
          <cell r="E2365" t="str">
            <v>SM13710</v>
          </cell>
          <cell r="F2365" t="str">
            <v xml:space="preserve">MANAGING DIRECTOR 
</v>
          </cell>
        </row>
        <row r="2366">
          <cell r="A2366" t="str">
            <v>TR53448</v>
          </cell>
          <cell r="B2366" t="str">
            <v>NON-OFFICER</v>
          </cell>
          <cell r="C2366" t="str">
            <v>Fixed Income Middle Office [L9</v>
          </cell>
          <cell r="D2366" t="str">
            <v>Rates Middle Office [L10]</v>
          </cell>
          <cell r="E2366" t="str">
            <v>BH09676/SM15141</v>
          </cell>
          <cell r="F2366" t="str">
            <v xml:space="preserve">MANAGING DIRECTOR 
</v>
          </cell>
        </row>
        <row r="2367">
          <cell r="A2367" t="str">
            <v>TS45115</v>
          </cell>
          <cell r="B2367" t="str">
            <v>N/A</v>
          </cell>
          <cell r="C2367" t="str">
            <v>Planning Unit - Markets &amp; Secu</v>
          </cell>
          <cell r="D2367" t="str">
            <v>Production Support - Markets &amp;</v>
          </cell>
          <cell r="E2367" t="str">
            <v xml:space="preserve">IY40229 </v>
          </cell>
          <cell r="F2367" t="str">
            <v xml:space="preserve">MANAGING DIRECTOR 
</v>
          </cell>
        </row>
        <row r="2368">
          <cell r="A2368" t="str">
            <v>TS46111</v>
          </cell>
          <cell r="B2368" t="str">
            <v>NON-OFFICER</v>
          </cell>
          <cell r="C2368" t="str">
            <v>Cash Securities Operations [L9</v>
          </cell>
          <cell r="D2368" t="str">
            <v>DTC Settlements [L10]</v>
          </cell>
          <cell r="E2368" t="str">
            <v xml:space="preserve">AV49966
</v>
          </cell>
          <cell r="F2368" t="str">
            <v xml:space="preserve">DIRECTOR </v>
          </cell>
        </row>
        <row r="2369">
          <cell r="A2369" t="str">
            <v>TS49665</v>
          </cell>
          <cell r="B2369" t="str">
            <v>N/A</v>
          </cell>
          <cell r="C2369" t="str">
            <v>Fixed Income Middle Office [L9</v>
          </cell>
          <cell r="D2369" t="str">
            <v>Fixed Income Middle Office [L1</v>
          </cell>
          <cell r="E2369" t="str">
            <v>BH09676/SM15141</v>
          </cell>
          <cell r="F2369" t="str">
            <v xml:space="preserve">MANAGING DIRECTOR 
</v>
          </cell>
        </row>
        <row r="2370">
          <cell r="A2370" t="str">
            <v>TS54043</v>
          </cell>
          <cell r="B2370" t="str">
            <v>ASSISTANT VICE PRESIDENT</v>
          </cell>
          <cell r="C2370" t="str">
            <v>Planning Unit - Markets &amp; Secu</v>
          </cell>
          <cell r="D2370" t="str">
            <v>Operations - Markets &amp; Securit</v>
          </cell>
          <cell r="E2370" t="str">
            <v>AS22565</v>
          </cell>
          <cell r="F2370" t="str">
            <v xml:space="preserve">MANAGING DIRECTOR 
</v>
          </cell>
        </row>
        <row r="2371">
          <cell r="A2371" t="str">
            <v>TS56618</v>
          </cell>
          <cell r="B2371" t="str">
            <v>OFFICER</v>
          </cell>
          <cell r="C2371" t="str">
            <v>Information Services Group Ope</v>
          </cell>
          <cell r="D2371" t="str">
            <v>N/A</v>
          </cell>
          <cell r="E2371" t="str">
            <v xml:space="preserve">JC35745 </v>
          </cell>
          <cell r="F2371" t="str">
            <v xml:space="preserve">MANAGING DIRECTOR 
</v>
          </cell>
        </row>
        <row r="2372">
          <cell r="A2372" t="str">
            <v>TS59149</v>
          </cell>
          <cell r="B2372" t="str">
            <v>VICE PRESIDENT</v>
          </cell>
          <cell r="C2372" t="str">
            <v>Planning Unit - Markets &amp; Secu</v>
          </cell>
          <cell r="D2372" t="str">
            <v>Production Support - Markets &amp;</v>
          </cell>
          <cell r="E2372" t="str">
            <v>AS61934</v>
          </cell>
          <cell r="F2372" t="str">
            <v xml:space="preserve">MANAGING DIRECTOR 
</v>
          </cell>
        </row>
        <row r="2373">
          <cell r="A2373" t="str">
            <v>TS66635</v>
          </cell>
          <cell r="B2373" t="str">
            <v>ASSISTANT VICE PRESIDENT</v>
          </cell>
          <cell r="C2373" t="str">
            <v>N/A</v>
          </cell>
          <cell r="D2373" t="str">
            <v>N/A</v>
          </cell>
          <cell r="E2373" t="str">
            <v>JS29012</v>
          </cell>
          <cell r="F2373" t="str">
            <v xml:space="preserve">MANAGING DIRECTOR 
</v>
          </cell>
        </row>
        <row r="2374">
          <cell r="A2374" t="str">
            <v>TS72514</v>
          </cell>
          <cell r="B2374" t="str">
            <v>OFFICER</v>
          </cell>
          <cell r="C2374" t="str">
            <v>Equity Middle Office [L9]</v>
          </cell>
          <cell r="D2374" t="str">
            <v>Equity Cash Middle Office [L10</v>
          </cell>
          <cell r="E2374" t="str">
            <v>JC72245</v>
          </cell>
          <cell r="F2374" t="str">
            <v xml:space="preserve">DIRECTOR </v>
          </cell>
        </row>
        <row r="2375">
          <cell r="A2375" t="str">
            <v>TS86008</v>
          </cell>
          <cell r="B2375" t="str">
            <v>DIRECTOR</v>
          </cell>
          <cell r="C2375" t="str">
            <v>CR Bond Portfolio Analysis [L9</v>
          </cell>
          <cell r="D2375" t="str">
            <v>N/A</v>
          </cell>
          <cell r="E2375" t="str">
            <v>TS86008</v>
          </cell>
          <cell r="F2375" t="str">
            <v xml:space="preserve">DIRECTOR </v>
          </cell>
        </row>
        <row r="2376">
          <cell r="A2376" t="str">
            <v>TS90088</v>
          </cell>
          <cell r="B2376" t="str">
            <v>ASSISTANT VICE PRESIDENT</v>
          </cell>
          <cell r="C2376" t="str">
            <v>Long Funds [L9]</v>
          </cell>
          <cell r="D2376" t="str">
            <v>Long Funds [L10]</v>
          </cell>
          <cell r="E2376" t="str">
            <v xml:space="preserve">CD07258 </v>
          </cell>
          <cell r="F2376" t="str">
            <v xml:space="preserve">MANAGING DIRECTOR 
</v>
          </cell>
        </row>
        <row r="2377">
          <cell r="A2377" t="str">
            <v>TT00722</v>
          </cell>
          <cell r="B2377" t="str">
            <v>N/A</v>
          </cell>
          <cell r="C2377" t="str">
            <v>Global Custody Ops [L9]</v>
          </cell>
          <cell r="D2377" t="str">
            <v>Global Custody Ops [L10]</v>
          </cell>
          <cell r="E2377" t="str">
            <v xml:space="preserve">KS75908 </v>
          </cell>
          <cell r="F2377" t="str">
            <v xml:space="preserve">MANAGING DIRECTOR 
</v>
          </cell>
        </row>
        <row r="2378">
          <cell r="A2378" t="str">
            <v>TT07150</v>
          </cell>
          <cell r="B2378" t="str">
            <v>N/A</v>
          </cell>
          <cell r="C2378" t="str">
            <v>Cash Securities Operations [L9</v>
          </cell>
          <cell r="D2378" t="str">
            <v>Fixed Income Settlements [L10]</v>
          </cell>
          <cell r="E2378" t="str">
            <v xml:space="preserve">AV49966
</v>
          </cell>
          <cell r="F2378" t="str">
            <v xml:space="preserve">DIRECTOR </v>
          </cell>
        </row>
        <row r="2379">
          <cell r="A2379" t="str">
            <v>TT12983</v>
          </cell>
          <cell r="B2379" t="str">
            <v>VICE PRESIDENT</v>
          </cell>
          <cell r="C2379" t="str">
            <v>ICG - Product Control [L9]</v>
          </cell>
          <cell r="D2379" t="str">
            <v>N/A</v>
          </cell>
          <cell r="E2379" t="str">
            <v>MB67519</v>
          </cell>
          <cell r="F2379" t="str">
            <v xml:space="preserve">MANAGING DIRECTOR 
</v>
          </cell>
        </row>
        <row r="2380">
          <cell r="A2380" t="str">
            <v>TT57835</v>
          </cell>
          <cell r="B2380" t="str">
            <v>ASSISTANT VICE PRESIDENT</v>
          </cell>
          <cell r="C2380" t="str">
            <v>Planning Unit - Markets &amp; Secu</v>
          </cell>
          <cell r="D2380" t="str">
            <v>Rates Trade Positioning System</v>
          </cell>
          <cell r="E2380" t="str">
            <v xml:space="preserve">PB92006 </v>
          </cell>
          <cell r="F2380" t="str">
            <v xml:space="preserve">MANAGING DIRECTOR 
</v>
          </cell>
        </row>
        <row r="2381">
          <cell r="A2381" t="str">
            <v>TT67210</v>
          </cell>
          <cell r="B2381" t="str">
            <v>N/A</v>
          </cell>
          <cell r="C2381" t="str">
            <v>FX/Treasury/Claims Utility [L9</v>
          </cell>
          <cell r="D2381" t="str">
            <v>Foreign Exchange Operations [L</v>
          </cell>
          <cell r="E2381" t="str">
            <v>WW17622</v>
          </cell>
          <cell r="F2381" t="str">
            <v xml:space="preserve">MANAGING DIRECTOR 
</v>
          </cell>
        </row>
        <row r="2382">
          <cell r="A2382" t="str">
            <v>TT86931</v>
          </cell>
          <cell r="B2382" t="str">
            <v>VICE PRESIDENT</v>
          </cell>
          <cell r="C2382" t="str">
            <v>Control Group and Research Cle</v>
          </cell>
          <cell r="D2382" t="str">
            <v>N/A</v>
          </cell>
          <cell r="E2382" t="str">
            <v xml:space="preserve">SK11583 </v>
          </cell>
          <cell r="F2382" t="str">
            <v xml:space="preserve">MANAGING DIRECTOR 
</v>
          </cell>
        </row>
        <row r="2383">
          <cell r="A2383" t="str">
            <v>TT92506</v>
          </cell>
          <cell r="B2383" t="str">
            <v>SR VICE PRESIDENT</v>
          </cell>
          <cell r="C2383" t="str">
            <v>N/A</v>
          </cell>
          <cell r="D2383" t="str">
            <v>N/A</v>
          </cell>
          <cell r="E2383" t="str">
            <v>PG24100</v>
          </cell>
          <cell r="F2383" t="str">
            <v xml:space="preserve">MANAGING DIRECTOR 
</v>
          </cell>
        </row>
        <row r="2384">
          <cell r="A2384" t="str">
            <v>TU72672</v>
          </cell>
          <cell r="B2384" t="str">
            <v>DIRECTOR</v>
          </cell>
          <cell r="C2384" t="str">
            <v>Global Investor Sale [L9]</v>
          </cell>
          <cell r="D2384" t="str">
            <v>Private Client Solutions [L10]</v>
          </cell>
          <cell r="E2384" t="str">
            <v xml:space="preserve">FO91868 </v>
          </cell>
          <cell r="F2384" t="str">
            <v xml:space="preserve">MANAGING DIRECTOR 
</v>
          </cell>
        </row>
        <row r="2385">
          <cell r="A2385" t="str">
            <v>TV14380</v>
          </cell>
          <cell r="B2385" t="str">
            <v>ASSISTANT VICE PRESIDENT</v>
          </cell>
          <cell r="C2385" t="str">
            <v>Derivatives Operations [L9]</v>
          </cell>
          <cell r="D2385" t="str">
            <v>Derivatives Settlements [L10]</v>
          </cell>
          <cell r="E2385" t="str">
            <v>JG90830</v>
          </cell>
          <cell r="F2385" t="str">
            <v xml:space="preserve">MANAGING DIRECTOR 
</v>
          </cell>
        </row>
        <row r="2386">
          <cell r="A2386" t="str">
            <v>TV44487</v>
          </cell>
          <cell r="B2386" t="str">
            <v>NON-OFFICER</v>
          </cell>
          <cell r="C2386" t="str">
            <v>GSM Sales [L9]</v>
          </cell>
          <cell r="D2386" t="str">
            <v>GSM Sales [L10]</v>
          </cell>
          <cell r="E2386" t="str">
            <v>ML14084</v>
          </cell>
          <cell r="F2386" t="str">
            <v xml:space="preserve">MANAGING DIRECTOR 
</v>
          </cell>
        </row>
        <row r="2387">
          <cell r="A2387" t="str">
            <v>TV87213</v>
          </cell>
          <cell r="B2387" t="str">
            <v>Assistant Manager</v>
          </cell>
          <cell r="C2387" t="str">
            <v>Long Funds [L9]</v>
          </cell>
          <cell r="D2387" t="str">
            <v>Long Funds [L10]</v>
          </cell>
          <cell r="E2387" t="str">
            <v xml:space="preserve">CD07258 </v>
          </cell>
          <cell r="F2387" t="str">
            <v xml:space="preserve">MANAGING DIRECTOR 
</v>
          </cell>
        </row>
        <row r="2388">
          <cell r="A2388" t="str">
            <v>TW04916</v>
          </cell>
          <cell r="B2388" t="str">
            <v>Assistant Manager</v>
          </cell>
          <cell r="C2388" t="str">
            <v>Prime Finance Middle Office [L</v>
          </cell>
          <cell r="D2388" t="str">
            <v>Prime Finance Ops / Middle Off</v>
          </cell>
          <cell r="E2388" t="str">
            <v>CD07258</v>
          </cell>
          <cell r="F2388" t="str">
            <v xml:space="preserve">MANAGING DIRECTOR 
</v>
          </cell>
        </row>
        <row r="2389">
          <cell r="A2389" t="str">
            <v>TW40300</v>
          </cell>
          <cell r="B2389" t="str">
            <v>ASSISTANT VICE PRESIDENT</v>
          </cell>
          <cell r="C2389" t="str">
            <v>Cash Securities Operations [L9</v>
          </cell>
          <cell r="D2389" t="str">
            <v>Equity Settlements [L10]</v>
          </cell>
          <cell r="E2389" t="str">
            <v xml:space="preserve">JH93271 </v>
          </cell>
          <cell r="F2389" t="str">
            <v xml:space="preserve">DIRECTOR </v>
          </cell>
        </row>
        <row r="2390">
          <cell r="A2390" t="str">
            <v>TW69984</v>
          </cell>
          <cell r="B2390" t="str">
            <v>ASSISTANT VICE PRESIDENT</v>
          </cell>
          <cell r="C2390" t="str">
            <v>ICG - Product Control [L9]</v>
          </cell>
          <cell r="D2390" t="str">
            <v>N/A</v>
          </cell>
          <cell r="E2390" t="str">
            <v xml:space="preserve">JE52915 </v>
          </cell>
          <cell r="F2390" t="str">
            <v xml:space="preserve">DIRECTOR </v>
          </cell>
        </row>
        <row r="2391">
          <cell r="A2391" t="str">
            <v>TW71044</v>
          </cell>
          <cell r="B2391" t="str">
            <v>NON-OFFICER</v>
          </cell>
          <cell r="C2391" t="str">
            <v>Cash Securities Operations [L9</v>
          </cell>
          <cell r="D2391" t="str">
            <v>Cash Securities Admin [L10]</v>
          </cell>
          <cell r="E2391" t="str">
            <v xml:space="preserve">AV49966
</v>
          </cell>
          <cell r="F2391" t="str">
            <v xml:space="preserve">DIRECTOR </v>
          </cell>
        </row>
        <row r="2392">
          <cell r="A2392" t="str">
            <v>TW88737</v>
          </cell>
          <cell r="B2392" t="str">
            <v>ASSISTANT VICE PRESIDENT</v>
          </cell>
          <cell r="C2392" t="str">
            <v>Equity Middle Office [L9]</v>
          </cell>
          <cell r="D2392" t="str">
            <v>Equity Derivs / Multi-Asset Gr</v>
          </cell>
          <cell r="E2392" t="str">
            <v>JC72245</v>
          </cell>
          <cell r="F2392" t="str">
            <v xml:space="preserve">DIRECTOR </v>
          </cell>
        </row>
        <row r="2393">
          <cell r="A2393" t="str">
            <v>UA10972</v>
          </cell>
          <cell r="B2393" t="str">
            <v>ASSISTANT VICE PRESIDENT</v>
          </cell>
          <cell r="C2393" t="str">
            <v>Margin Operations [L9]</v>
          </cell>
          <cell r="D2393" t="str">
            <v>Margin Operations [L10]</v>
          </cell>
          <cell r="E2393" t="str">
            <v xml:space="preserve">JG90830 </v>
          </cell>
          <cell r="F2393" t="str">
            <v xml:space="preserve">MANAGING DIRECTOR 
</v>
          </cell>
        </row>
        <row r="2394">
          <cell r="A2394" t="str">
            <v>UK09356</v>
          </cell>
          <cell r="B2394" t="str">
            <v>N/A</v>
          </cell>
          <cell r="C2394" t="str">
            <v>Global Production Assurance Of</v>
          </cell>
          <cell r="D2394" t="str">
            <v>N/A</v>
          </cell>
          <cell r="E2394" t="str">
            <v>DK34187</v>
          </cell>
          <cell r="F2394" t="str">
            <v xml:space="preserve">MANAGING DIRECTOR 
</v>
          </cell>
        </row>
        <row r="2395">
          <cell r="A2395" t="str">
            <v>UP63908</v>
          </cell>
          <cell r="B2395" t="str">
            <v>VICE PRESIDENT</v>
          </cell>
          <cell r="C2395" t="str">
            <v>Planning Unit - Markets &amp; Secu</v>
          </cell>
          <cell r="D2395" t="str">
            <v>Investor Services Tech - Marke</v>
          </cell>
          <cell r="E2395" t="str">
            <v xml:space="preserve">DR58915  </v>
          </cell>
          <cell r="F2395" t="str">
            <v xml:space="preserve">MANAGING DIRECTOR 
</v>
          </cell>
        </row>
        <row r="2396">
          <cell r="A2396" t="str">
            <v>UR59223</v>
          </cell>
          <cell r="B2396" t="str">
            <v>N/A</v>
          </cell>
          <cell r="C2396" t="str">
            <v>Information Services Group Sha</v>
          </cell>
          <cell r="D2396" t="str">
            <v>N/A</v>
          </cell>
          <cell r="E2396" t="str">
            <v>KM70420</v>
          </cell>
          <cell r="F2396" t="str">
            <v xml:space="preserve">DIRECTOR </v>
          </cell>
        </row>
        <row r="2397">
          <cell r="A2397" t="str">
            <v>VA80795</v>
          </cell>
          <cell r="B2397" t="str">
            <v>N/A</v>
          </cell>
          <cell r="C2397" t="str">
            <v>Planning Unit - Markets &amp; Secu</v>
          </cell>
          <cell r="D2397" t="str">
            <v>Production Support - Markets &amp;</v>
          </cell>
          <cell r="E2397" t="str">
            <v xml:space="preserve">IY40229 </v>
          </cell>
          <cell r="F2397" t="str">
            <v xml:space="preserve">MANAGING DIRECTOR 
</v>
          </cell>
        </row>
        <row r="2398">
          <cell r="A2398" t="str">
            <v>VA91113</v>
          </cell>
          <cell r="B2398" t="str">
            <v>VICE PRESIDENT</v>
          </cell>
          <cell r="C2398" t="str">
            <v>AML Systems - [L9]</v>
          </cell>
          <cell r="D2398" t="str">
            <v>N/A</v>
          </cell>
          <cell r="E2398" t="str">
            <v>AG26948</v>
          </cell>
          <cell r="F2398" t="str">
            <v xml:space="preserve">DIRECTOR </v>
          </cell>
        </row>
        <row r="2399">
          <cell r="A2399" t="str">
            <v>VB23656</v>
          </cell>
          <cell r="B2399" t="str">
            <v>VICE PRESIDENT</v>
          </cell>
          <cell r="C2399" t="str">
            <v>Multi Asset Group [L9]</v>
          </cell>
          <cell r="D2399" t="str">
            <v>Multi Asset Group [L10]</v>
          </cell>
          <cell r="E2399" t="str">
            <v>AG65424</v>
          </cell>
          <cell r="F2399" t="str">
            <v xml:space="preserve">DIRECTOR </v>
          </cell>
        </row>
        <row r="2400">
          <cell r="A2400" t="str">
            <v>VB69842</v>
          </cell>
          <cell r="B2400" t="str">
            <v>NON-OFFICER</v>
          </cell>
          <cell r="C2400" t="str">
            <v>Sales &amp; Trading Program [L9]</v>
          </cell>
          <cell r="D2400" t="str">
            <v>Sales &amp; Trading Program [L10]</v>
          </cell>
          <cell r="E2400" t="str">
            <v>WC04913</v>
          </cell>
          <cell r="F2400" t="str">
            <v xml:space="preserve">MANAGING DIRECTOR 
</v>
          </cell>
        </row>
        <row r="2401">
          <cell r="A2401" t="str">
            <v>VB94700</v>
          </cell>
          <cell r="B2401" t="str">
            <v>VICE PRESIDENT</v>
          </cell>
          <cell r="C2401" t="str">
            <v>High Touch Cash [L9]</v>
          </cell>
          <cell r="D2401" t="str">
            <v>Developed Cash Trading [L10]</v>
          </cell>
          <cell r="E2401" t="str">
            <v xml:space="preserve">MR81566 </v>
          </cell>
          <cell r="F2401" t="str">
            <v xml:space="preserve">MANAGING DIRECTOR 
</v>
          </cell>
        </row>
        <row r="2402">
          <cell r="A2402" t="str">
            <v>VC48607</v>
          </cell>
          <cell r="B2402" t="str">
            <v>VICE PRESIDENT</v>
          </cell>
          <cell r="C2402" t="str">
            <v>N/A</v>
          </cell>
          <cell r="D2402" t="str">
            <v>N/A</v>
          </cell>
          <cell r="E2402" t="str">
            <v xml:space="preserve">PM74734 </v>
          </cell>
          <cell r="F2402" t="str">
            <v xml:space="preserve">MANAGING DIRECTOR 
</v>
          </cell>
        </row>
        <row r="2403">
          <cell r="A2403" t="str">
            <v>VC63304</v>
          </cell>
          <cell r="B2403" t="str">
            <v>N/A</v>
          </cell>
          <cell r="C2403" t="str">
            <v>Yield Book [L9]</v>
          </cell>
          <cell r="D2403" t="str">
            <v>Yield Book [L10]</v>
          </cell>
          <cell r="E2403" t="str">
            <v xml:space="preserve">AG05029 </v>
          </cell>
          <cell r="F2403" t="str">
            <v xml:space="preserve">MANAGING DIRECTOR 
</v>
          </cell>
        </row>
        <row r="2404">
          <cell r="A2404" t="str">
            <v>VD42282</v>
          </cell>
          <cell r="B2404" t="str">
            <v>N/A</v>
          </cell>
          <cell r="C2404" t="str">
            <v>Cash Securities Operations [L9</v>
          </cell>
          <cell r="D2404" t="str">
            <v>Equity Settlements [L10]</v>
          </cell>
          <cell r="E2404" t="str">
            <v xml:space="preserve">JH93271 </v>
          </cell>
          <cell r="F2404" t="str">
            <v xml:space="preserve">DIRECTOR </v>
          </cell>
        </row>
        <row r="2405">
          <cell r="A2405" t="str">
            <v>VD51533</v>
          </cell>
          <cell r="B2405" t="str">
            <v>ASSISTANT VICE PRESIDENT</v>
          </cell>
          <cell r="C2405" t="str">
            <v>Planning Unit - Markets &amp; Secu</v>
          </cell>
          <cell r="D2405" t="str">
            <v>Credit - Markets &amp; Securities</v>
          </cell>
          <cell r="E2405" t="str">
            <v>TV65541</v>
          </cell>
          <cell r="F2405" t="str">
            <v xml:space="preserve">MANAGING DIRECTOR 
</v>
          </cell>
        </row>
        <row r="2406">
          <cell r="A2406" t="str">
            <v>VD78961</v>
          </cell>
          <cell r="B2406" t="str">
            <v>N/A</v>
          </cell>
          <cell r="C2406" t="str">
            <v>Futures Operations [L9]</v>
          </cell>
          <cell r="D2406" t="str">
            <v>Futures Operations [L10]</v>
          </cell>
          <cell r="E2406" t="str">
            <v>PT79084</v>
          </cell>
          <cell r="F2406" t="str">
            <v xml:space="preserve">MANAGING DIRECTOR 
</v>
          </cell>
        </row>
        <row r="2407">
          <cell r="A2407" t="str">
            <v>VD79030</v>
          </cell>
          <cell r="B2407" t="str">
            <v>VICE PRESIDENT</v>
          </cell>
          <cell r="C2407" t="str">
            <v>FICC EM [L9]</v>
          </cell>
          <cell r="D2407" t="str">
            <v>Trading [L10]</v>
          </cell>
          <cell r="E2407" t="str">
            <v xml:space="preserve">KK98149
</v>
          </cell>
          <cell r="F2407" t="str">
            <v xml:space="preserve">MANAGING DIRECTOR 
</v>
          </cell>
        </row>
        <row r="2408">
          <cell r="A2408" t="str">
            <v>VD79280</v>
          </cell>
          <cell r="B2408" t="str">
            <v>Assistant Manager</v>
          </cell>
          <cell r="C2408" t="str">
            <v>Long Funds [L9]</v>
          </cell>
          <cell r="D2408" t="str">
            <v>Long Funds [L10]</v>
          </cell>
          <cell r="E2408" t="str">
            <v>SB12955</v>
          </cell>
          <cell r="F2408" t="str">
            <v xml:space="preserve">MANAGING DIRECTOR 
</v>
          </cell>
        </row>
        <row r="2409">
          <cell r="A2409" t="str">
            <v>VD81976</v>
          </cell>
          <cell r="B2409" t="str">
            <v>N/A</v>
          </cell>
          <cell r="C2409" t="str">
            <v>Planning Unit - Markets &amp; Secu</v>
          </cell>
          <cell r="D2409" t="str">
            <v>Production Support - Markets &amp;</v>
          </cell>
          <cell r="E2409" t="str">
            <v xml:space="preserve">IY40229 </v>
          </cell>
          <cell r="F2409" t="str">
            <v xml:space="preserve">MANAGING DIRECTOR 
</v>
          </cell>
        </row>
        <row r="2410">
          <cell r="A2410" t="str">
            <v>VG04103</v>
          </cell>
          <cell r="B2410" t="str">
            <v>Assistant Manager</v>
          </cell>
          <cell r="C2410" t="str">
            <v>Long Funds [L9]</v>
          </cell>
          <cell r="D2410" t="str">
            <v>Long Funds [L10]</v>
          </cell>
          <cell r="E2410" t="str">
            <v xml:space="preserve">CD07258 </v>
          </cell>
          <cell r="F2410" t="str">
            <v xml:space="preserve">MANAGING DIRECTOR 
</v>
          </cell>
        </row>
        <row r="2411">
          <cell r="A2411" t="str">
            <v>VG58769</v>
          </cell>
          <cell r="B2411" t="str">
            <v>VICE PRESIDENT</v>
          </cell>
          <cell r="C2411" t="str">
            <v>Markets Quantitative Analysis</v>
          </cell>
          <cell r="D2411" t="str">
            <v>Markets Quants Analysis [L10]</v>
          </cell>
          <cell r="E2411" t="str">
            <v>DP00212</v>
          </cell>
          <cell r="F2411" t="str">
            <v xml:space="preserve">DIRECTOR </v>
          </cell>
        </row>
        <row r="2412">
          <cell r="A2412" t="str">
            <v>VG75758</v>
          </cell>
          <cell r="B2412" t="str">
            <v>N/A</v>
          </cell>
          <cell r="C2412" t="str">
            <v>Information Services Group Pro</v>
          </cell>
          <cell r="D2412" t="str">
            <v>N/A</v>
          </cell>
          <cell r="E2412" t="str">
            <v xml:space="preserve">ED70412 </v>
          </cell>
          <cell r="F2412" t="str">
            <v xml:space="preserve">MANAGING DIRECTOR 
</v>
          </cell>
        </row>
        <row r="2413">
          <cell r="A2413" t="str">
            <v>VH44211</v>
          </cell>
          <cell r="B2413" t="str">
            <v>Assistant Manager</v>
          </cell>
          <cell r="C2413" t="str">
            <v>Direct Custody and Clearing Op</v>
          </cell>
          <cell r="D2413" t="str">
            <v>Direct Custody &amp; Clearing [L10</v>
          </cell>
          <cell r="E2413" t="str">
            <v xml:space="preserve">SP30680 </v>
          </cell>
          <cell r="F2413" t="str">
            <v xml:space="preserve">DIRECTOR </v>
          </cell>
        </row>
        <row r="2414">
          <cell r="A2414" t="str">
            <v>VH45398</v>
          </cell>
          <cell r="B2414" t="str">
            <v>VICE PRESIDENT</v>
          </cell>
          <cell r="C2414" t="str">
            <v>Information Services Group Ope</v>
          </cell>
          <cell r="D2414" t="str">
            <v>N/A</v>
          </cell>
          <cell r="E2414" t="str">
            <v>JC35745</v>
          </cell>
          <cell r="F2414" t="str">
            <v xml:space="preserve">MANAGING DIRECTOR 
</v>
          </cell>
        </row>
        <row r="2415">
          <cell r="A2415" t="str">
            <v>VH51768</v>
          </cell>
          <cell r="B2415" t="str">
            <v>N/A</v>
          </cell>
          <cell r="C2415" t="str">
            <v>Prime Finance Middle Office [L</v>
          </cell>
          <cell r="D2415" t="str">
            <v>Prime Finance Middle Office Ad</v>
          </cell>
          <cell r="E2415" t="str">
            <v>RG44670</v>
          </cell>
          <cell r="F2415" t="str">
            <v xml:space="preserve">MANAGING DIRECTOR 
</v>
          </cell>
        </row>
        <row r="2416">
          <cell r="A2416" t="str">
            <v>VI89913</v>
          </cell>
          <cell r="B2416" t="str">
            <v>OFFICER</v>
          </cell>
          <cell r="C2416" t="str">
            <v>Fixed Income Middle Office [L9</v>
          </cell>
          <cell r="D2416" t="str">
            <v>Rates Middle Office [L10]</v>
          </cell>
          <cell r="E2416" t="str">
            <v>BH09676/SM15141</v>
          </cell>
          <cell r="F2416" t="str">
            <v xml:space="preserve">MANAGING DIRECTOR 
</v>
          </cell>
        </row>
        <row r="2417">
          <cell r="A2417" t="str">
            <v>VJ06831</v>
          </cell>
          <cell r="B2417" t="str">
            <v>VICE PRESIDENT</v>
          </cell>
          <cell r="C2417" t="str">
            <v>Sales &amp; Client [L9]</v>
          </cell>
          <cell r="D2417" t="str">
            <v>IS Client Executive [L10]</v>
          </cell>
          <cell r="E2417" t="str">
            <v xml:space="preserve">SK36795 </v>
          </cell>
          <cell r="F2417" t="str">
            <v xml:space="preserve">DIRECTOR </v>
          </cell>
        </row>
        <row r="2418">
          <cell r="A2418" t="str">
            <v>VJ22258</v>
          </cell>
          <cell r="B2418" t="str">
            <v>N/A</v>
          </cell>
          <cell r="C2418" t="str">
            <v>PF Delta 1 [L9]</v>
          </cell>
          <cell r="D2418" t="str">
            <v>PF Delta 1 [L10]</v>
          </cell>
          <cell r="E2418" t="str">
            <v>DH84754</v>
          </cell>
          <cell r="F2418" t="str">
            <v xml:space="preserve">MANAGING DIRECTOR 
</v>
          </cell>
        </row>
        <row r="2419">
          <cell r="A2419" t="str">
            <v>VJ36809</v>
          </cell>
          <cell r="B2419" t="str">
            <v>OFFICER</v>
          </cell>
          <cell r="C2419" t="str">
            <v>Information Services Group Pro</v>
          </cell>
          <cell r="D2419" t="str">
            <v>N/A</v>
          </cell>
          <cell r="E2419" t="str">
            <v xml:space="preserve">ED70412 </v>
          </cell>
          <cell r="F2419" t="str">
            <v xml:space="preserve">MANAGING DIRECTOR 
</v>
          </cell>
        </row>
        <row r="2420">
          <cell r="A2420" t="str">
            <v>VK19471</v>
          </cell>
          <cell r="B2420" t="str">
            <v>Assistant Manager</v>
          </cell>
          <cell r="C2420" t="str">
            <v>Global Custody Ops [L9]</v>
          </cell>
          <cell r="D2420" t="str">
            <v>Global Custody Ops [L10]</v>
          </cell>
          <cell r="E2420" t="str">
            <v>CD07258</v>
          </cell>
          <cell r="F2420" t="str">
            <v xml:space="preserve">MANAGING DIRECTOR 
</v>
          </cell>
        </row>
        <row r="2421">
          <cell r="A2421" t="str">
            <v>VK42019</v>
          </cell>
          <cell r="B2421" t="str">
            <v>N/A</v>
          </cell>
          <cell r="C2421" t="str">
            <v>High Touch Cash [L9]</v>
          </cell>
          <cell r="D2421" t="str">
            <v>Developed Cash Trading [L10]</v>
          </cell>
          <cell r="E2421" t="str">
            <v>PV26714</v>
          </cell>
          <cell r="F2421" t="str">
            <v xml:space="preserve">MANAGING DIRECTOR 
</v>
          </cell>
        </row>
        <row r="2422">
          <cell r="A2422" t="str">
            <v>vk48957</v>
          </cell>
          <cell r="B2422" t="str">
            <v>N/A</v>
          </cell>
          <cell r="C2422" t="str">
            <v>Fixed Income Middle Office [L9</v>
          </cell>
          <cell r="D2422" t="str">
            <v>Fixed Income Middle Office [L1</v>
          </cell>
          <cell r="E2422" t="str">
            <v>BH09676/SM15141</v>
          </cell>
          <cell r="F2422" t="str">
            <v xml:space="preserve">MANAGING DIRECTOR 
</v>
          </cell>
        </row>
        <row r="2423">
          <cell r="A2423" t="str">
            <v>VK63822</v>
          </cell>
          <cell r="B2423" t="str">
            <v>N/A</v>
          </cell>
          <cell r="C2423" t="str">
            <v>Information Services Group Sha</v>
          </cell>
          <cell r="D2423" t="str">
            <v>N/A</v>
          </cell>
          <cell r="E2423" t="str">
            <v>KM70420</v>
          </cell>
          <cell r="F2423" t="str">
            <v xml:space="preserve">DIRECTOR </v>
          </cell>
        </row>
        <row r="2424">
          <cell r="A2424" t="str">
            <v>VL34362</v>
          </cell>
          <cell r="B2424" t="str">
            <v>OFFICER</v>
          </cell>
          <cell r="C2424" t="str">
            <v>IB - Power [L9]</v>
          </cell>
          <cell r="D2424" t="str">
            <v>IB - Power [L10]</v>
          </cell>
          <cell r="E2424" t="str">
            <v xml:space="preserve">DK07055 </v>
          </cell>
          <cell r="F2424" t="str">
            <v xml:space="preserve">MANAGING DIRECTOR 
</v>
          </cell>
        </row>
        <row r="2425">
          <cell r="A2425" t="str">
            <v>VL69065</v>
          </cell>
          <cell r="B2425" t="str">
            <v>DIRECTOR</v>
          </cell>
          <cell r="C2425" t="str">
            <v>Planning Unit - Markets &amp; Secu</v>
          </cell>
          <cell r="D2425" t="str">
            <v>Investor Services Tech - Marke</v>
          </cell>
          <cell r="E2425" t="str">
            <v xml:space="preserve">LA91060 </v>
          </cell>
          <cell r="F2425" t="str">
            <v xml:space="preserve">MANAGING DIRECTOR 
</v>
          </cell>
        </row>
        <row r="2426">
          <cell r="A2426" t="str">
            <v>VL81696</v>
          </cell>
          <cell r="B2426" t="str">
            <v>ASSISTANT VICE PRESIDENT</v>
          </cell>
          <cell r="C2426" t="str">
            <v>N/A</v>
          </cell>
          <cell r="D2426" t="str">
            <v>N/A</v>
          </cell>
          <cell r="E2426" t="str">
            <v>MR34695</v>
          </cell>
          <cell r="F2426" t="str">
            <v xml:space="preserve">MANAGING DIRECTOR 
</v>
          </cell>
        </row>
        <row r="2427">
          <cell r="A2427" t="str">
            <v>VL84402</v>
          </cell>
          <cell r="B2427" t="str">
            <v>N/A</v>
          </cell>
          <cell r="C2427" t="str">
            <v>Equity Middle Office [L9]</v>
          </cell>
          <cell r="D2427" t="str">
            <v>Equity Derivs / Multi-Asset Gr</v>
          </cell>
          <cell r="E2427" t="str">
            <v>JC72245</v>
          </cell>
          <cell r="F2427" t="str">
            <v xml:space="preserve">DIRECTOR </v>
          </cell>
        </row>
        <row r="2428">
          <cell r="A2428" t="str">
            <v>VL97681</v>
          </cell>
          <cell r="B2428" t="str">
            <v>Manager</v>
          </cell>
          <cell r="C2428" t="str">
            <v>Direct Custody and Clearing Op</v>
          </cell>
          <cell r="D2428" t="str">
            <v>Direct Custody &amp; Clearing [L10</v>
          </cell>
          <cell r="E2428" t="str">
            <v>CD07258</v>
          </cell>
          <cell r="F2428" t="str">
            <v xml:space="preserve">MANAGING DIRECTOR 
</v>
          </cell>
        </row>
        <row r="2429">
          <cell r="A2429" t="str">
            <v>VM04997</v>
          </cell>
          <cell r="B2429" t="str">
            <v>VICE PRESIDENT</v>
          </cell>
          <cell r="C2429" t="str">
            <v>Planning Unit - Markets &amp; Secu</v>
          </cell>
          <cell r="D2429" t="str">
            <v>Credit - Markets &amp; Securities</v>
          </cell>
          <cell r="E2429" t="str">
            <v>TV65541</v>
          </cell>
          <cell r="F2429" t="str">
            <v xml:space="preserve">MANAGING DIRECTOR 
</v>
          </cell>
        </row>
        <row r="2430">
          <cell r="A2430" t="str">
            <v>VM26615</v>
          </cell>
          <cell r="B2430" t="str">
            <v>N/A</v>
          </cell>
          <cell r="C2430" t="str">
            <v>Information Services Group Sha</v>
          </cell>
          <cell r="D2430" t="str">
            <v>N/A</v>
          </cell>
          <cell r="E2430" t="str">
            <v>KM70420</v>
          </cell>
          <cell r="F2430" t="str">
            <v xml:space="preserve">DIRECTOR </v>
          </cell>
        </row>
        <row r="2431">
          <cell r="A2431" t="str">
            <v>VM51311</v>
          </cell>
          <cell r="B2431" t="str">
            <v>SR VICE PRESIDENT</v>
          </cell>
          <cell r="C2431" t="str">
            <v>Planning Unit - Markets &amp; Secu</v>
          </cell>
          <cell r="D2431" t="str">
            <v>Client Centric &amp; Sec Mkts - Ma</v>
          </cell>
          <cell r="E2431" t="str">
            <v xml:space="preserve">JH59088 </v>
          </cell>
          <cell r="F2431" t="str">
            <v xml:space="preserve">MANAGING DIRECTOR 
</v>
          </cell>
        </row>
        <row r="2432">
          <cell r="A2432" t="str">
            <v>VN15637</v>
          </cell>
          <cell r="B2432" t="str">
            <v>NON-OFFICER</v>
          </cell>
          <cell r="C2432" t="str">
            <v>ICG O&amp;T Management Team [L9]</v>
          </cell>
          <cell r="D2432" t="str">
            <v>N/A</v>
          </cell>
          <cell r="E2432" t="str">
            <v>N/A</v>
          </cell>
          <cell r="F2432" t="str">
            <v>N/A</v>
          </cell>
        </row>
        <row r="2433">
          <cell r="A2433" t="str">
            <v>VN16021</v>
          </cell>
          <cell r="B2433" t="str">
            <v>ASSISTANT VICE PRESIDENT</v>
          </cell>
          <cell r="C2433" t="str">
            <v>Equity Middle Office [L9]</v>
          </cell>
          <cell r="D2433" t="str">
            <v>Equity Cash Middle Office [L10</v>
          </cell>
          <cell r="E2433" t="str">
            <v>JC72245</v>
          </cell>
          <cell r="F2433" t="str">
            <v xml:space="preserve">DIRECTOR </v>
          </cell>
        </row>
        <row r="2434">
          <cell r="A2434" t="str">
            <v>VN80343</v>
          </cell>
          <cell r="B2434" t="str">
            <v>Assistant Manager</v>
          </cell>
          <cell r="C2434" t="str">
            <v>Long Funds [L9]</v>
          </cell>
          <cell r="D2434" t="str">
            <v>Long Funds [L10]</v>
          </cell>
          <cell r="E2434" t="str">
            <v xml:space="preserve">CD07258 </v>
          </cell>
          <cell r="F2434" t="str">
            <v xml:space="preserve">MANAGING DIRECTOR 
</v>
          </cell>
        </row>
        <row r="2435">
          <cell r="A2435" t="str">
            <v>VN86230</v>
          </cell>
          <cell r="B2435" t="str">
            <v>OFFICER</v>
          </cell>
          <cell r="C2435" t="str">
            <v>FX/Treasury/Claims Utility [L9</v>
          </cell>
          <cell r="D2435" t="str">
            <v>Foreign Exchange Operations [L</v>
          </cell>
          <cell r="E2435" t="str">
            <v xml:space="preserve">SB12955 </v>
          </cell>
          <cell r="F2435" t="str">
            <v xml:space="preserve">MANAGING DIRECTOR 
</v>
          </cell>
        </row>
        <row r="2436">
          <cell r="A2436" t="str">
            <v>VO33563</v>
          </cell>
          <cell r="B2436" t="str">
            <v>VICE PRESIDENT</v>
          </cell>
          <cell r="C2436" t="str">
            <v>ICG - Product Control [L9]</v>
          </cell>
          <cell r="D2436" t="str">
            <v>N/A</v>
          </cell>
          <cell r="E2436" t="str">
            <v xml:space="preserve">JV20886 </v>
          </cell>
          <cell r="F2436" t="str">
            <v xml:space="preserve">DIRECTOR </v>
          </cell>
        </row>
        <row r="2437">
          <cell r="A2437" t="str">
            <v>VO41081</v>
          </cell>
          <cell r="B2437" t="str">
            <v>ASSISTANT VICE PRESIDENT</v>
          </cell>
          <cell r="C2437" t="str">
            <v>Cash Securities Operations [L9</v>
          </cell>
          <cell r="D2437" t="str">
            <v>Fixed Income Settlements [L10]</v>
          </cell>
          <cell r="E2437" t="str">
            <v xml:space="preserve">AV49966
</v>
          </cell>
          <cell r="F2437" t="str">
            <v xml:space="preserve">DIRECTOR </v>
          </cell>
        </row>
        <row r="2438">
          <cell r="A2438" t="str">
            <v>VP73849</v>
          </cell>
          <cell r="B2438" t="str">
            <v>N/A</v>
          </cell>
          <cell r="C2438" t="str">
            <v>Information Services Group Pro</v>
          </cell>
          <cell r="D2438" t="str">
            <v>N/A</v>
          </cell>
          <cell r="E2438" t="str">
            <v xml:space="preserve">ED70412 </v>
          </cell>
          <cell r="F2438" t="str">
            <v xml:space="preserve">MANAGING DIRECTOR 
</v>
          </cell>
        </row>
        <row r="2439">
          <cell r="A2439" t="str">
            <v>VR66297</v>
          </cell>
          <cell r="B2439" t="str">
            <v>N/A</v>
          </cell>
          <cell r="C2439" t="str">
            <v>Planning Unit - Markets &amp; Secu</v>
          </cell>
          <cell r="D2439" t="str">
            <v>Production Support - Markets &amp;</v>
          </cell>
          <cell r="E2439" t="str">
            <v xml:space="preserve">IY40229 </v>
          </cell>
          <cell r="F2439" t="str">
            <v xml:space="preserve">MANAGING DIRECTOR 
</v>
          </cell>
        </row>
        <row r="2440">
          <cell r="A2440" t="str">
            <v>VR69537</v>
          </cell>
          <cell r="B2440" t="str">
            <v>N/A</v>
          </cell>
          <cell r="C2440" t="str">
            <v>N/A</v>
          </cell>
          <cell r="D2440" t="str">
            <v>N/A</v>
          </cell>
          <cell r="E2440" t="str">
            <v>SC38921</v>
          </cell>
          <cell r="F2440" t="str">
            <v xml:space="preserve">MANAGING DIRECTOR 
</v>
          </cell>
        </row>
        <row r="2441">
          <cell r="A2441" t="str">
            <v>VR84338</v>
          </cell>
          <cell r="B2441" t="str">
            <v>N/A</v>
          </cell>
          <cell r="C2441" t="str">
            <v>Direct Custody and Clearing Op</v>
          </cell>
          <cell r="D2441" t="str">
            <v>Direct Custody &amp; Clearing [L10</v>
          </cell>
          <cell r="E2441" t="str">
            <v xml:space="preserve">SM56979 </v>
          </cell>
          <cell r="F2441" t="str">
            <v xml:space="preserve">DIRECTOR </v>
          </cell>
        </row>
        <row r="2442">
          <cell r="A2442" t="str">
            <v>VS00344</v>
          </cell>
          <cell r="B2442" t="str">
            <v>Assistant Manager</v>
          </cell>
          <cell r="C2442" t="str">
            <v>Long Funds [L9]</v>
          </cell>
          <cell r="D2442" t="str">
            <v>Long Funds [L10]</v>
          </cell>
          <cell r="E2442" t="str">
            <v xml:space="preserve">CD07258 </v>
          </cell>
          <cell r="F2442" t="str">
            <v xml:space="preserve">MANAGING DIRECTOR 
</v>
          </cell>
        </row>
        <row r="2443">
          <cell r="A2443" t="str">
            <v>VS13760</v>
          </cell>
          <cell r="B2443" t="str">
            <v>NO CORPORATE TITLE</v>
          </cell>
          <cell r="C2443" t="str">
            <v>FICC EM [L9]</v>
          </cell>
          <cell r="D2443" t="str">
            <v>Corporate Sales [L10]</v>
          </cell>
          <cell r="E2443" t="str">
            <v>GA62446</v>
          </cell>
          <cell r="F2443" t="str">
            <v xml:space="preserve">MANAGING DIRECTOR 
</v>
          </cell>
        </row>
        <row r="2444">
          <cell r="A2444" t="str">
            <v>VS31302</v>
          </cell>
          <cell r="B2444" t="str">
            <v>N/A</v>
          </cell>
          <cell r="C2444" t="str">
            <v>Prime Finance Middle Office [L</v>
          </cell>
          <cell r="D2444" t="str">
            <v>Prime Finance Middle Office Ad</v>
          </cell>
          <cell r="E2444" t="str">
            <v xml:space="preserve">TM06624 </v>
          </cell>
          <cell r="F2444" t="str">
            <v xml:space="preserve">MANAGING DIRECTOR 
</v>
          </cell>
        </row>
        <row r="2445">
          <cell r="A2445" t="str">
            <v>VS39483</v>
          </cell>
          <cell r="B2445" t="str">
            <v>Assistant Manager</v>
          </cell>
          <cell r="C2445" t="str">
            <v>Long Funds [L9]</v>
          </cell>
          <cell r="D2445" t="str">
            <v>Long Funds [L10]</v>
          </cell>
          <cell r="E2445" t="str">
            <v xml:space="preserve">CD07258 </v>
          </cell>
          <cell r="F2445" t="str">
            <v xml:space="preserve">MANAGING DIRECTOR 
</v>
          </cell>
        </row>
        <row r="2446">
          <cell r="A2446" t="str">
            <v>VS61598</v>
          </cell>
          <cell r="B2446" t="str">
            <v>Manager</v>
          </cell>
          <cell r="C2446" t="str">
            <v>Global Custody Ops [L9]</v>
          </cell>
          <cell r="D2446" t="str">
            <v>Global Custody Ops [L10]</v>
          </cell>
          <cell r="E2446" t="str">
            <v>CD07258</v>
          </cell>
          <cell r="F2446" t="str">
            <v xml:space="preserve">MANAGING DIRECTOR 
</v>
          </cell>
        </row>
        <row r="2447">
          <cell r="A2447" t="str">
            <v>VS71987</v>
          </cell>
          <cell r="B2447" t="str">
            <v>N/A</v>
          </cell>
          <cell r="C2447" t="str">
            <v>Planning Unit - Markets &amp; Secu</v>
          </cell>
          <cell r="D2447" t="str">
            <v>Production Support - Markets &amp;</v>
          </cell>
          <cell r="E2447" t="str">
            <v xml:space="preserve">IY40229 </v>
          </cell>
          <cell r="F2447" t="str">
            <v xml:space="preserve">MANAGING DIRECTOR 
</v>
          </cell>
        </row>
        <row r="2448">
          <cell r="A2448" t="str">
            <v>VS77950</v>
          </cell>
          <cell r="B2448" t="str">
            <v>N/A</v>
          </cell>
          <cell r="C2448" t="str">
            <v>N/A</v>
          </cell>
          <cell r="D2448" t="str">
            <v>N/A</v>
          </cell>
          <cell r="E2448" t="str">
            <v>AH32253</v>
          </cell>
          <cell r="F2448" t="str">
            <v xml:space="preserve">DIRECTOR </v>
          </cell>
        </row>
        <row r="2449">
          <cell r="A2449" t="str">
            <v>VS81829</v>
          </cell>
          <cell r="B2449" t="str">
            <v>Manager</v>
          </cell>
          <cell r="C2449" t="str">
            <v>Instl Portfolio Svc [L9]</v>
          </cell>
          <cell r="D2449" t="str">
            <v>Instl Portfolio Service [L10]</v>
          </cell>
          <cell r="E2449" t="str">
            <v xml:space="preserve">CD07258 </v>
          </cell>
          <cell r="F2449" t="str">
            <v xml:space="preserve">MANAGING DIRECTOR 
</v>
          </cell>
        </row>
        <row r="2450">
          <cell r="A2450" t="str">
            <v>VS99363</v>
          </cell>
          <cell r="B2450" t="str">
            <v>VICE PRESIDENT</v>
          </cell>
          <cell r="C2450" t="str">
            <v>Long Funds [L9]</v>
          </cell>
          <cell r="D2450" t="str">
            <v>Long Funds [L10]</v>
          </cell>
          <cell r="E2450" t="str">
            <v>SB12955</v>
          </cell>
          <cell r="F2450" t="str">
            <v xml:space="preserve">MANAGING DIRECTOR 
</v>
          </cell>
        </row>
        <row r="2451">
          <cell r="A2451" t="str">
            <v>VU20228</v>
          </cell>
          <cell r="B2451" t="str">
            <v>SR VICE PRESIDENT</v>
          </cell>
          <cell r="C2451" t="str">
            <v>N/A</v>
          </cell>
          <cell r="D2451" t="str">
            <v>N/A</v>
          </cell>
          <cell r="E2451" t="str">
            <v xml:space="preserve">RN07707 </v>
          </cell>
          <cell r="F2451" t="str">
            <v xml:space="preserve">MANAGING DIRECTOR 
</v>
          </cell>
        </row>
        <row r="2452">
          <cell r="A2452" t="str">
            <v>VV29364</v>
          </cell>
          <cell r="B2452" t="str">
            <v>Assistant Manager</v>
          </cell>
          <cell r="C2452" t="str">
            <v>Direct Custody and Clearing Op</v>
          </cell>
          <cell r="D2452" t="str">
            <v>Direct Custody &amp; Clearing [L10</v>
          </cell>
          <cell r="E2452" t="str">
            <v xml:space="preserve">SM56979 </v>
          </cell>
          <cell r="F2452" t="str">
            <v xml:space="preserve">DIRECTOR </v>
          </cell>
        </row>
        <row r="2453">
          <cell r="A2453" t="str">
            <v>VV74467</v>
          </cell>
          <cell r="B2453" t="str">
            <v>NO CORPORATE TITLE</v>
          </cell>
          <cell r="C2453" t="str">
            <v>Global Rates [L9]</v>
          </cell>
          <cell r="D2453" t="str">
            <v>AP Rates [L10]</v>
          </cell>
          <cell r="E2453" t="str">
            <v>IT54681</v>
          </cell>
          <cell r="F2453" t="str">
            <v xml:space="preserve">MANAGING DIRECTOR 
</v>
          </cell>
        </row>
        <row r="2454">
          <cell r="A2454" t="str">
            <v>VV87204</v>
          </cell>
          <cell r="B2454" t="str">
            <v>N/A</v>
          </cell>
          <cell r="C2454" t="str">
            <v>N/A</v>
          </cell>
          <cell r="D2454" t="str">
            <v>N/A</v>
          </cell>
          <cell r="E2454" t="str">
            <v xml:space="preserve">MN46495 </v>
          </cell>
          <cell r="F2454" t="str">
            <v xml:space="preserve">MANAGING DIRECTOR 
</v>
          </cell>
        </row>
        <row r="2455">
          <cell r="A2455" t="str">
            <v>VW27700</v>
          </cell>
          <cell r="B2455" t="str">
            <v>NON-OFFICER</v>
          </cell>
          <cell r="C2455" t="str">
            <v>Asset Servicing [L9]</v>
          </cell>
          <cell r="D2455" t="str">
            <v>Income Processing [L10]</v>
          </cell>
          <cell r="E2455" t="str">
            <v>LG82502</v>
          </cell>
          <cell r="F2455" t="str">
            <v xml:space="preserve">MANAGING DIRECTOR 
</v>
          </cell>
        </row>
        <row r="2456">
          <cell r="A2456" t="str">
            <v>VY31299</v>
          </cell>
          <cell r="B2456" t="str">
            <v>N/A</v>
          </cell>
          <cell r="C2456" t="str">
            <v>Planning Unit - Markets &amp; Secu</v>
          </cell>
          <cell r="D2456" t="str">
            <v>Production Support - Markets &amp;</v>
          </cell>
          <cell r="E2456" t="str">
            <v xml:space="preserve">IY40229 </v>
          </cell>
          <cell r="F2456" t="str">
            <v xml:space="preserve">MANAGING DIRECTOR 
</v>
          </cell>
        </row>
        <row r="2457">
          <cell r="A2457" t="str">
            <v>WA58912</v>
          </cell>
          <cell r="B2457" t="str">
            <v>SR VICE PRESIDENT</v>
          </cell>
          <cell r="C2457" t="str">
            <v>ISG Control Oversight Monitori</v>
          </cell>
          <cell r="D2457" t="str">
            <v>N/A</v>
          </cell>
          <cell r="E2457" t="str">
            <v>NA70417</v>
          </cell>
          <cell r="F2457" t="str">
            <v xml:space="preserve">DIRECTOR </v>
          </cell>
        </row>
        <row r="2458">
          <cell r="A2458" t="str">
            <v>WA88982</v>
          </cell>
          <cell r="B2458" t="str">
            <v>ASSISTANT VICE PRESIDENT</v>
          </cell>
          <cell r="C2458" t="str">
            <v>Planning Unit - Markets &amp; Secu</v>
          </cell>
          <cell r="D2458" t="str">
            <v>Credit - Markets &amp; Securities</v>
          </cell>
          <cell r="E2458" t="str">
            <v>TV65541</v>
          </cell>
          <cell r="F2458" t="str">
            <v xml:space="preserve">MANAGING DIRECTOR 
</v>
          </cell>
        </row>
        <row r="2459">
          <cell r="A2459" t="str">
            <v>WB06672</v>
          </cell>
          <cell r="B2459" t="str">
            <v>VICE PRESIDENT</v>
          </cell>
          <cell r="C2459" t="str">
            <v>Planning Unit - Markets &amp; Secu</v>
          </cell>
          <cell r="D2459" t="str">
            <v>Equities Middle Office &amp; Multi</v>
          </cell>
          <cell r="E2459" t="str">
            <v>SB94446</v>
          </cell>
          <cell r="F2459" t="str">
            <v xml:space="preserve">MANAGING DIRECTOR 
</v>
          </cell>
        </row>
        <row r="2460">
          <cell r="A2460" t="str">
            <v>WB19684</v>
          </cell>
          <cell r="B2460" t="str">
            <v>ASSISTANT VICE PRESIDENT</v>
          </cell>
          <cell r="C2460" t="str">
            <v>CitiService [L9]</v>
          </cell>
          <cell r="D2460" t="str">
            <v>Client Servicing [L10]</v>
          </cell>
          <cell r="E2460" t="str">
            <v xml:space="preserve">RD18201 </v>
          </cell>
          <cell r="F2460" t="str">
            <v xml:space="preserve">DIRECTOR </v>
          </cell>
        </row>
        <row r="2461">
          <cell r="A2461" t="str">
            <v>WC06653</v>
          </cell>
          <cell r="B2461" t="str">
            <v>N/A</v>
          </cell>
          <cell r="C2461" t="str">
            <v>Cash Securities Operations [L9</v>
          </cell>
          <cell r="D2461" t="str">
            <v>Equity Settlements [L10]</v>
          </cell>
          <cell r="E2461" t="str">
            <v xml:space="preserve">GT90983 </v>
          </cell>
          <cell r="F2461" t="str">
            <v xml:space="preserve">DIRECTOR </v>
          </cell>
        </row>
        <row r="2462">
          <cell r="A2462" t="str">
            <v>WC24465</v>
          </cell>
          <cell r="B2462" t="str">
            <v>Manager</v>
          </cell>
          <cell r="C2462" t="str">
            <v>Planning Unit - Markets &amp; Secu</v>
          </cell>
          <cell r="D2462" t="str">
            <v>Rates Trade Positioning System</v>
          </cell>
          <cell r="E2462" t="str">
            <v xml:space="preserve">RR54459 </v>
          </cell>
          <cell r="F2462" t="str">
            <v xml:space="preserve">MANAGING DIRECTOR 
</v>
          </cell>
        </row>
        <row r="2463">
          <cell r="A2463" t="str">
            <v>WC25583</v>
          </cell>
          <cell r="B2463" t="str">
            <v>Assistant Manager</v>
          </cell>
          <cell r="C2463" t="str">
            <v>Long Funds [L9]</v>
          </cell>
          <cell r="D2463" t="str">
            <v>Long Funds [L10]</v>
          </cell>
          <cell r="E2463" t="str">
            <v xml:space="preserve">CD07258 </v>
          </cell>
          <cell r="F2463" t="str">
            <v xml:space="preserve">MANAGING DIRECTOR 
</v>
          </cell>
        </row>
        <row r="2464">
          <cell r="A2464" t="str">
            <v>WC35477</v>
          </cell>
          <cell r="B2464" t="str">
            <v>Assistant Manager</v>
          </cell>
          <cell r="C2464" t="str">
            <v>Long Funds [L9]</v>
          </cell>
          <cell r="D2464" t="str">
            <v>Long Funds [L10]</v>
          </cell>
          <cell r="E2464" t="str">
            <v xml:space="preserve">CD07258 </v>
          </cell>
          <cell r="F2464" t="str">
            <v xml:space="preserve">MANAGING DIRECTOR 
</v>
          </cell>
        </row>
        <row r="2465">
          <cell r="A2465" t="str">
            <v>WC35497</v>
          </cell>
          <cell r="B2465" t="str">
            <v>Assistant Manager</v>
          </cell>
          <cell r="C2465" t="str">
            <v>Global Custody Ops [L9]</v>
          </cell>
          <cell r="D2465" t="str">
            <v>Global Custody Ops [L10]</v>
          </cell>
          <cell r="E2465" t="str">
            <v>CD07258</v>
          </cell>
          <cell r="F2465" t="str">
            <v xml:space="preserve">MANAGING DIRECTOR 
</v>
          </cell>
        </row>
        <row r="2466">
          <cell r="A2466" t="str">
            <v>WC36910</v>
          </cell>
          <cell r="B2466" t="str">
            <v>Assistant Manager</v>
          </cell>
          <cell r="C2466" t="str">
            <v>Global Custody Ops [L9]</v>
          </cell>
          <cell r="D2466" t="str">
            <v>Global Custody Ops [L10]</v>
          </cell>
          <cell r="E2466" t="str">
            <v>CD07258</v>
          </cell>
          <cell r="F2466" t="str">
            <v xml:space="preserve">MANAGING DIRECTOR 
</v>
          </cell>
        </row>
        <row r="2467">
          <cell r="A2467" t="str">
            <v>WC72376</v>
          </cell>
          <cell r="B2467" t="str">
            <v>OFFICER</v>
          </cell>
          <cell r="C2467" t="str">
            <v>Transferred Consumer Operation</v>
          </cell>
          <cell r="D2467" t="str">
            <v>Transferred Consumer Contact C</v>
          </cell>
          <cell r="E2467" t="str">
            <v xml:space="preserve">IF34454 </v>
          </cell>
          <cell r="F2467" t="str">
            <v xml:space="preserve">MANAGING DIRECTOR 
</v>
          </cell>
        </row>
        <row r="2468">
          <cell r="A2468" t="str">
            <v>WC79768</v>
          </cell>
          <cell r="B2468" t="str">
            <v>Assistant Manager</v>
          </cell>
          <cell r="C2468" t="str">
            <v>Long Funds [L9]</v>
          </cell>
          <cell r="D2468" t="str">
            <v>Long Funds [L10]</v>
          </cell>
          <cell r="E2468" t="str">
            <v xml:space="preserve">CD07258 </v>
          </cell>
          <cell r="F2468" t="str">
            <v xml:space="preserve">MANAGING DIRECTOR 
</v>
          </cell>
        </row>
        <row r="2469">
          <cell r="A2469" t="str">
            <v>WC84756</v>
          </cell>
          <cell r="B2469" t="str">
            <v>SR VICE PRESIDENT</v>
          </cell>
          <cell r="C2469" t="str">
            <v>Yield Book [L9]</v>
          </cell>
          <cell r="D2469" t="str">
            <v>Yield Book [L10]</v>
          </cell>
          <cell r="E2469" t="str">
            <v xml:space="preserve">RB54518/SL14605 </v>
          </cell>
          <cell r="F2469" t="str">
            <v xml:space="preserve">MANAGING DIRECTOR 
</v>
          </cell>
        </row>
        <row r="2470">
          <cell r="A2470" t="str">
            <v>WD64759</v>
          </cell>
          <cell r="B2470" t="str">
            <v>VICE PRESIDENT</v>
          </cell>
          <cell r="C2470" t="str">
            <v>Planning Unit - Markets &amp; Secu</v>
          </cell>
          <cell r="D2470" t="str">
            <v>Client Centric &amp; Sec Mkts - Ma</v>
          </cell>
          <cell r="E2470" t="str">
            <v xml:space="preserve">RR54459 </v>
          </cell>
          <cell r="F2470" t="str">
            <v xml:space="preserve">MANAGING DIRECTOR 
</v>
          </cell>
        </row>
        <row r="2471">
          <cell r="A2471" t="str">
            <v>WD67966</v>
          </cell>
          <cell r="B2471" t="str">
            <v>VICE PRESIDENT</v>
          </cell>
          <cell r="C2471" t="str">
            <v>Fixed Income Middle Office [L9</v>
          </cell>
          <cell r="D2471" t="str">
            <v>Credit Middle Office [L10]</v>
          </cell>
          <cell r="E2471" t="str">
            <v>BH09676/SM15141</v>
          </cell>
          <cell r="F2471" t="str">
            <v xml:space="preserve">MANAGING DIRECTOR 
</v>
          </cell>
        </row>
        <row r="2472">
          <cell r="A2472" t="str">
            <v>WD78632</v>
          </cell>
          <cell r="B2472" t="str">
            <v>SR VICE PRESIDENT</v>
          </cell>
          <cell r="C2472" t="str">
            <v>FICC EM [L9]</v>
          </cell>
          <cell r="D2472" t="str">
            <v>Trading [L10]</v>
          </cell>
          <cell r="E2472" t="str">
            <v>JY54699</v>
          </cell>
          <cell r="F2472" t="str">
            <v xml:space="preserve">MANAGING DIRECTOR 
</v>
          </cell>
        </row>
        <row r="2473">
          <cell r="A2473" t="str">
            <v>WF51911</v>
          </cell>
          <cell r="B2473" t="str">
            <v>NON-OFFICER</v>
          </cell>
          <cell r="C2473" t="str">
            <v>Prime Finance Middle Office [L</v>
          </cell>
          <cell r="D2473" t="str">
            <v>Prime Finance Ops / Middle Off</v>
          </cell>
          <cell r="E2473" t="str">
            <v>RG44670</v>
          </cell>
          <cell r="F2473" t="str">
            <v xml:space="preserve">MANAGING DIRECTOR 
</v>
          </cell>
        </row>
        <row r="2474">
          <cell r="A2474" t="str">
            <v>WG02743</v>
          </cell>
          <cell r="B2474" t="str">
            <v>Assistant Manager</v>
          </cell>
          <cell r="C2474" t="str">
            <v>Long Funds [L9]</v>
          </cell>
          <cell r="D2474" t="str">
            <v>Long Funds [L10]</v>
          </cell>
          <cell r="E2474" t="str">
            <v xml:space="preserve">CD07258 </v>
          </cell>
          <cell r="F2474" t="str">
            <v xml:space="preserve">MANAGING DIRECTOR 
</v>
          </cell>
        </row>
        <row r="2475">
          <cell r="A2475" t="str">
            <v>WG73876</v>
          </cell>
          <cell r="B2475" t="str">
            <v>ASSISTANT VICE PRESIDENT</v>
          </cell>
          <cell r="C2475" t="str">
            <v>Fixed Income Middle Office [L9</v>
          </cell>
          <cell r="D2475" t="str">
            <v>Rates Middle Office [L10]</v>
          </cell>
          <cell r="E2475" t="str">
            <v>BH09676/SM15141</v>
          </cell>
          <cell r="F2475" t="str">
            <v xml:space="preserve">MANAGING DIRECTOR 
</v>
          </cell>
        </row>
        <row r="2476">
          <cell r="A2476" t="str">
            <v>WH00411</v>
          </cell>
          <cell r="B2476" t="str">
            <v>Assistant Manager</v>
          </cell>
          <cell r="C2476" t="str">
            <v>Long Funds [L9]</v>
          </cell>
          <cell r="D2476" t="str">
            <v>Long Funds [L10]</v>
          </cell>
          <cell r="E2476" t="str">
            <v xml:space="preserve">CD07258 </v>
          </cell>
          <cell r="F2476" t="str">
            <v xml:space="preserve">MANAGING DIRECTOR 
</v>
          </cell>
        </row>
        <row r="2477">
          <cell r="A2477" t="str">
            <v>WH22383</v>
          </cell>
          <cell r="B2477" t="str">
            <v>VICE PRESIDENT</v>
          </cell>
          <cell r="C2477" t="str">
            <v>ISG Data [L9]</v>
          </cell>
          <cell r="D2477" t="str">
            <v>N/A</v>
          </cell>
          <cell r="E2477" t="str">
            <v>JC35745</v>
          </cell>
          <cell r="F2477" t="str">
            <v xml:space="preserve">MANAGING DIRECTOR 
</v>
          </cell>
        </row>
        <row r="2478">
          <cell r="A2478" t="str">
            <v>WH28740</v>
          </cell>
          <cell r="B2478" t="str">
            <v>NON-OFFICER</v>
          </cell>
          <cell r="C2478" t="str">
            <v>Asset Servicing [L9]</v>
          </cell>
          <cell r="D2478" t="str">
            <v>Income Processing [L10]</v>
          </cell>
          <cell r="E2478" t="str">
            <v>LG82502</v>
          </cell>
          <cell r="F2478" t="str">
            <v xml:space="preserve">MANAGING DIRECTOR 
</v>
          </cell>
        </row>
        <row r="2479">
          <cell r="A2479" t="str">
            <v>WH39465</v>
          </cell>
          <cell r="B2479" t="str">
            <v>N/A</v>
          </cell>
          <cell r="C2479" t="str">
            <v>Information Services Group Pro</v>
          </cell>
          <cell r="D2479" t="str">
            <v>N/A</v>
          </cell>
          <cell r="E2479" t="str">
            <v xml:space="preserve">ED70412 </v>
          </cell>
          <cell r="F2479" t="str">
            <v xml:space="preserve">MANAGING DIRECTOR 
</v>
          </cell>
        </row>
        <row r="2480">
          <cell r="A2480" t="str">
            <v>WH85685</v>
          </cell>
          <cell r="B2480" t="str">
            <v>DIRECTOR</v>
          </cell>
          <cell r="C2480" t="str">
            <v>Markets Quantitative Analysis</v>
          </cell>
          <cell r="D2480" t="str">
            <v>Markets Quants Analysis [L10]</v>
          </cell>
          <cell r="E2480" t="str">
            <v xml:space="preserve">AM00089 </v>
          </cell>
          <cell r="F2480" t="str">
            <v xml:space="preserve">DIRECTOR </v>
          </cell>
        </row>
        <row r="2481">
          <cell r="A2481" t="str">
            <v>WI56581</v>
          </cell>
          <cell r="B2481" t="str">
            <v>N/A</v>
          </cell>
          <cell r="C2481" t="str">
            <v>Cross Product Utilities [L9]</v>
          </cell>
          <cell r="D2481" t="str">
            <v>Cross Product Utilities [L10]</v>
          </cell>
          <cell r="E2481" t="str">
            <v>AT91528</v>
          </cell>
          <cell r="F2481" t="str">
            <v xml:space="preserve">MANAGING DIRECTOR 
</v>
          </cell>
        </row>
        <row r="2482">
          <cell r="A2482" t="str">
            <v>WJ59335</v>
          </cell>
          <cell r="B2482" t="str">
            <v>N/A</v>
          </cell>
          <cell r="C2482" t="str">
            <v>Fixed Income Middle Office [L9</v>
          </cell>
          <cell r="D2482" t="str">
            <v>Rates Middle Office [L10]</v>
          </cell>
          <cell r="E2482" t="str">
            <v>BH09676/SM15141</v>
          </cell>
          <cell r="F2482" t="str">
            <v xml:space="preserve">MANAGING DIRECTOR 
</v>
          </cell>
        </row>
        <row r="2483">
          <cell r="A2483" t="str">
            <v>WK46825</v>
          </cell>
          <cell r="B2483" t="str">
            <v>N/A</v>
          </cell>
          <cell r="C2483" t="str">
            <v>High Touch Cash [L9]</v>
          </cell>
          <cell r="D2483" t="str">
            <v>Emerging Cash Trading [L10]</v>
          </cell>
          <cell r="E2483" t="str">
            <v>MC02008</v>
          </cell>
          <cell r="F2483" t="str">
            <v xml:space="preserve">MANAGING DIRECTOR 
</v>
          </cell>
        </row>
        <row r="2484">
          <cell r="A2484" t="str">
            <v>WL10642</v>
          </cell>
          <cell r="B2484" t="str">
            <v>Assistant Manager</v>
          </cell>
          <cell r="C2484" t="str">
            <v>Long Funds [L9]</v>
          </cell>
          <cell r="D2484" t="str">
            <v>Long Funds [L10]</v>
          </cell>
          <cell r="E2484" t="str">
            <v xml:space="preserve">CD07258 </v>
          </cell>
          <cell r="F2484" t="str">
            <v xml:space="preserve">MANAGING DIRECTOR 
</v>
          </cell>
        </row>
        <row r="2485">
          <cell r="A2485" t="str">
            <v>WL55043</v>
          </cell>
          <cell r="B2485" t="str">
            <v>ASSISTANT VICE PRESIDENT</v>
          </cell>
          <cell r="C2485" t="str">
            <v>Planning Unit - Markets &amp; Secu</v>
          </cell>
          <cell r="D2485" t="str">
            <v>Production Support - Markets &amp;</v>
          </cell>
          <cell r="E2485" t="str">
            <v xml:space="preserve">IY40229 </v>
          </cell>
          <cell r="F2485" t="str">
            <v xml:space="preserve">MANAGING DIRECTOR 
</v>
          </cell>
        </row>
        <row r="2486">
          <cell r="A2486" t="str">
            <v>WL74307</v>
          </cell>
          <cell r="B2486" t="str">
            <v>Assistant Manager</v>
          </cell>
          <cell r="C2486" t="str">
            <v>Global Custody Ops [L9]</v>
          </cell>
          <cell r="D2486" t="str">
            <v>Global Custody Ops [L10]</v>
          </cell>
          <cell r="E2486" t="str">
            <v>CD07258</v>
          </cell>
          <cell r="F2486" t="str">
            <v xml:space="preserve">MANAGING DIRECTOR 
</v>
          </cell>
        </row>
        <row r="2487">
          <cell r="A2487" t="str">
            <v>WL79924</v>
          </cell>
          <cell r="B2487" t="str">
            <v>DIRECTOR</v>
          </cell>
          <cell r="C2487" t="str">
            <v>Global Rates [L9]</v>
          </cell>
          <cell r="D2487" t="str">
            <v>AP Rates [L10]</v>
          </cell>
          <cell r="E2487" t="str">
            <v xml:space="preserve">SP20395 </v>
          </cell>
          <cell r="F2487" t="str">
            <v xml:space="preserve">MANAGING DIRECTOR 
</v>
          </cell>
        </row>
        <row r="2488">
          <cell r="A2488" t="str">
            <v>WL83052</v>
          </cell>
          <cell r="B2488" t="str">
            <v>DIRECTOR</v>
          </cell>
          <cell r="C2488" t="str">
            <v>Global Finance Produ [L9]</v>
          </cell>
          <cell r="D2488" t="str">
            <v>Euro Matched Book [L10]</v>
          </cell>
          <cell r="E2488" t="str">
            <v>PF76164</v>
          </cell>
          <cell r="F2488" t="str">
            <v xml:space="preserve">MANAGING DIRECTOR 
</v>
          </cell>
        </row>
        <row r="2489">
          <cell r="A2489" t="str">
            <v>WM08408</v>
          </cell>
          <cell r="B2489" t="str">
            <v>OFFICER</v>
          </cell>
          <cell r="C2489" t="str">
            <v>Global Custody Ops [L9]</v>
          </cell>
          <cell r="D2489" t="str">
            <v>Global Custody Ops [L10]</v>
          </cell>
          <cell r="E2489" t="str">
            <v>CD07258</v>
          </cell>
          <cell r="F2489" t="str">
            <v xml:space="preserve">MANAGING DIRECTOR 
</v>
          </cell>
        </row>
        <row r="2490">
          <cell r="A2490" t="str">
            <v>WM61568</v>
          </cell>
          <cell r="B2490" t="str">
            <v>Manager</v>
          </cell>
          <cell r="C2490" t="str">
            <v>Cash Securities Operations [L9</v>
          </cell>
          <cell r="D2490" t="str">
            <v>Equity Settlements [L10]</v>
          </cell>
          <cell r="E2490" t="str">
            <v xml:space="preserve">GT90983 </v>
          </cell>
          <cell r="F2490" t="str">
            <v xml:space="preserve">DIRECTOR </v>
          </cell>
        </row>
        <row r="2491">
          <cell r="A2491" t="str">
            <v>WN42522</v>
          </cell>
          <cell r="B2491" t="str">
            <v>N/A</v>
          </cell>
          <cell r="C2491" t="str">
            <v>N/A</v>
          </cell>
          <cell r="D2491" t="str">
            <v>N/A</v>
          </cell>
          <cell r="E2491" t="str">
            <v>MY66950</v>
          </cell>
          <cell r="F2491" t="str">
            <v xml:space="preserve">MANAGING DIRECTOR 
</v>
          </cell>
        </row>
        <row r="2492">
          <cell r="A2492" t="str">
            <v>WP41645</v>
          </cell>
          <cell r="B2492" t="str">
            <v>ASSISTANT VICE PRESIDENT</v>
          </cell>
          <cell r="C2492" t="str">
            <v>Direct Custody and Clearing Op</v>
          </cell>
          <cell r="D2492" t="str">
            <v>Direct Custody &amp; Clearing [L10</v>
          </cell>
          <cell r="E2492" t="str">
            <v xml:space="preserve">KS75908 </v>
          </cell>
          <cell r="F2492" t="str">
            <v xml:space="preserve">MANAGING DIRECTOR 
</v>
          </cell>
        </row>
        <row r="2493">
          <cell r="A2493" t="str">
            <v>WP43530</v>
          </cell>
          <cell r="B2493" t="str">
            <v>NON-OFFICER</v>
          </cell>
          <cell r="C2493" t="str">
            <v>Cash Securities Operations [L9</v>
          </cell>
          <cell r="D2493" t="str">
            <v>Fixed Income Settlements [L10]</v>
          </cell>
          <cell r="E2493" t="str">
            <v xml:space="preserve">JH93271 </v>
          </cell>
          <cell r="F2493" t="str">
            <v xml:space="preserve">DIRECTOR </v>
          </cell>
        </row>
        <row r="2494">
          <cell r="A2494" t="str">
            <v>WR14356</v>
          </cell>
          <cell r="B2494" t="str">
            <v>ASSISTANT VICE PRESIDENT</v>
          </cell>
          <cell r="C2494" t="str">
            <v>Cash Securities Operations [L9</v>
          </cell>
          <cell r="D2494" t="str">
            <v>Equity Settlements [L10]</v>
          </cell>
          <cell r="E2494" t="str">
            <v xml:space="preserve">JH93271 </v>
          </cell>
          <cell r="F2494" t="str">
            <v xml:space="preserve">DIRECTOR </v>
          </cell>
        </row>
        <row r="2495">
          <cell r="A2495" t="str">
            <v>WS02712</v>
          </cell>
          <cell r="B2495" t="str">
            <v>Assistant Manager</v>
          </cell>
          <cell r="C2495" t="str">
            <v>Global Custody Ops [L9]</v>
          </cell>
          <cell r="D2495" t="str">
            <v>Global Custody Ops [L10]</v>
          </cell>
          <cell r="E2495" t="str">
            <v xml:space="preserve">KS75908 </v>
          </cell>
          <cell r="F2495" t="str">
            <v xml:space="preserve">MANAGING DIRECTOR 
</v>
          </cell>
        </row>
        <row r="2496">
          <cell r="A2496" t="str">
            <v>WS04930</v>
          </cell>
          <cell r="B2496" t="str">
            <v>N/A</v>
          </cell>
          <cell r="C2496" t="str">
            <v>Global Custody Ops [L9]</v>
          </cell>
          <cell r="D2496" t="str">
            <v>Global Custody Ops [L10]</v>
          </cell>
          <cell r="E2496" t="str">
            <v xml:space="preserve">KS75908 </v>
          </cell>
          <cell r="F2496" t="str">
            <v xml:space="preserve">MANAGING DIRECTOR 
</v>
          </cell>
        </row>
        <row r="2497">
          <cell r="A2497" t="str">
            <v>WS11268</v>
          </cell>
          <cell r="B2497" t="str">
            <v>NO CORPORATE TITLE</v>
          </cell>
          <cell r="C2497" t="str">
            <v>Asset Servicing [L9]</v>
          </cell>
          <cell r="D2497" t="str">
            <v>Corp Actions [L10]</v>
          </cell>
          <cell r="E2497" t="str">
            <v>LG82502</v>
          </cell>
          <cell r="F2497" t="str">
            <v xml:space="preserve">MANAGING DIRECTOR 
</v>
          </cell>
        </row>
        <row r="2498">
          <cell r="A2498" t="str">
            <v>WS15005</v>
          </cell>
          <cell r="B2498" t="str">
            <v>Assistant Manager</v>
          </cell>
          <cell r="C2498" t="str">
            <v>Long Funds [L9]</v>
          </cell>
          <cell r="D2498" t="str">
            <v>Long Funds [L10]</v>
          </cell>
          <cell r="E2498" t="str">
            <v xml:space="preserve">CD07258 </v>
          </cell>
          <cell r="F2498" t="str">
            <v xml:space="preserve">MANAGING DIRECTOR 
</v>
          </cell>
        </row>
        <row r="2499">
          <cell r="A2499" t="str">
            <v>WS41498</v>
          </cell>
          <cell r="B2499" t="str">
            <v>ASSISTANT VICE PRESIDENT</v>
          </cell>
          <cell r="C2499" t="str">
            <v>Global Custody Ops [L9]</v>
          </cell>
          <cell r="D2499" t="str">
            <v>Global Custody Ops [L10]</v>
          </cell>
          <cell r="E2499" t="str">
            <v xml:space="preserve">KS75908 </v>
          </cell>
          <cell r="F2499" t="str">
            <v xml:space="preserve">MANAGING DIRECTOR 
</v>
          </cell>
        </row>
        <row r="2500">
          <cell r="A2500" t="str">
            <v>WS76469</v>
          </cell>
          <cell r="B2500" t="str">
            <v>ASSISTANT VICE PRESIDENT</v>
          </cell>
          <cell r="C2500" t="str">
            <v>Fixed Income Middle Office [L9</v>
          </cell>
          <cell r="D2500" t="str">
            <v>Muni Middle Office [L10]</v>
          </cell>
          <cell r="E2500" t="str">
            <v>BH09676/SM15141</v>
          </cell>
          <cell r="F2500" t="str">
            <v xml:space="preserve">MANAGING DIRECTOR 
</v>
          </cell>
        </row>
        <row r="2501">
          <cell r="A2501" t="str">
            <v>WS89266</v>
          </cell>
          <cell r="B2501" t="str">
            <v>NO CORPORATE TITLE</v>
          </cell>
          <cell r="C2501" t="str">
            <v>FICC EM [L9]</v>
          </cell>
          <cell r="D2501" t="str">
            <v>Trading [L10]</v>
          </cell>
          <cell r="E2501" t="str">
            <v>NK26338</v>
          </cell>
          <cell r="F2501" t="str">
            <v xml:space="preserve">MANAGING DIRECTOR 
</v>
          </cell>
        </row>
        <row r="2502">
          <cell r="A2502" t="str">
            <v>WS91202</v>
          </cell>
          <cell r="B2502" t="str">
            <v>NON-OFFICER</v>
          </cell>
          <cell r="C2502" t="str">
            <v>Fixed Income Middle Office [L9</v>
          </cell>
          <cell r="D2502" t="str">
            <v>Muni Middle Office [L10]</v>
          </cell>
          <cell r="E2502" t="str">
            <v>BH09676/SM15141</v>
          </cell>
          <cell r="F2502" t="str">
            <v xml:space="preserve">MANAGING DIRECTOR 
</v>
          </cell>
        </row>
        <row r="2503">
          <cell r="A2503" t="str">
            <v>WT33687</v>
          </cell>
          <cell r="B2503" t="str">
            <v>Assistant Manager</v>
          </cell>
          <cell r="C2503" t="str">
            <v>Long Funds [L9]</v>
          </cell>
          <cell r="D2503" t="str">
            <v>Long Funds [L10]</v>
          </cell>
          <cell r="E2503" t="str">
            <v xml:space="preserve">CD07258 </v>
          </cell>
          <cell r="F2503" t="str">
            <v xml:space="preserve">MANAGING DIRECTOR 
</v>
          </cell>
        </row>
        <row r="2504">
          <cell r="A2504" t="str">
            <v>WT45732</v>
          </cell>
          <cell r="B2504" t="str">
            <v>N/A</v>
          </cell>
          <cell r="C2504" t="str">
            <v>Global Custody Ops [L9]</v>
          </cell>
          <cell r="D2504" t="str">
            <v>Global Custody Ops [L10]</v>
          </cell>
          <cell r="E2504" t="str">
            <v>CD07258</v>
          </cell>
          <cell r="F2504" t="str">
            <v xml:space="preserve">MANAGING DIRECTOR 
</v>
          </cell>
        </row>
        <row r="2505">
          <cell r="A2505" t="str">
            <v>WT60944</v>
          </cell>
          <cell r="B2505" t="str">
            <v>NON-OFFICER</v>
          </cell>
          <cell r="C2505" t="str">
            <v>Fixed Income Middle Office [L9</v>
          </cell>
          <cell r="D2505" t="str">
            <v>GSM &amp; Controls Middle Office [</v>
          </cell>
          <cell r="E2505" t="str">
            <v>BH09676/SM15141</v>
          </cell>
          <cell r="F2505" t="str">
            <v xml:space="preserve">MANAGING DIRECTOR 
</v>
          </cell>
        </row>
        <row r="2506">
          <cell r="A2506" t="str">
            <v>WW20575</v>
          </cell>
          <cell r="B2506" t="str">
            <v>N/A</v>
          </cell>
          <cell r="C2506" t="str">
            <v>Global Custody Ops [L9]</v>
          </cell>
          <cell r="D2506" t="str">
            <v>Global Custody Ops [L10]</v>
          </cell>
          <cell r="E2506" t="str">
            <v xml:space="preserve">KS75908 </v>
          </cell>
          <cell r="F2506" t="str">
            <v xml:space="preserve">MANAGING DIRECTOR 
</v>
          </cell>
        </row>
        <row r="2507">
          <cell r="A2507" t="str">
            <v>WW39507</v>
          </cell>
          <cell r="B2507" t="str">
            <v>VICE PRESIDENT</v>
          </cell>
          <cell r="C2507" t="str">
            <v>Global Flow Credit Trading [L9</v>
          </cell>
          <cell r="D2507" t="str">
            <v>Aus Credit Trading [L10]</v>
          </cell>
          <cell r="E2507" t="str">
            <v xml:space="preserve">IT54681 </v>
          </cell>
          <cell r="F2507" t="str">
            <v xml:space="preserve">MANAGING DIRECTOR 
</v>
          </cell>
        </row>
        <row r="2508">
          <cell r="A2508" t="str">
            <v>WW51346</v>
          </cell>
          <cell r="B2508" t="str">
            <v>Assistant Manager</v>
          </cell>
          <cell r="C2508" t="str">
            <v>Long Funds [L9]</v>
          </cell>
          <cell r="D2508" t="str">
            <v>Long Funds [L10]</v>
          </cell>
          <cell r="E2508" t="str">
            <v xml:space="preserve">CD07258 </v>
          </cell>
          <cell r="F2508" t="str">
            <v xml:space="preserve">MANAGING DIRECTOR 
</v>
          </cell>
        </row>
        <row r="2509">
          <cell r="A2509" t="str">
            <v>WW74723</v>
          </cell>
          <cell r="B2509" t="str">
            <v>ASSISTANT VICE PRESIDENT</v>
          </cell>
          <cell r="C2509" t="str">
            <v>Cash Securities Operations [L9</v>
          </cell>
          <cell r="D2509" t="str">
            <v>DTC Settlements [L10]</v>
          </cell>
          <cell r="E2509" t="str">
            <v xml:space="preserve">AV49966
</v>
          </cell>
          <cell r="F2509" t="str">
            <v xml:space="preserve">DIRECTOR </v>
          </cell>
        </row>
        <row r="2510">
          <cell r="A2510" t="str">
            <v>WY25997</v>
          </cell>
          <cell r="B2510" t="str">
            <v>Assistant Manager</v>
          </cell>
          <cell r="C2510" t="str">
            <v>Instl Portfolio Svc [L9]</v>
          </cell>
          <cell r="D2510" t="str">
            <v>Instl Portfolio Service [L10]</v>
          </cell>
          <cell r="E2510" t="str">
            <v xml:space="preserve">CD07258 </v>
          </cell>
          <cell r="F2510" t="str">
            <v xml:space="preserve">MANAGING DIRECTOR 
</v>
          </cell>
        </row>
        <row r="2511">
          <cell r="A2511" t="str">
            <v>WY27093</v>
          </cell>
          <cell r="B2511" t="str">
            <v>Assistant Manager</v>
          </cell>
          <cell r="C2511" t="str">
            <v>Long Funds [L9]</v>
          </cell>
          <cell r="D2511" t="str">
            <v>Long Funds [L10]</v>
          </cell>
          <cell r="E2511" t="str">
            <v xml:space="preserve">CD07258 </v>
          </cell>
          <cell r="F2511" t="str">
            <v xml:space="preserve">MANAGING DIRECTOR 
</v>
          </cell>
        </row>
        <row r="2512">
          <cell r="A2512" t="str">
            <v>WZ75432</v>
          </cell>
          <cell r="B2512" t="str">
            <v>ASSISTANT VICE PRESIDENT</v>
          </cell>
          <cell r="C2512" t="str">
            <v>Fixed Income Middle Office [L9</v>
          </cell>
          <cell r="D2512" t="str">
            <v>Muni Middle Office [L10]</v>
          </cell>
          <cell r="E2512" t="str">
            <v>BH09676/SM15141</v>
          </cell>
          <cell r="F2512" t="str">
            <v xml:space="preserve">MANAGING DIRECTOR 
</v>
          </cell>
        </row>
        <row r="2513">
          <cell r="A2513" t="str">
            <v>XC52985</v>
          </cell>
          <cell r="B2513" t="str">
            <v>SR VICE PRESIDENT</v>
          </cell>
          <cell r="C2513" t="str">
            <v>Information Services Group Sec</v>
          </cell>
          <cell r="D2513" t="str">
            <v>N/A</v>
          </cell>
          <cell r="E2513" t="str">
            <v xml:space="preserve">ED70412 </v>
          </cell>
          <cell r="F2513" t="str">
            <v xml:space="preserve">MANAGING DIRECTOR 
</v>
          </cell>
        </row>
        <row r="2514">
          <cell r="A2514" t="str">
            <v>XH28119</v>
          </cell>
          <cell r="B2514" t="str">
            <v>VICE PRESIDENT</v>
          </cell>
          <cell r="C2514" t="str">
            <v>Investments [L9]</v>
          </cell>
          <cell r="D2514" t="str">
            <v>Investments Management / Other</v>
          </cell>
          <cell r="E2514" t="str">
            <v xml:space="preserve">CK08247 </v>
          </cell>
          <cell r="F2514" t="str">
            <v xml:space="preserve">MANAGING DIRECTOR 
</v>
          </cell>
        </row>
        <row r="2515">
          <cell r="A2515" t="str">
            <v>XL02415</v>
          </cell>
          <cell r="B2515" t="str">
            <v>N/A</v>
          </cell>
          <cell r="C2515" t="str">
            <v>Asset Servicing [L9]</v>
          </cell>
          <cell r="D2515" t="str">
            <v>Income Processing [L10]</v>
          </cell>
          <cell r="E2515" t="str">
            <v xml:space="preserve">WW17622 </v>
          </cell>
          <cell r="F2515" t="str">
            <v xml:space="preserve">MANAGING DIRECTOR 
</v>
          </cell>
        </row>
        <row r="2516">
          <cell r="A2516" t="str">
            <v>XP04094</v>
          </cell>
          <cell r="B2516" t="str">
            <v>NON-OFFICER</v>
          </cell>
          <cell r="C2516" t="str">
            <v>Direct Custody and Clearing Op</v>
          </cell>
          <cell r="D2516" t="str">
            <v>Direct Custody &amp; Clearing [L10</v>
          </cell>
          <cell r="E2516" t="str">
            <v xml:space="preserve">FX63166 </v>
          </cell>
          <cell r="F2516" t="str">
            <v xml:space="preserve">DIRECTOR </v>
          </cell>
        </row>
        <row r="2517">
          <cell r="A2517" t="str">
            <v>XR17693</v>
          </cell>
          <cell r="B2517" t="str">
            <v>ASSISTANT VICE PRESIDENT</v>
          </cell>
          <cell r="C2517" t="str">
            <v>Global Production Assurance Of</v>
          </cell>
          <cell r="D2517" t="str">
            <v>N/A</v>
          </cell>
          <cell r="E2517" t="str">
            <v>DK34187</v>
          </cell>
          <cell r="F2517" t="str">
            <v xml:space="preserve">MANAGING DIRECTOR 
</v>
          </cell>
        </row>
        <row r="2518">
          <cell r="A2518" t="str">
            <v>XS40344</v>
          </cell>
          <cell r="B2518" t="str">
            <v>N/A</v>
          </cell>
          <cell r="C2518" t="str">
            <v>Planning Unit - Markets &amp; Secu</v>
          </cell>
          <cell r="D2518" t="str">
            <v>Credit - Markets &amp; Securities</v>
          </cell>
          <cell r="E2518" t="str">
            <v xml:space="preserve">RR54459 </v>
          </cell>
          <cell r="F2518" t="str">
            <v xml:space="preserve">MANAGING DIRECTOR 
</v>
          </cell>
        </row>
        <row r="2519">
          <cell r="A2519" t="str">
            <v>XT86747</v>
          </cell>
          <cell r="B2519" t="str">
            <v>VICE PRESIDENT</v>
          </cell>
          <cell r="C2519" t="str">
            <v>ICG - Product Control [L9]</v>
          </cell>
          <cell r="D2519" t="str">
            <v>N/A</v>
          </cell>
          <cell r="E2519" t="str">
            <v xml:space="preserve">PG11535 </v>
          </cell>
          <cell r="F2519" t="str">
            <v xml:space="preserve">DIRECTOR </v>
          </cell>
        </row>
        <row r="2520">
          <cell r="A2520" t="str">
            <v>XW13316</v>
          </cell>
          <cell r="B2520" t="str">
            <v>Assistant Manager</v>
          </cell>
          <cell r="C2520" t="str">
            <v>Global Custody Ops [L9]</v>
          </cell>
          <cell r="D2520" t="str">
            <v>Global Custody Ops [L10]</v>
          </cell>
          <cell r="E2520" t="str">
            <v>CD07258</v>
          </cell>
          <cell r="F2520" t="str">
            <v xml:space="preserve">MANAGING DIRECTOR 
</v>
          </cell>
        </row>
        <row r="2521">
          <cell r="A2521" t="str">
            <v>XY40687</v>
          </cell>
          <cell r="B2521" t="str">
            <v>OFFICER</v>
          </cell>
          <cell r="C2521" t="str">
            <v>Direct Custody and Clearing Op</v>
          </cell>
          <cell r="D2521" t="str">
            <v>Direct Custody &amp; Clearing [L10</v>
          </cell>
          <cell r="E2521" t="str">
            <v xml:space="preserve">FX63166 </v>
          </cell>
          <cell r="F2521" t="str">
            <v xml:space="preserve">DIRECTOR </v>
          </cell>
        </row>
        <row r="2522">
          <cell r="A2522" t="str">
            <v>YA44573</v>
          </cell>
          <cell r="B2522" t="str">
            <v>ASSISTANT VICE PRESIDENT</v>
          </cell>
          <cell r="C2522" t="str">
            <v>Fixed Income Middle Office [L9</v>
          </cell>
          <cell r="D2522" t="str">
            <v>Rates Middle Office [L10]</v>
          </cell>
          <cell r="E2522" t="str">
            <v>BH09676/SM15141</v>
          </cell>
          <cell r="F2522" t="str">
            <v xml:space="preserve">MANAGING DIRECTOR 
</v>
          </cell>
        </row>
        <row r="2523">
          <cell r="A2523" t="str">
            <v>YC30856</v>
          </cell>
          <cell r="B2523" t="str">
            <v>Assistant Manager</v>
          </cell>
          <cell r="C2523" t="str">
            <v>Instl Portfolio Svc [L9]</v>
          </cell>
          <cell r="D2523" t="str">
            <v>Instl Portfolio Service [L10]</v>
          </cell>
          <cell r="E2523" t="str">
            <v xml:space="preserve">CD07258 </v>
          </cell>
          <cell r="F2523" t="str">
            <v xml:space="preserve">MANAGING DIRECTOR 
</v>
          </cell>
        </row>
        <row r="2524">
          <cell r="A2524" t="str">
            <v>YC87402</v>
          </cell>
          <cell r="B2524" t="str">
            <v>Assistant Manager</v>
          </cell>
          <cell r="C2524" t="str">
            <v>Long Funds [L9]</v>
          </cell>
          <cell r="D2524" t="str">
            <v>Long Funds [L10]</v>
          </cell>
          <cell r="E2524" t="str">
            <v xml:space="preserve">CD07258 </v>
          </cell>
          <cell r="F2524" t="str">
            <v xml:space="preserve">MANAGING DIRECTOR 
</v>
          </cell>
        </row>
        <row r="2525">
          <cell r="A2525" t="str">
            <v>YD21728</v>
          </cell>
          <cell r="B2525" t="str">
            <v>Assistant Manager</v>
          </cell>
          <cell r="C2525" t="str">
            <v>Branches Other Regions [L9]</v>
          </cell>
          <cell r="D2525" t="str">
            <v>Branches Support Operations [L</v>
          </cell>
          <cell r="E2525" t="str">
            <v xml:space="preserve">SM57862 </v>
          </cell>
          <cell r="F2525" t="str">
            <v xml:space="preserve">MANAGING DIRECTOR 
</v>
          </cell>
        </row>
        <row r="2526">
          <cell r="A2526" t="str">
            <v>YD42446</v>
          </cell>
          <cell r="B2526" t="str">
            <v>NON-OFFICER</v>
          </cell>
          <cell r="C2526" t="str">
            <v>Long Funds [L9]</v>
          </cell>
          <cell r="D2526" t="str">
            <v>Long Funds [L10]</v>
          </cell>
          <cell r="E2526" t="str">
            <v>WL41557</v>
          </cell>
          <cell r="F2526" t="str">
            <v xml:space="preserve">MANAGING DIRECTOR 
</v>
          </cell>
        </row>
        <row r="2527">
          <cell r="A2527" t="str">
            <v>YD80767</v>
          </cell>
          <cell r="B2527" t="str">
            <v>NO CORPORATE TITLE</v>
          </cell>
          <cell r="C2527" t="str">
            <v>FICC EM [L9]</v>
          </cell>
          <cell r="D2527" t="str">
            <v>Trading [L10]</v>
          </cell>
          <cell r="E2527" t="str">
            <v>NK26338</v>
          </cell>
          <cell r="F2527" t="str">
            <v xml:space="preserve">MANAGING DIRECTOR 
</v>
          </cell>
        </row>
        <row r="2528">
          <cell r="A2528" t="str">
            <v>YF40475</v>
          </cell>
          <cell r="B2528" t="str">
            <v>N/A</v>
          </cell>
          <cell r="C2528" t="str">
            <v>Fixed Income Middle Office [L9</v>
          </cell>
          <cell r="D2528" t="str">
            <v>Fixed Income Sales Middle Offi</v>
          </cell>
          <cell r="E2528" t="str">
            <v>AT91528</v>
          </cell>
          <cell r="F2528" t="str">
            <v xml:space="preserve">MANAGING DIRECTOR 
</v>
          </cell>
        </row>
        <row r="2529">
          <cell r="A2529" t="str">
            <v>YF45253</v>
          </cell>
          <cell r="B2529" t="str">
            <v>N/A</v>
          </cell>
          <cell r="C2529" t="str">
            <v>Prime Finance Middle Office [L</v>
          </cell>
          <cell r="D2529" t="str">
            <v>Prime Finance Middle Office Ad</v>
          </cell>
          <cell r="E2529" t="str">
            <v xml:space="preserve">TM06624 </v>
          </cell>
          <cell r="F2529" t="str">
            <v xml:space="preserve">MANAGING DIRECTOR 
</v>
          </cell>
        </row>
        <row r="2530">
          <cell r="A2530" t="str">
            <v>YH03141</v>
          </cell>
          <cell r="B2530" t="str">
            <v>N/A</v>
          </cell>
          <cell r="C2530" t="str">
            <v>Yield Book [L9]</v>
          </cell>
          <cell r="D2530" t="str">
            <v>Yield Book [L10]</v>
          </cell>
          <cell r="E2530" t="str">
            <v xml:space="preserve">RB54518/SL14605 </v>
          </cell>
          <cell r="F2530" t="str">
            <v xml:space="preserve">MANAGING DIRECTOR 
</v>
          </cell>
        </row>
        <row r="2531">
          <cell r="A2531" t="str">
            <v>YH22885</v>
          </cell>
          <cell r="B2531" t="str">
            <v>VICE PRESIDENT</v>
          </cell>
          <cell r="C2531" t="str">
            <v>Equity Middle Office [L9]</v>
          </cell>
          <cell r="D2531" t="str">
            <v>Delta 1 and Prime Finance Swap</v>
          </cell>
          <cell r="E2531" t="str">
            <v xml:space="preserve">PR73943 </v>
          </cell>
          <cell r="F2531" t="str">
            <v xml:space="preserve">DIRECTOR </v>
          </cell>
        </row>
        <row r="2532">
          <cell r="A2532" t="str">
            <v>YH29888</v>
          </cell>
          <cell r="B2532" t="str">
            <v>ASSISTANT VICE PRESIDENT</v>
          </cell>
          <cell r="C2532" t="str">
            <v>Planning Unit - Markets &amp; Secu</v>
          </cell>
          <cell r="D2532" t="str">
            <v>Rates Trade Positioning System</v>
          </cell>
          <cell r="E2532" t="str">
            <v>MS22887</v>
          </cell>
          <cell r="F2532" t="str">
            <v xml:space="preserve">MANAGING DIRECTOR 
</v>
          </cell>
        </row>
        <row r="2533">
          <cell r="A2533" t="str">
            <v>YH59747</v>
          </cell>
          <cell r="B2533" t="str">
            <v>OFFICER</v>
          </cell>
          <cell r="C2533" t="str">
            <v>FX/Treasury/Claims Utility [L9</v>
          </cell>
          <cell r="D2533" t="str">
            <v>Foreign Exchange Operations [L</v>
          </cell>
          <cell r="E2533" t="str">
            <v>WL41557</v>
          </cell>
          <cell r="F2533" t="str">
            <v xml:space="preserve">MANAGING DIRECTOR 
</v>
          </cell>
        </row>
        <row r="2534">
          <cell r="A2534" t="str">
            <v>yh69795</v>
          </cell>
          <cell r="B2534" t="str">
            <v>Assistant Manager</v>
          </cell>
          <cell r="C2534" t="str">
            <v>Global Custody Ops [L9]</v>
          </cell>
          <cell r="D2534" t="str">
            <v>Global Custody Ops [L10]</v>
          </cell>
          <cell r="E2534" t="str">
            <v>CD07258</v>
          </cell>
          <cell r="F2534" t="str">
            <v xml:space="preserve">MANAGING DIRECTOR 
</v>
          </cell>
        </row>
        <row r="2535">
          <cell r="A2535" t="str">
            <v>YH81269</v>
          </cell>
          <cell r="B2535" t="str">
            <v>N/A</v>
          </cell>
          <cell r="C2535" t="str">
            <v>Global Custody Ops [L9]</v>
          </cell>
          <cell r="D2535" t="str">
            <v>Global Custody Ops [L10]</v>
          </cell>
          <cell r="E2535" t="str">
            <v xml:space="preserve">KS75908 </v>
          </cell>
          <cell r="F2535" t="str">
            <v xml:space="preserve">MANAGING DIRECTOR 
</v>
          </cell>
        </row>
        <row r="2536">
          <cell r="A2536" t="str">
            <v>YH85568</v>
          </cell>
          <cell r="B2536" t="str">
            <v>VICE PRESIDENT</v>
          </cell>
          <cell r="C2536" t="str">
            <v>N/A</v>
          </cell>
          <cell r="D2536" t="str">
            <v>N/A</v>
          </cell>
          <cell r="E2536" t="str">
            <v xml:space="preserve">SD79638  </v>
          </cell>
          <cell r="F2536" t="str">
            <v xml:space="preserve">MANAGING DIRECTOR 
</v>
          </cell>
        </row>
        <row r="2537">
          <cell r="A2537" t="str">
            <v>YI81887</v>
          </cell>
          <cell r="B2537" t="str">
            <v>ASSISTANT VICE PRESIDENT</v>
          </cell>
          <cell r="C2537" t="str">
            <v>Fixed Income Middle Office [L9</v>
          </cell>
          <cell r="D2537" t="str">
            <v>Fixed Income Sales Middle Offi</v>
          </cell>
          <cell r="E2537" t="str">
            <v>AT91528</v>
          </cell>
          <cell r="F2537" t="str">
            <v xml:space="preserve">MANAGING DIRECTOR 
</v>
          </cell>
        </row>
        <row r="2538">
          <cell r="A2538" t="str">
            <v>YJ71361</v>
          </cell>
          <cell r="B2538" t="str">
            <v>N/A</v>
          </cell>
          <cell r="C2538" t="str">
            <v>Direct Custody and Clearing Op</v>
          </cell>
          <cell r="D2538" t="str">
            <v>Direct Custody &amp; Clearing [L10</v>
          </cell>
          <cell r="E2538" t="str">
            <v xml:space="preserve">FX63166 </v>
          </cell>
          <cell r="F2538" t="str">
            <v xml:space="preserve">DIRECTOR </v>
          </cell>
        </row>
        <row r="2539">
          <cell r="A2539" t="str">
            <v>YL01510</v>
          </cell>
          <cell r="B2539" t="str">
            <v>Assistant Manager</v>
          </cell>
          <cell r="C2539" t="str">
            <v>Global Custody Ops [L9]</v>
          </cell>
          <cell r="D2539" t="str">
            <v>Global Custody Ops [L10]</v>
          </cell>
          <cell r="E2539" t="str">
            <v xml:space="preserve">KS75908 </v>
          </cell>
          <cell r="F2539" t="str">
            <v xml:space="preserve">MANAGING DIRECTOR 
</v>
          </cell>
        </row>
        <row r="2540">
          <cell r="A2540" t="str">
            <v>YL03448</v>
          </cell>
          <cell r="B2540" t="str">
            <v>Assistant Manager</v>
          </cell>
          <cell r="C2540" t="str">
            <v>Long Funds [L9]</v>
          </cell>
          <cell r="D2540" t="str">
            <v>Long Funds [L10]</v>
          </cell>
          <cell r="E2540" t="str">
            <v xml:space="preserve">CD07258 </v>
          </cell>
          <cell r="F2540" t="str">
            <v xml:space="preserve">MANAGING DIRECTOR 
</v>
          </cell>
        </row>
        <row r="2541">
          <cell r="A2541" t="str">
            <v>YL07985</v>
          </cell>
          <cell r="B2541" t="str">
            <v>VICE PRESIDENT</v>
          </cell>
          <cell r="C2541" t="str">
            <v>Planning Unit - Markets &amp; Secu</v>
          </cell>
          <cell r="D2541" t="str">
            <v>Investor Services Tech - Marke</v>
          </cell>
          <cell r="E2541" t="str">
            <v>DR58915</v>
          </cell>
          <cell r="F2541" t="str">
            <v xml:space="preserve">MANAGING DIRECTOR 
</v>
          </cell>
        </row>
        <row r="2542">
          <cell r="A2542" t="str">
            <v>YL27618</v>
          </cell>
          <cell r="B2542" t="str">
            <v>Assistant Manager</v>
          </cell>
          <cell r="C2542" t="str">
            <v>Long Funds [L9]</v>
          </cell>
          <cell r="D2542" t="str">
            <v>Long Funds [L10]</v>
          </cell>
          <cell r="E2542" t="str">
            <v xml:space="preserve">CD07258 </v>
          </cell>
          <cell r="F2542" t="str">
            <v xml:space="preserve">MANAGING DIRECTOR 
</v>
          </cell>
        </row>
        <row r="2543">
          <cell r="A2543" t="str">
            <v>YL48177</v>
          </cell>
          <cell r="B2543" t="str">
            <v>Assistant Manager</v>
          </cell>
          <cell r="C2543" t="str">
            <v>Global Custody Ops [L9]</v>
          </cell>
          <cell r="D2543" t="str">
            <v>Global Custody Ops [L10]</v>
          </cell>
          <cell r="E2543" t="str">
            <v>CD07258</v>
          </cell>
          <cell r="F2543" t="str">
            <v xml:space="preserve">MANAGING DIRECTOR 
</v>
          </cell>
        </row>
        <row r="2544">
          <cell r="A2544" t="str">
            <v>YL48869</v>
          </cell>
          <cell r="B2544" t="str">
            <v>ASSISTANT VICE PRESIDENT</v>
          </cell>
          <cell r="C2544" t="str">
            <v>N/A</v>
          </cell>
          <cell r="D2544" t="str">
            <v>N/A</v>
          </cell>
          <cell r="E2544" t="str">
            <v>PB47675</v>
          </cell>
          <cell r="F2544" t="str">
            <v xml:space="preserve">MANAGING DIRECTOR 
</v>
          </cell>
        </row>
        <row r="2545">
          <cell r="A2545" t="str">
            <v>YL59849</v>
          </cell>
          <cell r="B2545" t="str">
            <v>Assistant Manager</v>
          </cell>
          <cell r="C2545" t="str">
            <v>Global Custody Ops [L9]</v>
          </cell>
          <cell r="D2545" t="str">
            <v>Global Custody Ops [L10]</v>
          </cell>
          <cell r="E2545" t="str">
            <v>CD07258</v>
          </cell>
          <cell r="F2545" t="str">
            <v xml:space="preserve">MANAGING DIRECTOR 
</v>
          </cell>
        </row>
        <row r="2546">
          <cell r="A2546" t="str">
            <v>YL85096</v>
          </cell>
          <cell r="B2546" t="str">
            <v>VICE PRESIDENT</v>
          </cell>
          <cell r="C2546" t="str">
            <v>RMBS Finance [L9]</v>
          </cell>
          <cell r="D2546" t="str">
            <v>Resi Finance [L10]</v>
          </cell>
          <cell r="E2546" t="str">
            <v xml:space="preserve">RI06087/SM13710  
  </v>
          </cell>
          <cell r="F2546" t="str">
            <v xml:space="preserve">MANAGING DIRECTOR 
</v>
          </cell>
        </row>
        <row r="2547">
          <cell r="A2547" t="str">
            <v>YL97065</v>
          </cell>
          <cell r="B2547" t="str">
            <v>SR VICE PRESIDENT</v>
          </cell>
          <cell r="C2547" t="str">
            <v>Equity Middle Office [L9]</v>
          </cell>
          <cell r="D2547" t="str">
            <v>Equity Cash Middle Office [L10</v>
          </cell>
          <cell r="E2547" t="str">
            <v>KM68067</v>
          </cell>
          <cell r="F2547" t="str">
            <v xml:space="preserve">DIRECTOR </v>
          </cell>
        </row>
        <row r="2548">
          <cell r="A2548" t="str">
            <v>YM61841</v>
          </cell>
          <cell r="B2548" t="str">
            <v>VICE PRESIDENT</v>
          </cell>
          <cell r="C2548" t="str">
            <v>Multi Asset Group [L9]</v>
          </cell>
          <cell r="D2548" t="str">
            <v>Multi Asset Group [L10]</v>
          </cell>
          <cell r="E2548" t="str">
            <v xml:space="preserve">RN94769 </v>
          </cell>
          <cell r="F2548" t="str">
            <v xml:space="preserve">MANAGING DIRECTOR 
</v>
          </cell>
        </row>
        <row r="2549">
          <cell r="A2549" t="str">
            <v>YM66183</v>
          </cell>
          <cell r="B2549" t="str">
            <v>VICE PRESIDENT</v>
          </cell>
          <cell r="C2549" t="str">
            <v>Information Services Group Ope</v>
          </cell>
          <cell r="D2549" t="str">
            <v>N/A</v>
          </cell>
          <cell r="E2549" t="str">
            <v>JC35745</v>
          </cell>
          <cell r="F2549" t="str">
            <v xml:space="preserve">MANAGING DIRECTOR 
</v>
          </cell>
        </row>
        <row r="2550">
          <cell r="A2550" t="str">
            <v>YM84866</v>
          </cell>
          <cell r="B2550" t="str">
            <v>ASSISTANT VICE PRESIDENT</v>
          </cell>
          <cell r="C2550" t="str">
            <v>Planning Unit - Markets &amp; Secu</v>
          </cell>
          <cell r="D2550" t="str">
            <v>Equities Middle Office &amp; Multi</v>
          </cell>
          <cell r="E2550" t="str">
            <v xml:space="preserve">RR54459 </v>
          </cell>
          <cell r="F2550" t="str">
            <v xml:space="preserve">MANAGING DIRECTOR 
</v>
          </cell>
        </row>
        <row r="2551">
          <cell r="A2551" t="str">
            <v>YM96170</v>
          </cell>
          <cell r="B2551" t="str">
            <v>NON-OFFICER</v>
          </cell>
          <cell r="C2551" t="str">
            <v>Global Structured Finance [L9]</v>
          </cell>
          <cell r="D2551" t="str">
            <v>AFG [L10]</v>
          </cell>
          <cell r="E2551" t="str">
            <v>EH07547</v>
          </cell>
          <cell r="F2551" t="str">
            <v xml:space="preserve">MANAGING DIRECTOR 
</v>
          </cell>
        </row>
        <row r="2552">
          <cell r="A2552" t="str">
            <v>YM98109</v>
          </cell>
          <cell r="B2552" t="str">
            <v>N/A</v>
          </cell>
          <cell r="C2552" t="str">
            <v>Planning Unit - Markets &amp; Secu</v>
          </cell>
          <cell r="D2552" t="str">
            <v>Production Support - Markets &amp;</v>
          </cell>
          <cell r="E2552" t="str">
            <v xml:space="preserve">IY40229 </v>
          </cell>
          <cell r="F2552" t="str">
            <v xml:space="preserve">MANAGING DIRECTOR 
</v>
          </cell>
        </row>
        <row r="2553">
          <cell r="A2553" t="str">
            <v>YN41730</v>
          </cell>
          <cell r="B2553" t="str">
            <v>Manager</v>
          </cell>
          <cell r="C2553" t="str">
            <v>Global Custody Ops [L9]</v>
          </cell>
          <cell r="D2553" t="str">
            <v>Global Custody Ops [L10]</v>
          </cell>
          <cell r="E2553" t="str">
            <v xml:space="preserve">KS75908 </v>
          </cell>
          <cell r="F2553" t="str">
            <v xml:space="preserve">MANAGING DIRECTOR 
</v>
          </cell>
        </row>
        <row r="2554">
          <cell r="A2554" t="str">
            <v>YN69881</v>
          </cell>
          <cell r="B2554" t="str">
            <v>Assistant Manager</v>
          </cell>
          <cell r="C2554" t="str">
            <v>Instl Portfolio Svc [L9]</v>
          </cell>
          <cell r="D2554" t="str">
            <v>Instl Portfolio Service [L10]</v>
          </cell>
          <cell r="E2554" t="str">
            <v xml:space="preserve">CD07258 </v>
          </cell>
          <cell r="F2554" t="str">
            <v xml:space="preserve">MANAGING DIRECTOR 
</v>
          </cell>
        </row>
        <row r="2555">
          <cell r="A2555" t="str">
            <v>YN87285</v>
          </cell>
          <cell r="B2555" t="str">
            <v>Assistant Manager</v>
          </cell>
          <cell r="C2555" t="str">
            <v>Long Funds [L9]</v>
          </cell>
          <cell r="D2555" t="str">
            <v>Long Funds [L10]</v>
          </cell>
          <cell r="E2555" t="str">
            <v xml:space="preserve">CD07258 </v>
          </cell>
          <cell r="F2555" t="str">
            <v xml:space="preserve">MANAGING DIRECTOR 
</v>
          </cell>
        </row>
        <row r="2556">
          <cell r="A2556" t="str">
            <v>YN94982</v>
          </cell>
          <cell r="B2556" t="str">
            <v>Assistant Manager</v>
          </cell>
          <cell r="C2556" t="str">
            <v>Long Funds [L9]</v>
          </cell>
          <cell r="D2556" t="str">
            <v>Long Funds [L10]</v>
          </cell>
          <cell r="E2556" t="str">
            <v xml:space="preserve">CD07258 </v>
          </cell>
          <cell r="F2556" t="str">
            <v xml:space="preserve">MANAGING DIRECTOR 
</v>
          </cell>
        </row>
        <row r="2557">
          <cell r="A2557" t="str">
            <v>YP19051</v>
          </cell>
          <cell r="B2557" t="str">
            <v>N/A</v>
          </cell>
          <cell r="C2557" t="str">
            <v>Fixed Income Middle Office [L9</v>
          </cell>
          <cell r="D2557" t="str">
            <v>Fixed Income Middle Office Ops</v>
          </cell>
          <cell r="E2557" t="str">
            <v>BH09676/SM15141</v>
          </cell>
          <cell r="F2557" t="str">
            <v xml:space="preserve">MANAGING DIRECTOR 
</v>
          </cell>
        </row>
        <row r="2558">
          <cell r="A2558" t="str">
            <v>YP26167</v>
          </cell>
          <cell r="B2558" t="str">
            <v>Assistant Manager</v>
          </cell>
          <cell r="C2558" t="str">
            <v>Long Funds [L9]</v>
          </cell>
          <cell r="D2558" t="str">
            <v>Long Funds [L10]</v>
          </cell>
          <cell r="E2558" t="str">
            <v xml:space="preserve">CD07258 </v>
          </cell>
          <cell r="F2558" t="str">
            <v xml:space="preserve">MANAGING DIRECTOR 
</v>
          </cell>
        </row>
        <row r="2559">
          <cell r="A2559" t="str">
            <v>YP92535</v>
          </cell>
          <cell r="B2559" t="str">
            <v>N/A</v>
          </cell>
          <cell r="C2559" t="str">
            <v>N/A</v>
          </cell>
          <cell r="D2559" t="str">
            <v>N/A</v>
          </cell>
          <cell r="E2559" t="str">
            <v>AH32253</v>
          </cell>
          <cell r="F2559" t="str">
            <v xml:space="preserve">DIRECTOR </v>
          </cell>
        </row>
        <row r="2560">
          <cell r="A2560" t="str">
            <v>YQ64602</v>
          </cell>
          <cell r="B2560" t="str">
            <v>VICE PRESIDENT</v>
          </cell>
          <cell r="C2560" t="str">
            <v>N/A</v>
          </cell>
          <cell r="D2560" t="str">
            <v>N/A</v>
          </cell>
          <cell r="E2560" t="str">
            <v>ZB78952</v>
          </cell>
          <cell r="F2560" t="str">
            <v xml:space="preserve">MANAGING DIRECTOR 
</v>
          </cell>
        </row>
        <row r="2561">
          <cell r="A2561" t="str">
            <v>YS01158</v>
          </cell>
          <cell r="B2561" t="str">
            <v>N/A</v>
          </cell>
          <cell r="C2561" t="str">
            <v>Global Flow Credit Trading [L9</v>
          </cell>
          <cell r="D2561" t="str">
            <v>Japan Credit Trading [L10]</v>
          </cell>
          <cell r="E2561" t="str">
            <v>HU79388</v>
          </cell>
          <cell r="F2561" t="str">
            <v xml:space="preserve">MANAGING DIRECTOR 
</v>
          </cell>
        </row>
        <row r="2562">
          <cell r="A2562" t="str">
            <v>YS08501</v>
          </cell>
          <cell r="B2562" t="str">
            <v>N/A</v>
          </cell>
          <cell r="C2562" t="str">
            <v>Planning Unit - Markets &amp; Secu</v>
          </cell>
          <cell r="D2562" t="str">
            <v>Production Support - Markets &amp;</v>
          </cell>
          <cell r="E2562" t="str">
            <v xml:space="preserve">IY40229 </v>
          </cell>
          <cell r="F2562" t="str">
            <v xml:space="preserve">MANAGING DIRECTOR 
</v>
          </cell>
        </row>
        <row r="2563">
          <cell r="A2563" t="str">
            <v>YS19803</v>
          </cell>
          <cell r="B2563" t="str">
            <v>Manager</v>
          </cell>
          <cell r="C2563" t="str">
            <v>Payments [L9]</v>
          </cell>
          <cell r="D2563" t="str">
            <v>Funds Transfers [L10]</v>
          </cell>
          <cell r="E2563" t="str">
            <v xml:space="preserve">MK24257 </v>
          </cell>
          <cell r="F2563" t="str">
            <v xml:space="preserve">MANAGING DIRECTOR 
</v>
          </cell>
        </row>
        <row r="2564">
          <cell r="A2564" t="str">
            <v>YS71653</v>
          </cell>
          <cell r="B2564" t="str">
            <v>N/A</v>
          </cell>
          <cell r="C2564" t="str">
            <v>Fixed Income Middle Office [L9</v>
          </cell>
          <cell r="D2564" t="str">
            <v>Fixed Income Middle Office [L1</v>
          </cell>
          <cell r="E2564" t="str">
            <v>BH09676/SM15141</v>
          </cell>
          <cell r="F2564" t="str">
            <v xml:space="preserve">MANAGING DIRECTOR 
</v>
          </cell>
        </row>
        <row r="2565">
          <cell r="A2565" t="str">
            <v>YT28401</v>
          </cell>
          <cell r="B2565" t="str">
            <v>Manager</v>
          </cell>
          <cell r="C2565" t="str">
            <v>Global Custody Ops [L9]</v>
          </cell>
          <cell r="D2565" t="str">
            <v>Global Custody Ops [L10]</v>
          </cell>
          <cell r="E2565" t="str">
            <v>CD07258</v>
          </cell>
          <cell r="F2565" t="str">
            <v xml:space="preserve">MANAGING DIRECTOR 
</v>
          </cell>
        </row>
        <row r="2566">
          <cell r="A2566" t="str">
            <v>YT49562</v>
          </cell>
          <cell r="B2566" t="str">
            <v>Assistant Manager</v>
          </cell>
          <cell r="C2566" t="str">
            <v>Global Custody Ops [L9]</v>
          </cell>
          <cell r="D2566" t="str">
            <v>Global Custody Ops [L10]</v>
          </cell>
          <cell r="E2566" t="str">
            <v>CD07258</v>
          </cell>
          <cell r="F2566" t="str">
            <v xml:space="preserve">MANAGING DIRECTOR 
</v>
          </cell>
        </row>
        <row r="2567">
          <cell r="A2567" t="str">
            <v>YT85623</v>
          </cell>
          <cell r="B2567" t="str">
            <v>Assistant Manager</v>
          </cell>
          <cell r="C2567" t="str">
            <v>Long Funds [L9]</v>
          </cell>
          <cell r="D2567" t="str">
            <v>Long Funds [L10]</v>
          </cell>
          <cell r="E2567" t="str">
            <v xml:space="preserve">CD07258 </v>
          </cell>
          <cell r="F2567" t="str">
            <v xml:space="preserve">MANAGING DIRECTOR 
</v>
          </cell>
        </row>
        <row r="2568">
          <cell r="A2568" t="str">
            <v>YW13918</v>
          </cell>
          <cell r="B2568" t="str">
            <v>DIRECTOR</v>
          </cell>
          <cell r="C2568" t="str">
            <v>Multi Asset Group [L9]</v>
          </cell>
          <cell r="D2568" t="str">
            <v>Multi Asset Group [L10]</v>
          </cell>
          <cell r="E2568" t="str">
            <v>N/A</v>
          </cell>
          <cell r="F2568" t="str">
            <v>N/A</v>
          </cell>
        </row>
        <row r="2569">
          <cell r="A2569" t="str">
            <v>YW27776</v>
          </cell>
          <cell r="B2569" t="str">
            <v>ASSISTANT VICE PRESIDENT</v>
          </cell>
          <cell r="C2569" t="str">
            <v>Equity Middle Office [L9]</v>
          </cell>
          <cell r="D2569" t="str">
            <v>Equity Derivs / Multi-Asset Gr</v>
          </cell>
          <cell r="E2569" t="str">
            <v>AT91528</v>
          </cell>
          <cell r="F2569" t="str">
            <v xml:space="preserve">MANAGING DIRECTOR 
</v>
          </cell>
        </row>
        <row r="2570">
          <cell r="A2570" t="str">
            <v>YW39420</v>
          </cell>
          <cell r="B2570" t="str">
            <v>N/A</v>
          </cell>
          <cell r="C2570" t="str">
            <v>Global Custody Ops [L9]</v>
          </cell>
          <cell r="D2570" t="str">
            <v>Global Custody Ops [L10]</v>
          </cell>
          <cell r="E2570" t="str">
            <v xml:space="preserve">KS75908 </v>
          </cell>
          <cell r="F2570" t="str">
            <v xml:space="preserve">MANAGING DIRECTOR 
</v>
          </cell>
        </row>
        <row r="2571">
          <cell r="A2571" t="str">
            <v>YW77802</v>
          </cell>
          <cell r="B2571" t="str">
            <v>N/A</v>
          </cell>
          <cell r="C2571" t="str">
            <v>Global Custody Ops [L9]</v>
          </cell>
          <cell r="D2571" t="str">
            <v>Global Custody Ops [L10]</v>
          </cell>
          <cell r="E2571" t="str">
            <v>KS75908</v>
          </cell>
          <cell r="F2571" t="str">
            <v xml:space="preserve">MANAGING DIRECTOR 
</v>
          </cell>
        </row>
        <row r="2572">
          <cell r="A2572" t="str">
            <v>YX10858</v>
          </cell>
          <cell r="B2572" t="str">
            <v>VICE PRESIDENT</v>
          </cell>
          <cell r="C2572" t="str">
            <v>Planning Unit - Markets &amp; Secu</v>
          </cell>
          <cell r="D2572" t="str">
            <v>Credit - Markets &amp; Securities</v>
          </cell>
          <cell r="E2572" t="str">
            <v xml:space="preserve">RR54459 </v>
          </cell>
          <cell r="F2572" t="str">
            <v xml:space="preserve">MANAGING DIRECTOR 
</v>
          </cell>
        </row>
        <row r="2573">
          <cell r="A2573" t="str">
            <v>YY48969</v>
          </cell>
          <cell r="B2573" t="str">
            <v>Manager</v>
          </cell>
          <cell r="C2573" t="str">
            <v>Long Funds [L9]</v>
          </cell>
          <cell r="D2573" t="str">
            <v>Long Funds [L10]</v>
          </cell>
          <cell r="E2573" t="str">
            <v xml:space="preserve">CD07258 </v>
          </cell>
          <cell r="F2573" t="str">
            <v xml:space="preserve">MANAGING DIRECTOR 
</v>
          </cell>
        </row>
        <row r="2574">
          <cell r="A2574" t="str">
            <v>YZ17536</v>
          </cell>
          <cell r="B2574" t="str">
            <v>VICE PRESIDENT</v>
          </cell>
          <cell r="C2574" t="str">
            <v>ICG - Product Control [L9]</v>
          </cell>
          <cell r="D2574" t="str">
            <v>N/A</v>
          </cell>
          <cell r="E2574" t="str">
            <v xml:space="preserve">PG11535 </v>
          </cell>
          <cell r="F2574" t="str">
            <v xml:space="preserve">DIRECTOR </v>
          </cell>
        </row>
        <row r="2575">
          <cell r="A2575" t="str">
            <v>YZ61748</v>
          </cell>
          <cell r="B2575" t="str">
            <v>Manager</v>
          </cell>
          <cell r="C2575" t="str">
            <v>Planning Unit - Markets &amp; Secu</v>
          </cell>
          <cell r="D2575" t="str">
            <v>Equities Middle Office &amp; Multi</v>
          </cell>
          <cell r="E2575" t="str">
            <v xml:space="preserve">RR54459 </v>
          </cell>
          <cell r="F2575" t="str">
            <v xml:space="preserve">MANAGING DIRECTOR 
</v>
          </cell>
        </row>
        <row r="2576">
          <cell r="A2576" t="str">
            <v>ZA50076</v>
          </cell>
          <cell r="B2576" t="str">
            <v>ASSISTANT VICE PRESIDENT</v>
          </cell>
          <cell r="C2576" t="str">
            <v>Planning Unit - Markets &amp; Secu</v>
          </cell>
          <cell r="D2576" t="str">
            <v>Production Support - Markets &amp;</v>
          </cell>
          <cell r="E2576" t="str">
            <v xml:space="preserve">IY40229 </v>
          </cell>
          <cell r="F2576" t="str">
            <v xml:space="preserve">MANAGING DIRECTOR 
</v>
          </cell>
        </row>
        <row r="2577">
          <cell r="A2577" t="str">
            <v>ZB29712</v>
          </cell>
          <cell r="B2577" t="str">
            <v>Assistant Manager</v>
          </cell>
          <cell r="C2577" t="str">
            <v>Long Funds [L9]</v>
          </cell>
          <cell r="D2577" t="str">
            <v>Long Funds [L10]</v>
          </cell>
          <cell r="E2577" t="str">
            <v xml:space="preserve">CD07258 </v>
          </cell>
          <cell r="F2577" t="str">
            <v xml:space="preserve">MANAGING DIRECTOR 
</v>
          </cell>
        </row>
        <row r="2578">
          <cell r="A2578" t="str">
            <v>ZC85344</v>
          </cell>
          <cell r="B2578" t="str">
            <v>Assistant Manager</v>
          </cell>
          <cell r="C2578" t="str">
            <v>Global Custody Ops [L9]</v>
          </cell>
          <cell r="D2578" t="str">
            <v>Global Custody Ops [L10]</v>
          </cell>
          <cell r="E2578" t="str">
            <v>CD07258</v>
          </cell>
          <cell r="F2578" t="str">
            <v xml:space="preserve">MANAGING DIRECTOR 
</v>
          </cell>
        </row>
        <row r="2579">
          <cell r="A2579" t="str">
            <v>ZD40973</v>
          </cell>
          <cell r="B2579" t="str">
            <v>N/A</v>
          </cell>
          <cell r="C2579" t="str">
            <v>Information Services Group Pro</v>
          </cell>
          <cell r="D2579" t="str">
            <v>N/A</v>
          </cell>
          <cell r="E2579" t="str">
            <v xml:space="preserve">ED70412 </v>
          </cell>
          <cell r="F2579" t="str">
            <v xml:space="preserve">MANAGING DIRECTOR 
</v>
          </cell>
        </row>
        <row r="2580">
          <cell r="A2580" t="str">
            <v>ZH22139</v>
          </cell>
          <cell r="B2580" t="str">
            <v>VICE PRESIDENT</v>
          </cell>
          <cell r="C2580" t="str">
            <v>NAC Shared Controller [L9]</v>
          </cell>
          <cell r="D2580" t="str">
            <v>N/A</v>
          </cell>
          <cell r="E2580" t="str">
            <v xml:space="preserve">LV05303 </v>
          </cell>
          <cell r="F2580" t="str">
            <v xml:space="preserve">MANAGING DIRECTOR 
</v>
          </cell>
        </row>
        <row r="2581">
          <cell r="A2581" t="str">
            <v>ZI37886</v>
          </cell>
          <cell r="B2581" t="str">
            <v>N/A</v>
          </cell>
          <cell r="C2581" t="str">
            <v>Information Services Group Pro</v>
          </cell>
          <cell r="D2581" t="str">
            <v>N/A</v>
          </cell>
          <cell r="E2581" t="str">
            <v xml:space="preserve">ED70412 </v>
          </cell>
          <cell r="F2581" t="str">
            <v xml:space="preserve">MANAGING DIRECTOR 
</v>
          </cell>
        </row>
        <row r="2582">
          <cell r="A2582" t="str">
            <v>ZK09279</v>
          </cell>
          <cell r="B2582" t="str">
            <v>NO CORPORATE TITLE</v>
          </cell>
          <cell r="C2582" t="str">
            <v>Planning Unit - Markets &amp; Secu</v>
          </cell>
          <cell r="D2582" t="str">
            <v>Chief Operating Office Busines</v>
          </cell>
          <cell r="E2582" t="str">
            <v xml:space="preserve">PU32391  
</v>
          </cell>
          <cell r="F2582" t="str">
            <v xml:space="preserve">MANAGING DIRECTOR 
</v>
          </cell>
        </row>
        <row r="2583">
          <cell r="A2583" t="str">
            <v>ZL15994</v>
          </cell>
          <cell r="B2583" t="str">
            <v>Assistant Manager</v>
          </cell>
          <cell r="C2583" t="str">
            <v>Planning Unit - Markets &amp; Secu</v>
          </cell>
          <cell r="D2583" t="str">
            <v>Equities Middle Office &amp; Multi</v>
          </cell>
          <cell r="E2583" t="str">
            <v xml:space="preserve">RR54459 </v>
          </cell>
          <cell r="F2583" t="str">
            <v xml:space="preserve">MANAGING DIRECTOR 
</v>
          </cell>
        </row>
        <row r="2584">
          <cell r="A2584" t="str">
            <v>ZL39887</v>
          </cell>
          <cell r="B2584" t="str">
            <v>Assistant Manager</v>
          </cell>
          <cell r="C2584" t="str">
            <v>Long Funds [L9]</v>
          </cell>
          <cell r="D2584" t="str">
            <v>Long Funds [L10]</v>
          </cell>
          <cell r="E2584" t="str">
            <v xml:space="preserve">CD07258 </v>
          </cell>
          <cell r="F2584" t="str">
            <v xml:space="preserve">MANAGING DIRECTOR 
</v>
          </cell>
        </row>
        <row r="2585">
          <cell r="A2585" t="str">
            <v>ZL62661</v>
          </cell>
          <cell r="B2585" t="str">
            <v>N/A</v>
          </cell>
          <cell r="C2585" t="str">
            <v>Global Custody Ops [L9]</v>
          </cell>
          <cell r="D2585" t="str">
            <v>Global Custody Ops [L10]</v>
          </cell>
          <cell r="E2585" t="str">
            <v>CD07258</v>
          </cell>
          <cell r="F2585" t="str">
            <v xml:space="preserve">MANAGING DIRECTOR 
</v>
          </cell>
        </row>
        <row r="2586">
          <cell r="A2586" t="str">
            <v>ZL68507</v>
          </cell>
          <cell r="B2586" t="str">
            <v>Assistant Manager</v>
          </cell>
          <cell r="C2586" t="str">
            <v>Global Custody Ops [L9]</v>
          </cell>
          <cell r="D2586" t="str">
            <v>Global Custody Ops [L10]</v>
          </cell>
          <cell r="E2586" t="str">
            <v>CD07258</v>
          </cell>
          <cell r="F2586" t="str">
            <v xml:space="preserve">MANAGING DIRECTOR 
</v>
          </cell>
        </row>
        <row r="2587">
          <cell r="A2587" t="str">
            <v>ZL88890</v>
          </cell>
          <cell r="B2587" t="str">
            <v>Assistant Manager</v>
          </cell>
          <cell r="C2587" t="str">
            <v>Instl Portfolio Svc [L9]</v>
          </cell>
          <cell r="D2587" t="str">
            <v>Instl Portfolio Service [L10]</v>
          </cell>
          <cell r="E2587" t="str">
            <v xml:space="preserve">CD07258 </v>
          </cell>
          <cell r="F2587" t="str">
            <v xml:space="preserve">MANAGING DIRECTOR 
</v>
          </cell>
        </row>
        <row r="2588">
          <cell r="A2588" t="str">
            <v>ZL98914</v>
          </cell>
          <cell r="B2588" t="str">
            <v>Assistant Manager</v>
          </cell>
          <cell r="C2588" t="str">
            <v>Long Funds [L9]</v>
          </cell>
          <cell r="D2588" t="str">
            <v>Long Funds [L10]</v>
          </cell>
          <cell r="E2588" t="str">
            <v xml:space="preserve">CD07258 </v>
          </cell>
          <cell r="F2588" t="str">
            <v xml:space="preserve">MANAGING DIRECTOR 
</v>
          </cell>
        </row>
        <row r="2589">
          <cell r="A2589" t="str">
            <v>ZM06149</v>
          </cell>
          <cell r="B2589" t="str">
            <v>Assistant Manager</v>
          </cell>
          <cell r="C2589" t="str">
            <v>Direct Custody and Clearing Op</v>
          </cell>
          <cell r="D2589" t="str">
            <v>Direct Custody &amp; Clearing [L10</v>
          </cell>
          <cell r="E2589" t="str">
            <v xml:space="preserve">CH08414 </v>
          </cell>
          <cell r="F2589" t="str">
            <v xml:space="preserve">DIRECTOR </v>
          </cell>
        </row>
        <row r="2590">
          <cell r="A2590" t="str">
            <v>ZR19564</v>
          </cell>
          <cell r="B2590" t="str">
            <v>OFFICER</v>
          </cell>
          <cell r="C2590" t="str">
            <v>N/A</v>
          </cell>
          <cell r="D2590" t="str">
            <v>N/A</v>
          </cell>
          <cell r="E2590" t="str">
            <v xml:space="preserve">ZB78952 </v>
          </cell>
          <cell r="F2590" t="str">
            <v xml:space="preserve">MANAGING DIRECTOR 
</v>
          </cell>
        </row>
        <row r="2591">
          <cell r="A2591" t="str">
            <v>ZS52746</v>
          </cell>
          <cell r="B2591" t="str">
            <v>Assistant Manager</v>
          </cell>
          <cell r="C2591" t="str">
            <v>Direct Custody and Clearing Op</v>
          </cell>
          <cell r="D2591" t="str">
            <v>Direct Custody &amp; Clearing [L10</v>
          </cell>
          <cell r="E2591" t="str">
            <v xml:space="preserve">SP30680 </v>
          </cell>
          <cell r="F2591" t="str">
            <v xml:space="preserve">DIRECTOR </v>
          </cell>
        </row>
        <row r="2592">
          <cell r="A2592" t="str">
            <v>ZS62206</v>
          </cell>
          <cell r="B2592" t="str">
            <v>ASSISTANT VICE PRESIDENT</v>
          </cell>
          <cell r="C2592" t="str">
            <v>N/A</v>
          </cell>
          <cell r="D2592" t="str">
            <v>N/A</v>
          </cell>
          <cell r="E2592" t="str">
            <v xml:space="preserve">ZB78952 </v>
          </cell>
          <cell r="F2592" t="str">
            <v xml:space="preserve">MANAGING DIRECTOR 
</v>
          </cell>
        </row>
        <row r="2593">
          <cell r="A2593" t="str">
            <v>ZS96296</v>
          </cell>
          <cell r="B2593" t="str">
            <v>VICE PRESIDENT</v>
          </cell>
          <cell r="C2593" t="str">
            <v>N/A</v>
          </cell>
          <cell r="D2593" t="str">
            <v>N/A</v>
          </cell>
          <cell r="E2593" t="str">
            <v xml:space="preserve">SC47453 </v>
          </cell>
          <cell r="F2593" t="str">
            <v xml:space="preserve">MANAGING DIRECTOR 
</v>
          </cell>
        </row>
        <row r="2594">
          <cell r="A2594" t="str">
            <v>ZT77963</v>
          </cell>
          <cell r="B2594" t="str">
            <v>OFFICER</v>
          </cell>
          <cell r="C2594" t="str">
            <v>N/A</v>
          </cell>
          <cell r="D2594" t="str">
            <v>N/A</v>
          </cell>
          <cell r="E2594" t="str">
            <v>ZB78952</v>
          </cell>
          <cell r="F2594" t="str">
            <v xml:space="preserve">MANAGING DIRECTOR 
</v>
          </cell>
        </row>
        <row r="2595">
          <cell r="A2595" t="str">
            <v>ZV74173</v>
          </cell>
          <cell r="B2595" t="str">
            <v>OFFICER</v>
          </cell>
          <cell r="C2595" t="str">
            <v>N/A</v>
          </cell>
          <cell r="D2595" t="str">
            <v>N/A</v>
          </cell>
          <cell r="E2595" t="str">
            <v xml:space="preserve">ZB78952 </v>
          </cell>
          <cell r="F2595" t="str">
            <v xml:space="preserve">MANAGING DIRECTOR 
</v>
          </cell>
        </row>
        <row r="2596">
          <cell r="A2596" t="str">
            <v>ZW47985</v>
          </cell>
          <cell r="B2596" t="str">
            <v>ASSISTANT VICE PRESIDENT</v>
          </cell>
          <cell r="C2596" t="str">
            <v>Multi Asset Group [L9]</v>
          </cell>
          <cell r="D2596" t="str">
            <v>Multi Asset Group [L10]</v>
          </cell>
          <cell r="E2596" t="str">
            <v xml:space="preserve">EP39047 </v>
          </cell>
          <cell r="F2596" t="str">
            <v xml:space="preserve">MANAGING DIRECTOR 
</v>
          </cell>
        </row>
        <row r="2597">
          <cell r="A2597" t="str">
            <v>ZW56635</v>
          </cell>
          <cell r="B2597" t="str">
            <v>Assistant Manager</v>
          </cell>
          <cell r="C2597" t="str">
            <v>Instl Portfolio Svc [L9]</v>
          </cell>
          <cell r="D2597" t="str">
            <v>Instl Portfolio Service [L10]</v>
          </cell>
          <cell r="E2597" t="str">
            <v xml:space="preserve">CD07258 </v>
          </cell>
          <cell r="F2597" t="str">
            <v xml:space="preserve">MANAGING DIRECTOR 
</v>
          </cell>
        </row>
        <row r="2598">
          <cell r="A2598" t="str">
            <v>ZW80784</v>
          </cell>
          <cell r="B2598" t="str">
            <v>SR ASSOCIATE</v>
          </cell>
          <cell r="C2598" t="str">
            <v>Long Funds [L9]</v>
          </cell>
          <cell r="D2598" t="str">
            <v>Long Funds [L10]</v>
          </cell>
          <cell r="E2598" t="str">
            <v xml:space="preserve">CD07258 </v>
          </cell>
          <cell r="F2598" t="str">
            <v xml:space="preserve">MANAGING DIRECTOR 
</v>
          </cell>
        </row>
        <row r="2599">
          <cell r="A2599" t="str">
            <v>ZY82105</v>
          </cell>
          <cell r="B2599" t="str">
            <v>ASSISTANT VICE PRESIDENT</v>
          </cell>
          <cell r="C2599" t="str">
            <v>Yield Book [L9]</v>
          </cell>
          <cell r="D2599" t="str">
            <v>Yield Book [L10]</v>
          </cell>
          <cell r="E2599" t="str">
            <v xml:space="preserve">RB54518/SL14605 </v>
          </cell>
          <cell r="F2599" t="str">
            <v xml:space="preserve">MANAGING DIRECTOR 
</v>
          </cell>
        </row>
        <row r="2600">
          <cell r="A2600" t="str">
            <v>ZZ31613</v>
          </cell>
          <cell r="B2600" t="str">
            <v>ASSISTANT VICE PRESIDENT</v>
          </cell>
          <cell r="C2600" t="str">
            <v>Planning Unit - Markets &amp; Secu</v>
          </cell>
          <cell r="D2600" t="str">
            <v>Production Support - Markets &amp;</v>
          </cell>
          <cell r="E2600" t="str">
            <v xml:space="preserve">RR54459 </v>
          </cell>
          <cell r="F2600" t="str">
            <v xml:space="preserve">MANAGING DIRECTOR 
</v>
          </cell>
        </row>
        <row r="2601">
          <cell r="A2601" t="str">
            <v>ZZ62470</v>
          </cell>
          <cell r="B2601" t="str">
            <v>VICE PRESIDENT</v>
          </cell>
          <cell r="C2601" t="str">
            <v>N/A</v>
          </cell>
          <cell r="D2601" t="str">
            <v>N/A</v>
          </cell>
          <cell r="E2601" t="str">
            <v xml:space="preserve">DJ04238 </v>
          </cell>
          <cell r="F2601" t="str">
            <v xml:space="preserve">MANAGING DIRECTOR 
</v>
          </cell>
        </row>
        <row r="2602">
          <cell r="A2602" t="str">
            <v>ZZ77115</v>
          </cell>
          <cell r="B2602" t="str">
            <v>ASSISTANT VICE PRESIDENT</v>
          </cell>
          <cell r="C2602" t="str">
            <v>Margin Operations [L9]</v>
          </cell>
          <cell r="D2602" t="str">
            <v>Margin Operations [L10]</v>
          </cell>
          <cell r="E2602" t="str">
            <v xml:space="preserve">JG90830 </v>
          </cell>
          <cell r="F2602" t="str">
            <v xml:space="preserve">MANAGING DIRECTOR 
</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vers"/>
      <sheetName val="Items"/>
      <sheetName val="contacts"/>
      <sheetName val="Hosts_5yrPlus"/>
      <sheetName val="Items_5yrPlus"/>
      <sheetName val="&lt;Ignore&gt;"/>
      <sheetName val="&lt;Ignore1&gt;"/>
      <sheetName val="&lt;Ignore2&gt;"/>
      <sheetName val="&lt;Ignore3&gt;"/>
      <sheetName val="&lt;Ignore4&gt;"/>
      <sheetName val="&lt;Ignore5&gt;"/>
    </sheetNames>
    <sheetDataSet>
      <sheetData sheetId="0"/>
      <sheetData sheetId="1">
        <row r="1">
          <cell r="A1" t="str">
            <v>Code</v>
          </cell>
          <cell r="B1" t="str">
            <v>Item Type</v>
          </cell>
          <cell r="C1" t="str">
            <v>Description</v>
          </cell>
        </row>
        <row r="2">
          <cell r="A2" t="str">
            <v>CPRC</v>
          </cell>
          <cell r="B2" t="str">
            <v>Generic Rover Timeseries Items</v>
          </cell>
          <cell r="C2" t="str">
            <v>For bonds, the closing price is the current trading price for the pricing date. For issues that trade based on yield, the price will be derived from the yield. If the security was not priced on the pricing date, the closing price is returned as "not available" (0.0001).</v>
          </cell>
        </row>
        <row r="3">
          <cell r="A3" t="str">
            <v>YLD</v>
          </cell>
          <cell r="B3" t="str">
            <v>Generic Rover Timeseries Items</v>
          </cell>
          <cell r="C3" t="str">
            <v>For bonds, yield is generally, but not always, calculated as the semi-annual equivalent yield. For issues that trade based on yield, the yield will not be calculated. If the yield was not entered on the given date, the yield is returned as "not available" (0.0001).</v>
          </cell>
        </row>
        <row r="4">
          <cell r="A4" t="str">
            <v>CPRC</v>
          </cell>
          <cell r="B4" t="str">
            <v>Equities Timeseries Items</v>
          </cell>
          <cell r="C4" t="str">
            <v>Closing Price: For listed issues (NYSE, AMEX&lt; Regional Exchanges) the closing price is the value of the last transaction (trade) on the pricing date. For securities on these exchanges that did not trade on the pricing date, the price is given as "not available (0.001)".</v>
          </cell>
        </row>
        <row r="5">
          <cell r="A5" t="str">
            <v>AVEP</v>
          </cell>
          <cell r="B5" t="str">
            <v>Equities Timeseries Items</v>
          </cell>
          <cell r="C5" t="str">
            <v>Average Price: The average price is the sum of the available closing prices during the requested period, divided by the number of days the issue traded during the period.</v>
          </cell>
        </row>
        <row r="6">
          <cell r="A6" t="str">
            <v>HIGH</v>
          </cell>
          <cell r="B6" t="str">
            <v>Equities Timeseries Items</v>
          </cell>
          <cell r="C6" t="str">
            <v>High Price: For listed securities, NASDAQ issues and regional issues, the high price is the highest trading price for the pricing date. For securities on these exchanges that did not trade on the pricing date, the high price is either an asked price or "not available (0.001)".</v>
          </cell>
        </row>
        <row r="7">
          <cell r="A7" t="str">
            <v>HIHI</v>
          </cell>
          <cell r="B7" t="str">
            <v>Equities Timeseries Items</v>
          </cell>
          <cell r="C7" t="str">
            <v>Highest Price for the Period: For listed securities, HIHI is the highest high price or asked price during the requested period. For OTC issues, HIHI is the highest closing price for the period.</v>
          </cell>
        </row>
        <row r="8">
          <cell r="A8" t="str">
            <v>LOW</v>
          </cell>
          <cell r="B8" t="str">
            <v>Equities Timeseries Items</v>
          </cell>
          <cell r="C8" t="str">
            <v>Low Price: For listed securities, NASDAQ issues and regional issues, the low price is the lowest trading price for the pricing date. For securities on these exchanges that did not trade on the pricing date, the low price is either a bid price or "not available (0.001)".</v>
          </cell>
        </row>
        <row r="9">
          <cell r="A9" t="str">
            <v>LOLO</v>
          </cell>
          <cell r="B9" t="str">
            <v>Equities Timeseries Items</v>
          </cell>
          <cell r="C9" t="str">
            <v>Lowest Price for the Period: For listed securities, LOLO is the lowest low price or bid price during the requested period. For OTC issues, LOLO is the lowest closing price for the period.</v>
          </cell>
        </row>
        <row r="10">
          <cell r="A10" t="str">
            <v>VOL</v>
          </cell>
          <cell r="B10" t="str">
            <v>Equities Timeseries Items</v>
          </cell>
          <cell r="C10" t="str">
            <v>Volume: For listed securities, NASDAQ issues and regional issues, volume is the composite number of shares traded on the pricing date. If a stock on one of these exchanges did not trade on the pricing date, the volume is returned as "not available (0.001)".</v>
          </cell>
        </row>
        <row r="11">
          <cell r="A11" t="str">
            <v>AVEV</v>
          </cell>
          <cell r="B11" t="str">
            <v>Equities Timeseries Items</v>
          </cell>
          <cell r="C11" t="str">
            <v>Average Volume: The average volume is the sum of the volumes during the period, divided by the number of days the issues traded during the period.</v>
          </cell>
        </row>
        <row r="12">
          <cell r="A12" t="str">
            <v>DAYS</v>
          </cell>
          <cell r="B12" t="str">
            <v>Equities Timeseries Items</v>
          </cell>
          <cell r="C12" t="str">
            <v>Number of Trading Days in the Period: Days returned the number of days for which a company_x0012_s stock traded on an exchange for the period.</v>
          </cell>
        </row>
        <row r="13">
          <cell r="A13" t="str">
            <v>SHSO</v>
          </cell>
          <cell r="B13" t="str">
            <v>Equities Timeseries Items</v>
          </cell>
          <cell r="C13" t="str">
            <v>Shares Outstanding (000): Shares outstanding for a given period is the actual number of shares stated to be outstanding in the most recent quarterly report by the company and/or by S&amp;P for interim issues and generally has the same data sources as earnings figures. A few companies report earning based on shared of common stock equivalents. For these companies, shares outstanding will reflect this difference.</v>
          </cell>
        </row>
        <row r="14">
          <cell r="A14" t="str">
            <v>AEPS</v>
          </cell>
          <cell r="B14" t="str">
            <v>Equities Timeseries Items</v>
          </cell>
          <cell r="C14" t="str">
            <v>Actual Earning per Share: The actual earnings per share is the 12-month moving dollar amount earned or lost, divided by either the total number of shares at the end of the period or by the average number of shared during the period, as reported by the company. When several figures as available, the actual earnings per share value is calculated by using primary earnings per shares before extraordinary items, but after discontinued operations.                                                                                                                                                                                                                                                                    The values are returned for the time period, in which they were earned. This number is generally reported quarterly. For example, if a company reports earnings for the 12-month period ending June, that value will be returned for any date falling in April, May or June.                            For example, a company reports earnings per shares of: $1.00 for the 12 months ending June/$1.25 for the 12 month ending September</v>
          </cell>
        </row>
        <row r="15">
          <cell r="A15" t="str">
            <v>LEPS or EPS</v>
          </cell>
          <cell r="B15" t="str">
            <v>Equities Timeseries Items</v>
          </cell>
          <cell r="C15" t="str">
            <v>Lagged Earning per Share: The lagged earning per share is defined as Actual Earnings Per Share (AEPS), but is returned lagged by one time period. See the example under AEPS.</v>
          </cell>
        </row>
        <row r="16">
          <cell r="A16" t="str">
            <v>REPS</v>
          </cell>
          <cell r="B16" t="str">
            <v>Equities Timeseries Items</v>
          </cell>
          <cell r="C16" t="str">
            <v>Reported Earning per Share: The reported Earnings Per Share is the same as Actual Earnings Per Share except that REPS returns the earning per share only for the month-ending date in which it was reported. See example under APES. This value is usually reported quarterly.</v>
          </cell>
        </row>
        <row r="17">
          <cell r="A17" t="str">
            <v>DPS</v>
          </cell>
          <cell r="B17" t="str">
            <v>Equities Timeseries Items</v>
          </cell>
          <cell r="C17" t="str">
            <v>Dividends per Share: The dividend per Share is the cash amount of the dividend to be paid per share as of the ex-date.</v>
          </cell>
        </row>
        <row r="18">
          <cell r="A18" t="str">
            <v>RDPS</v>
          </cell>
          <cell r="B18" t="str">
            <v>Equities Timeseries Items</v>
          </cell>
          <cell r="C18" t="str">
            <v>Reported Dividends per Share: Same as dividends per share. This value is displayed only on the ex-date.</v>
          </cell>
        </row>
        <row r="19">
          <cell r="A19" t="str">
            <v>IAD</v>
          </cell>
          <cell r="B19" t="str">
            <v>Equities Timeseries Items</v>
          </cell>
          <cell r="C19" t="str">
            <v>Indicated Annual Dividends: The Indicated annual dividend is an estimate of the yearly dividend payment. It is based on the current dividend rate and includes any extra or special dividends.  The indicated annual dividend is computed as the dividend rate times the number of dividends payments per year (a dividend payable monthly would be multiplied by twelve, a dividend payable quarterly would be multiplied by four, etc.) plus any extra and special dividends. Special dividends are included only in the year in which they are payable, Extra dividends are omitted if they were paid in the same period last year but have been omitted this year.</v>
          </cell>
        </row>
        <row r="20">
          <cell r="A20" t="str">
            <v>RIAD</v>
          </cell>
          <cell r="B20" t="str">
            <v>Equities Timeseries Items</v>
          </cell>
          <cell r="C20" t="str">
            <v>Reported Indicated Annual Dividends: RIAD returned the indicated annual dividend by ex-date and returned these data points only on the ex-date.</v>
          </cell>
        </row>
        <row r="21">
          <cell r="A21" t="str">
            <v>RET</v>
          </cell>
          <cell r="B21" t="str">
            <v>Equities Timeseries Items</v>
          </cell>
          <cell r="C21" t="str">
            <v>Total Return to Date (in Dollars)</v>
          </cell>
        </row>
        <row r="22">
          <cell r="A22" t="str">
            <v>RET</v>
          </cell>
          <cell r="B22" t="str">
            <v>Equities Timeseries Items</v>
          </cell>
          <cell r="C22" t="str">
            <v>The calculation of item RET includes the change in the closing price between the base period, CPRC(0) and the nth period CPRC(N), plus all cash dividends whose ex-dates occur from the base period to period N. The calculation of item RET accumulates, but does not reinvest the dividends. RET(0) is defined as zero.  RET(N) = [CPRC(N)-CPRC(0)] + DPS(0 to N) where N is the Nth period from the base period.</v>
          </cell>
        </row>
        <row r="23">
          <cell r="A23" t="str">
            <v>RETP</v>
          </cell>
          <cell r="B23" t="str">
            <v>Equities Timeseries Items</v>
          </cell>
          <cell r="C23" t="str">
            <v>Total Return to Date (Percentage): The calculation of item RETP is the item RET as a percentage of the base price. To convert item RET for period N, divide by the closing price in the base period, CPRC(0) and multiply by 100. RETP(0) is defined as zero.  RETP(N) = [RET(N) / CPRC(0)] * 100 where N is the Nth period from the base period.</v>
          </cell>
        </row>
        <row r="24">
          <cell r="A24" t="str">
            <v>RTN</v>
          </cell>
          <cell r="B24" t="str">
            <v>Equities Timeseries Items</v>
          </cell>
          <cell r="C24" t="str">
            <v xml:space="preserve">Period-to-Period Total Return (in Dollars)
The calculation of item RTN includes the change in the closing price between the Nth period, CPRC(N) and the (N-1)th period CPRC(N-1), plus all cash dividends whose ex-dates occur within the same period (N-1 to N). The calculation of item RTN accumulates, but does not reinvest the dividends. RTN(0) is defined as zero.
RTN(N) = [CPRC(N)-CPRC(N-1)] + DPS(N-1 to N)
where N is the Nth period from the base period.
Note: If there is no dividend information available, only the change in price is used in the calculation.
</v>
          </cell>
        </row>
        <row r="25">
          <cell r="A25" t="str">
            <v>RTNP</v>
          </cell>
          <cell r="B25" t="str">
            <v>Equities Timeseries Items</v>
          </cell>
          <cell r="C25" t="str">
            <v xml:space="preserve">Period-to-Period Total Return (Percentage)
The calculation of item RTNP is the item RTN stated as a percent. To convert item RTN for period N, divide by the closing price in period N-1, CPRC(N-1) and multiply by 100. RTNP(0) is defined as zero.
RTNP(N) = [RTN(N) / CPRC(N-1)] * 100
where N is the Nth period from the base period.
Note: If there is no dividend information available, only the change in price is used in the calculation.
</v>
          </cell>
        </row>
        <row r="26">
          <cell r="A26" t="str">
            <v>YLD</v>
          </cell>
          <cell r="B26" t="str">
            <v>Equities Timeseries Items</v>
          </cell>
          <cell r="C26" t="str">
            <v xml:space="preserve">Current Yield
YLD = (IAD dividends by CPRC) *100
</v>
          </cell>
        </row>
        <row r="27">
          <cell r="A27" t="str">
            <v>APE</v>
          </cell>
          <cell r="B27" t="str">
            <v>Equities Timeseries Items</v>
          </cell>
          <cell r="C27" t="str">
            <v xml:space="preserve">Actual Price-to-Earning Ratio
APE = CPRC divided by AEPS
</v>
          </cell>
        </row>
        <row r="28">
          <cell r="A28" t="str">
            <v>LPE or PE</v>
          </cell>
          <cell r="B28" t="str">
            <v>Equities Timeseries Items</v>
          </cell>
          <cell r="C28" t="str">
            <v xml:space="preserve">Lagged Price-to-Earning Ratio
LPE = CPRC divided by LEPS
</v>
          </cell>
        </row>
        <row r="29">
          <cell r="A29" t="str">
            <v>TURN</v>
          </cell>
          <cell r="B29" t="str">
            <v>Equities Timeseries Items</v>
          </cell>
          <cell r="C29" t="str">
            <v xml:space="preserve">Turnover Ratio
TURN = [VOL divided by SHSO*1000)] * 1000
</v>
          </cell>
        </row>
        <row r="30">
          <cell r="A30" t="str">
            <v>PAYA</v>
          </cell>
          <cell r="B30" t="str">
            <v>Equities Timeseries Items</v>
          </cell>
          <cell r="C30" t="str">
            <v xml:space="preserve">Annual Payout Ratio
PAYA = (IAD divided by LEPS) *100
</v>
          </cell>
        </row>
        <row r="31">
          <cell r="A31" t="str">
            <v>SPLT</v>
          </cell>
          <cell r="B31" t="str">
            <v>Equities Timeseries Items</v>
          </cell>
          <cell r="C31" t="str">
            <v xml:space="preserve">Stock Splits
This item return the per share rate of the stock dividends and/or stock splits, If a stock dividend is in shares of another company or stock (i.e. a different class) this field contains "not available (0.001)". The type of stock dividends/splits is also returned in C_DATA. The codes are as follows:
10 Stock Dividend
11 Stock Split
21 Stock dividend on increased shares
22 Stock split on increased shared
</v>
          </cell>
        </row>
        <row r="32">
          <cell r="A32" t="str">
            <v>AINT</v>
          </cell>
          <cell r="B32" t="str">
            <v>Bondseries Timeseries Items</v>
          </cell>
          <cell r="C32" t="str">
            <v>Accrude Interest</v>
          </cell>
        </row>
        <row r="33">
          <cell r="A33" t="str">
            <v>ASK</v>
          </cell>
          <cell r="B33" t="str">
            <v>Bondseries Timeseries Items</v>
          </cell>
          <cell r="C33" t="str">
            <v>Ask Yield (London Repo Desk)</v>
          </cell>
        </row>
        <row r="34">
          <cell r="A34" t="str">
            <v>ATYC</v>
          </cell>
          <cell r="B34" t="str">
            <v>Bondseries Timeseries Items</v>
          </cell>
          <cell r="C34" t="str">
            <v>After tax yield to call</v>
          </cell>
        </row>
        <row r="35">
          <cell r="A35" t="str">
            <v>AYLD</v>
          </cell>
          <cell r="B35" t="str">
            <v>Bondseries Timeseries Items</v>
          </cell>
          <cell r="C35" t="str">
            <v>Annual yield</v>
          </cell>
        </row>
        <row r="36">
          <cell r="A36" t="str">
            <v>BAVL</v>
          </cell>
          <cell r="B36" t="str">
            <v>Bondseries Timeseries Items</v>
          </cell>
          <cell r="C36" t="str">
            <v>N/A</v>
          </cell>
        </row>
        <row r="37">
          <cell r="A37" t="str">
            <v>BID</v>
          </cell>
          <cell r="B37" t="str">
            <v>Bondseries Timeseries Items</v>
          </cell>
          <cell r="C37" t="str">
            <v>Bid Yield(London Repo Desk)</v>
          </cell>
        </row>
        <row r="38">
          <cell r="A38" t="str">
            <v>BYLD</v>
          </cell>
          <cell r="B38" t="str">
            <v>Bondseries Timeseries Items</v>
          </cell>
          <cell r="C38" t="str">
            <v>Bond-equivalent yield</v>
          </cell>
        </row>
        <row r="39">
          <cell r="A39" t="str">
            <v>CNVX</v>
          </cell>
          <cell r="B39" t="str">
            <v>Bondseries Timeseries Items</v>
          </cell>
          <cell r="C39" t="str">
            <v>Convexity cost</v>
          </cell>
        </row>
        <row r="40">
          <cell r="A40" t="str">
            <v>CPRC</v>
          </cell>
          <cell r="B40" t="str">
            <v>Bondseries Timeseries Items</v>
          </cell>
          <cell r="C40" t="str">
            <v>Closing prices</v>
          </cell>
        </row>
        <row r="41">
          <cell r="A41" t="str">
            <v>DFCT</v>
          </cell>
          <cell r="B41" t="str">
            <v>Bondseries Timeseries Items</v>
          </cell>
          <cell r="C41" t="str">
            <v>Discount Factor (Bart Curves)</v>
          </cell>
        </row>
        <row r="42">
          <cell r="A42" t="str">
            <v>DROP</v>
          </cell>
          <cell r="B42" t="str">
            <v>Bondseries Timeseries Items</v>
          </cell>
          <cell r="C42" t="str">
            <v>Forward Drop Spread</v>
          </cell>
        </row>
        <row r="43">
          <cell r="A43" t="str">
            <v>ECVX</v>
          </cell>
          <cell r="B43" t="str">
            <v>Bondseries Timeseries Items</v>
          </cell>
          <cell r="C43" t="str">
            <v>Effective Convexity</v>
          </cell>
        </row>
        <row r="44">
          <cell r="A44" t="str">
            <v>EDUR</v>
          </cell>
          <cell r="B44" t="str">
            <v>Bondseries Timeseries Items</v>
          </cell>
          <cell r="C44" t="str">
            <v>Effective duration</v>
          </cell>
        </row>
        <row r="45">
          <cell r="A45" t="str">
            <v>ERST</v>
          </cell>
          <cell r="B45" t="str">
            <v>Bondseries Timeseries Items</v>
          </cell>
          <cell r="C45" t="str">
            <v>Effective reset</v>
          </cell>
        </row>
        <row r="46">
          <cell r="A46" t="str">
            <v>EYLD</v>
          </cell>
          <cell r="B46" t="str">
            <v>Bondseries Timeseries Items</v>
          </cell>
          <cell r="C46" t="str">
            <v>Effective yield</v>
          </cell>
        </row>
        <row r="47">
          <cell r="A47" t="str">
            <v>FACT</v>
          </cell>
          <cell r="B47" t="str">
            <v>Bondseries Timeseries Items</v>
          </cell>
          <cell r="C47" t="str">
            <v>Factors</v>
          </cell>
        </row>
        <row r="48">
          <cell r="A48" t="str">
            <v>FAY</v>
          </cell>
          <cell r="B48" t="str">
            <v>Bondseries Timeseries Items</v>
          </cell>
          <cell r="C48" t="str">
            <v>Finance Adjusted Yield (3-6 month terms),</v>
          </cell>
        </row>
        <row r="49">
          <cell r="A49" t="str">
            <v>FAY1</v>
          </cell>
          <cell r="B49" t="str">
            <v>Bondseries Timeseries Items</v>
          </cell>
          <cell r="C49" t="str">
            <v>Finance Adjusted Yield (3-6 month terms)</v>
          </cell>
        </row>
        <row r="50">
          <cell r="A50" t="str">
            <v>FPRC</v>
          </cell>
          <cell r="B50" t="str">
            <v>Bondseries Timeseries Items</v>
          </cell>
          <cell r="C50" t="str">
            <v>Fair Price</v>
          </cell>
        </row>
        <row r="51">
          <cell r="A51" t="str">
            <v>FSPD</v>
          </cell>
          <cell r="B51" t="str">
            <v>Bondseries Timeseries Items</v>
          </cell>
          <cell r="C51" t="str">
            <v>Fair Spread to US Dollar curve</v>
          </cell>
        </row>
        <row r="52">
          <cell r="A52" t="str">
            <v>FSPI</v>
          </cell>
          <cell r="B52" t="str">
            <v>Bondseries Timeseries Items</v>
          </cell>
          <cell r="C52" t="str">
            <v>Fair Spread to issue currency curve</v>
          </cell>
        </row>
        <row r="53">
          <cell r="A53" t="str">
            <v>FYLD</v>
          </cell>
          <cell r="B53" t="str">
            <v>Bondseries Timeseries Items</v>
          </cell>
          <cell r="C53" t="str">
            <v>Fitted yield</v>
          </cell>
        </row>
        <row r="54">
          <cell r="A54" t="str">
            <v>HORP</v>
          </cell>
          <cell r="B54" t="str">
            <v>Bondseries Timeseries Items</v>
          </cell>
          <cell r="C54" t="str">
            <v>Horizen Price</v>
          </cell>
        </row>
        <row r="55">
          <cell r="A55" t="str">
            <v>IODL</v>
          </cell>
          <cell r="B55" t="str">
            <v>Bondseries Timeseries Items</v>
          </cell>
          <cell r="C55" t="str">
            <v>N/A</v>
          </cell>
        </row>
        <row r="56">
          <cell r="A56" t="str">
            <v>IOEL</v>
          </cell>
          <cell r="B56" t="str">
            <v>Bondseries Timeseries Items</v>
          </cell>
          <cell r="C56" t="str">
            <v>N/A</v>
          </cell>
        </row>
        <row r="57">
          <cell r="A57" t="str">
            <v>IOLL</v>
          </cell>
          <cell r="B57" t="str">
            <v>Bondseries Timeseries Items</v>
          </cell>
          <cell r="C57" t="str">
            <v>N/A</v>
          </cell>
        </row>
        <row r="58">
          <cell r="A58" t="str">
            <v>IOSL</v>
          </cell>
          <cell r="B58" t="str">
            <v>Bondseries Timeseries Items</v>
          </cell>
          <cell r="C58" t="str">
            <v>N/A</v>
          </cell>
        </row>
        <row r="59">
          <cell r="A59" t="str">
            <v>IOYL</v>
          </cell>
          <cell r="B59" t="str">
            <v>Bondseries Timeseries Items</v>
          </cell>
          <cell r="C59" t="str">
            <v>N/A</v>
          </cell>
        </row>
        <row r="60">
          <cell r="A60" t="str">
            <v>IPRC</v>
          </cell>
          <cell r="B60" t="str">
            <v>Bondseries Timeseries Items</v>
          </cell>
          <cell r="C60" t="str">
            <v>Index Price (PSA Settlement)</v>
          </cell>
        </row>
        <row r="61">
          <cell r="A61" t="str">
            <v>IYLD</v>
          </cell>
          <cell r="B61" t="str">
            <v>Bondseries Timeseries Items</v>
          </cell>
          <cell r="C61" t="str">
            <v>Yield for Depost Rates at London Close</v>
          </cell>
        </row>
        <row r="62">
          <cell r="A62" t="str">
            <v>LTPY</v>
          </cell>
          <cell r="B62" t="str">
            <v>Bondseries Timeseries Items</v>
          </cell>
          <cell r="C62" t="str">
            <v>Long-term prepay</v>
          </cell>
        </row>
        <row r="63">
          <cell r="A63" t="str">
            <v>MDUO</v>
          </cell>
          <cell r="B63" t="str">
            <v>Bondseries Timeseries Items</v>
          </cell>
          <cell r="C63" t="str">
            <v>Spread Duration (New Model)</v>
          </cell>
        </row>
        <row r="64">
          <cell r="A64" t="str">
            <v>MDUR</v>
          </cell>
          <cell r="B64" t="str">
            <v>Bondseries Timeseries Items</v>
          </cell>
          <cell r="C64" t="str">
            <v>Modified Duration</v>
          </cell>
        </row>
        <row r="65">
          <cell r="A65" t="str">
            <v>NPRC</v>
          </cell>
          <cell r="B65" t="str">
            <v>Bondseries Timeseries Items</v>
          </cell>
          <cell r="C65" t="str">
            <v>T.S.E. closing price (Nikkei)</v>
          </cell>
        </row>
        <row r="66">
          <cell r="A66" t="str">
            <v>OAS</v>
          </cell>
          <cell r="B66" t="str">
            <v>Bondseries Timeseries Items</v>
          </cell>
          <cell r="C66" t="str">
            <v>Option adjusted spread</v>
          </cell>
        </row>
        <row r="67">
          <cell r="A67" t="str">
            <v>OASA</v>
          </cell>
          <cell r="B67" t="str">
            <v>Bondseries Timeseries Items</v>
          </cell>
          <cell r="C67" t="str">
            <v>N/A</v>
          </cell>
        </row>
        <row r="68">
          <cell r="A68" t="str">
            <v>OASI</v>
          </cell>
          <cell r="B68" t="str">
            <v>Bondseries Timeseries Items</v>
          </cell>
          <cell r="C68" t="str">
            <v>Implied Volatility OAS</v>
          </cell>
        </row>
        <row r="69">
          <cell r="A69" t="str">
            <v>OASL</v>
          </cell>
          <cell r="B69" t="str">
            <v>Bondseries Timeseries Items</v>
          </cell>
          <cell r="C69" t="str">
            <v>Implied Volatility OAS to Swap (LIBOR) Curve</v>
          </cell>
        </row>
        <row r="70">
          <cell r="A70" t="str">
            <v>OAST</v>
          </cell>
          <cell r="B70" t="str">
            <v>Bondseries Timeseries Items</v>
          </cell>
          <cell r="C70" t="str">
            <v>Implied Volatility OAS to Treasury Model Curve</v>
          </cell>
        </row>
        <row r="71">
          <cell r="A71" t="str">
            <v>PERC</v>
          </cell>
          <cell r="B71" t="str">
            <v>Bondseries Timeseries Items</v>
          </cell>
          <cell r="C71" t="str">
            <v>Percentile ( Treasury Model curve )</v>
          </cell>
        </row>
        <row r="72">
          <cell r="A72" t="str">
            <v>PLDP</v>
          </cell>
          <cell r="B72" t="str">
            <v>Bondseries Timeseries Items</v>
          </cell>
          <cell r="C72" t="str">
            <v>Pool Drop</v>
          </cell>
        </row>
        <row r="73">
          <cell r="A73" t="str">
            <v>PP1Y</v>
          </cell>
          <cell r="B73" t="str">
            <v>Bondseries Timeseries Items</v>
          </cell>
          <cell r="C73" t="str">
            <v>One year prepay assumption</v>
          </cell>
        </row>
        <row r="74">
          <cell r="A74" t="str">
            <v>PREM</v>
          </cell>
          <cell r="B74" t="str">
            <v>Bondseries Timeseries Items</v>
          </cell>
          <cell r="C74" t="str">
            <v>Premium for convertibles</v>
          </cell>
        </row>
        <row r="75">
          <cell r="A75" t="str">
            <v>PWAC</v>
          </cell>
          <cell r="B75" t="str">
            <v>Bondseries Timeseries Items</v>
          </cell>
          <cell r="C75" t="str">
            <v>Prepay wac</v>
          </cell>
        </row>
        <row r="76">
          <cell r="A76" t="str">
            <v>PWAM</v>
          </cell>
          <cell r="B76" t="str">
            <v>Bondseries Timeseries Items</v>
          </cell>
          <cell r="C76" t="str">
            <v>Prepay wam</v>
          </cell>
        </row>
        <row r="77">
          <cell r="A77" t="str">
            <v>PXBM</v>
          </cell>
          <cell r="B77" t="str">
            <v>Bondseries Timeseries Items</v>
          </cell>
          <cell r="C77" t="str">
            <v>Pricing benchmark maturity</v>
          </cell>
        </row>
        <row r="78">
          <cell r="A78" t="str">
            <v>PXIN</v>
          </cell>
          <cell r="B78" t="str">
            <v>Bondseries Timeseries Items</v>
          </cell>
          <cell r="C78" t="str">
            <v>Prepay index</v>
          </cell>
        </row>
        <row r="79">
          <cell r="A79" t="str">
            <v>PXPP</v>
          </cell>
          <cell r="B79" t="str">
            <v>Bondseries Timeseries Items</v>
          </cell>
          <cell r="C79" t="str">
            <v>Pricing prepay assumption</v>
          </cell>
        </row>
        <row r="80">
          <cell r="A80" t="str">
            <v>PXSP</v>
          </cell>
          <cell r="B80" t="str">
            <v>Bondseries Timeseries Items</v>
          </cell>
          <cell r="C80" t="str">
            <v>Pricing spread to benchmark</v>
          </cell>
        </row>
        <row r="81">
          <cell r="A81" t="str">
            <v>RDPS</v>
          </cell>
          <cell r="B81" t="str">
            <v>Bondseries Timeseries Items</v>
          </cell>
          <cell r="C81" t="str">
            <v>Reported dividend per share</v>
          </cell>
        </row>
        <row r="82">
          <cell r="A82" t="str">
            <v>RMTD</v>
          </cell>
          <cell r="B82" t="str">
            <v>Bondseries Timeseries Items</v>
          </cell>
          <cell r="C82" t="str">
            <v>Month to Date Return</v>
          </cell>
        </row>
        <row r="83">
          <cell r="A83" t="str">
            <v>SDAT</v>
          </cell>
          <cell r="B83" t="str">
            <v>Bondseries Timeseries Items</v>
          </cell>
          <cell r="C83" t="str">
            <v>PSA Settlement Date</v>
          </cell>
        </row>
        <row r="84">
          <cell r="A84" t="str">
            <v>SDLI</v>
          </cell>
          <cell r="B84" t="str">
            <v>Bondseries Timeseries Items</v>
          </cell>
          <cell r="C84" t="str">
            <v>Spread to dollar Libor</v>
          </cell>
        </row>
        <row r="85">
          <cell r="A85" t="str">
            <v>SELI</v>
          </cell>
          <cell r="B85" t="str">
            <v>Bondseries Timeseries Items</v>
          </cell>
          <cell r="C85" t="str">
            <v>Spread to EURO Libor</v>
          </cell>
        </row>
        <row r="86">
          <cell r="A86" t="str">
            <v>SEUG</v>
          </cell>
          <cell r="B86" t="str">
            <v>Bondseries Timeseries Items</v>
          </cell>
          <cell r="C86" t="str">
            <v>Spread to EURO Govt Curve</v>
          </cell>
        </row>
        <row r="87">
          <cell r="A87" t="str">
            <v>SILI</v>
          </cell>
          <cell r="B87" t="str">
            <v>Bondseries Timeseries Items</v>
          </cell>
          <cell r="C87" t="str">
            <v>Spread to Issue Currency Libor</v>
          </cell>
        </row>
        <row r="88">
          <cell r="A88" t="str">
            <v>SPDM</v>
          </cell>
          <cell r="B88" t="str">
            <v>Bondseries Timeseries Items</v>
          </cell>
          <cell r="C88" t="str">
            <v>Spread to Discount Margin</v>
          </cell>
        </row>
        <row r="89">
          <cell r="A89" t="str">
            <v>SPRD</v>
          </cell>
          <cell r="B89" t="str">
            <v>Bondseries Timeseries Items</v>
          </cell>
          <cell r="C89" t="str">
            <v>Spread over Treasuries</v>
          </cell>
        </row>
        <row r="90">
          <cell r="A90" t="str">
            <v>SUSG</v>
          </cell>
          <cell r="B90" t="str">
            <v>Bondseries Timeseries Items</v>
          </cell>
          <cell r="C90" t="str">
            <v>Spread to US Govt Curve</v>
          </cell>
        </row>
        <row r="91">
          <cell r="A91" t="str">
            <v>SWSP</v>
          </cell>
          <cell r="B91" t="str">
            <v>Bondseries Timeseries Items</v>
          </cell>
          <cell r="C91" t="str">
            <v>Spread over Swap Curve</v>
          </cell>
        </row>
        <row r="92">
          <cell r="A92" t="str">
            <v>SYLD</v>
          </cell>
          <cell r="B92" t="str">
            <v>Bondseries Timeseries Items</v>
          </cell>
          <cell r="C92" t="str">
            <v>Stripped Yield</v>
          </cell>
        </row>
        <row r="93">
          <cell r="A93" t="str">
            <v>SYLO</v>
          </cell>
          <cell r="B93" t="str">
            <v>Bondseries Timeseries Items</v>
          </cell>
          <cell r="C93" t="str">
            <v>Stripped Yield (New Model)</v>
          </cell>
        </row>
        <row r="94">
          <cell r="A94" t="str">
            <v>SYSO</v>
          </cell>
          <cell r="B94" t="str">
            <v>Bondseries Timeseries Items</v>
          </cell>
          <cell r="C94" t="str">
            <v>Stripped Yield Spread (New Model)</v>
          </cell>
        </row>
        <row r="95">
          <cell r="A95" t="str">
            <v>SYSP</v>
          </cell>
          <cell r="B95" t="str">
            <v>Bondseries Timeseries Items</v>
          </cell>
          <cell r="C95" t="str">
            <v>Stripped Yield Spread</v>
          </cell>
        </row>
        <row r="96">
          <cell r="A96" t="str">
            <v>TED</v>
          </cell>
          <cell r="B96" t="str">
            <v>Bondseries Timeseries Items</v>
          </cell>
          <cell r="C96" t="str">
            <v>Treasury Vs EuroDollar Future Spread</v>
          </cell>
        </row>
        <row r="97">
          <cell r="A97" t="str">
            <v>TPRC</v>
          </cell>
          <cell r="B97" t="str">
            <v>Bondseries Timeseries Items</v>
          </cell>
          <cell r="C97" t="str">
            <v>Telstat closing prices</v>
          </cell>
        </row>
        <row r="98">
          <cell r="A98" t="str">
            <v>VOL</v>
          </cell>
          <cell r="B98" t="str">
            <v>Bondseries Timeseries Items</v>
          </cell>
          <cell r="C98" t="str">
            <v>rade volume</v>
          </cell>
        </row>
        <row r="99">
          <cell r="A99" t="str">
            <v>WAL</v>
          </cell>
          <cell r="B99" t="str">
            <v>Bondseries Timeseries Items</v>
          </cell>
          <cell r="C99" t="str">
            <v>Weighted average life</v>
          </cell>
        </row>
        <row r="100">
          <cell r="A100" t="str">
            <v>YDAM</v>
          </cell>
          <cell r="B100" t="str">
            <v>Bondseries Timeseries Items</v>
          </cell>
          <cell r="C100" t="str">
            <v>Yield to double average maturity</v>
          </cell>
        </row>
        <row r="101">
          <cell r="A101" t="str">
            <v>YLDM</v>
          </cell>
          <cell r="B101" t="str">
            <v>Bondseries Timeseries Items</v>
          </cell>
          <cell r="C101" t="str">
            <v>Yield to Maturity</v>
          </cell>
        </row>
        <row r="102">
          <cell r="A102" t="str">
            <v>YLTP</v>
          </cell>
          <cell r="B102" t="str">
            <v>Bondseries Timeseries Items</v>
          </cell>
          <cell r="C102" t="str">
            <v>Yield to long-term prepay</v>
          </cell>
        </row>
        <row r="103">
          <cell r="A103" t="str">
            <v>YTAM</v>
          </cell>
          <cell r="B103" t="str">
            <v>Bondseries Timeseries Items</v>
          </cell>
          <cell r="C103" t="str">
            <v>Yield to average maturity</v>
          </cell>
        </row>
        <row r="104">
          <cell r="A104" t="str">
            <v>YTC</v>
          </cell>
          <cell r="B104" t="str">
            <v>Bondseries Timeseries Items</v>
          </cell>
          <cell r="C104" t="str">
            <v>Yield to Call</v>
          </cell>
        </row>
        <row r="105">
          <cell r="A105" t="str">
            <v>YTDS</v>
          </cell>
          <cell r="B105" t="str">
            <v>Bondseries Timeseries Items</v>
          </cell>
          <cell r="C105" t="str">
            <v>Yield to double sink</v>
          </cell>
        </row>
        <row r="106">
          <cell r="A106" t="str">
            <v>YTS</v>
          </cell>
          <cell r="B106" t="str">
            <v>Bondseries Timeseries Items</v>
          </cell>
          <cell r="C106" t="str">
            <v>Yield to Sink</v>
          </cell>
        </row>
        <row r="107">
          <cell r="A107" t="str">
            <v>ZVOL</v>
          </cell>
          <cell r="B107" t="str">
            <v>Bondseries Timeseries Items</v>
          </cell>
          <cell r="C107" t="str">
            <v>Zero Volatility OAS</v>
          </cell>
        </row>
        <row r="108">
          <cell r="A108" t="str">
            <v>MR01</v>
          </cell>
          <cell r="B108" t="str">
            <v>Mortgage Series Timeseries Items</v>
          </cell>
          <cell r="C108" t="str">
            <v>N/A</v>
          </cell>
        </row>
        <row r="109">
          <cell r="A109" t="str">
            <v xml:space="preserve">MR02 </v>
          </cell>
          <cell r="B109" t="str">
            <v>Mortgage Series Timeseries Items</v>
          </cell>
          <cell r="C109" t="str">
            <v>N/A</v>
          </cell>
        </row>
        <row r="110">
          <cell r="A110" t="str">
            <v>MR03</v>
          </cell>
          <cell r="B110" t="str">
            <v>Mortgage Series Timeseries Items</v>
          </cell>
          <cell r="C110" t="str">
            <v>N/A</v>
          </cell>
        </row>
        <row r="111">
          <cell r="A111" t="str">
            <v>MR04</v>
          </cell>
          <cell r="B111" t="str">
            <v>Mortgage Series Timeseries Items</v>
          </cell>
          <cell r="C111" t="str">
            <v>N/A</v>
          </cell>
        </row>
        <row r="112">
          <cell r="A112" t="str">
            <v>MR05</v>
          </cell>
          <cell r="B112" t="str">
            <v>Mortgage Series Timeseries Items</v>
          </cell>
          <cell r="C112" t="str">
            <v>N/A</v>
          </cell>
        </row>
        <row r="113">
          <cell r="A113" t="str">
            <v>MR06</v>
          </cell>
          <cell r="B113" t="str">
            <v>Mortgage Series Timeseries Items</v>
          </cell>
          <cell r="C113" t="str">
            <v>N/A</v>
          </cell>
        </row>
        <row r="114">
          <cell r="A114" t="str">
            <v>MR07</v>
          </cell>
          <cell r="B114" t="str">
            <v>Mortgage Series Timeseries Items</v>
          </cell>
          <cell r="C114" t="str">
            <v>N/A</v>
          </cell>
        </row>
        <row r="115">
          <cell r="A115" t="str">
            <v>MR08</v>
          </cell>
          <cell r="B115" t="str">
            <v>Mortgage Series Timeseries Items</v>
          </cell>
          <cell r="C115" t="str">
            <v>N/A</v>
          </cell>
        </row>
        <row r="116">
          <cell r="A116" t="str">
            <v>MR09</v>
          </cell>
          <cell r="B116" t="str">
            <v>Mortgage Series Timeseries Items</v>
          </cell>
          <cell r="C116" t="str">
            <v>N/A</v>
          </cell>
        </row>
        <row r="117">
          <cell r="A117" t="str">
            <v>MR10</v>
          </cell>
          <cell r="B117" t="str">
            <v>Mortgage Series Timeseries Items</v>
          </cell>
          <cell r="C117" t="str">
            <v>N/A</v>
          </cell>
        </row>
        <row r="118">
          <cell r="A118" t="str">
            <v>MR11</v>
          </cell>
          <cell r="B118" t="str">
            <v>Mortgage Series Timeseries Items</v>
          </cell>
          <cell r="C118" t="str">
            <v>N/A</v>
          </cell>
        </row>
        <row r="119">
          <cell r="A119" t="str">
            <v>MR12</v>
          </cell>
          <cell r="B119" t="str">
            <v>Mortgage Series Timeseries Items</v>
          </cell>
          <cell r="C119" t="str">
            <v>N/A</v>
          </cell>
        </row>
        <row r="120">
          <cell r="A120" t="str">
            <v>MR13</v>
          </cell>
          <cell r="B120" t="str">
            <v>Mortgage Series Timeseries Items</v>
          </cell>
          <cell r="C120" t="str">
            <v>N/A</v>
          </cell>
        </row>
        <row r="121">
          <cell r="A121" t="str">
            <v>MR14</v>
          </cell>
          <cell r="B121" t="str">
            <v>Mortgage Series Timeseries Items</v>
          </cell>
          <cell r="C121" t="str">
            <v>N/A</v>
          </cell>
        </row>
        <row r="122">
          <cell r="A122" t="str">
            <v>MR15</v>
          </cell>
          <cell r="B122" t="str">
            <v>Mortgage Series Timeseries Items</v>
          </cell>
          <cell r="C122" t="str">
            <v>N/A</v>
          </cell>
        </row>
        <row r="123">
          <cell r="A123" t="str">
            <v>MR16</v>
          </cell>
          <cell r="B123" t="str">
            <v>Mortgage Series Timeseries Items</v>
          </cell>
          <cell r="C123" t="str">
            <v>N/A</v>
          </cell>
        </row>
        <row r="124">
          <cell r="A124" t="str">
            <v>MR17</v>
          </cell>
          <cell r="B124" t="str">
            <v>Mortgage Series Timeseries Items</v>
          </cell>
          <cell r="C124" t="str">
            <v>N/A</v>
          </cell>
        </row>
        <row r="125">
          <cell r="A125" t="str">
            <v>MR18</v>
          </cell>
          <cell r="B125" t="str">
            <v>Mortgage Series Timeseries Items</v>
          </cell>
          <cell r="C125" t="str">
            <v>N/A</v>
          </cell>
        </row>
        <row r="126">
          <cell r="A126" t="str">
            <v>MR19</v>
          </cell>
          <cell r="B126" t="str">
            <v>Mortgage Series Timeseries Items</v>
          </cell>
          <cell r="C126" t="str">
            <v>N/A</v>
          </cell>
        </row>
        <row r="127">
          <cell r="A127" t="str">
            <v>MR20</v>
          </cell>
          <cell r="B127" t="str">
            <v>Mortgage Series Timeseries Items</v>
          </cell>
          <cell r="C127" t="str">
            <v>N/A</v>
          </cell>
        </row>
        <row r="128">
          <cell r="A128" t="str">
            <v>MR21</v>
          </cell>
          <cell r="B128" t="str">
            <v>Mortgage Series Timeseries Items</v>
          </cell>
          <cell r="C128" t="str">
            <v>N/A</v>
          </cell>
        </row>
        <row r="129">
          <cell r="A129" t="str">
            <v>MR22</v>
          </cell>
          <cell r="B129" t="str">
            <v>Mortgage Series Timeseries Items</v>
          </cell>
          <cell r="C129" t="str">
            <v>N/A</v>
          </cell>
        </row>
        <row r="130">
          <cell r="A130" t="str">
            <v>MR23</v>
          </cell>
          <cell r="B130" t="str">
            <v>Mortgage Series Timeseries Items</v>
          </cell>
          <cell r="C130" t="str">
            <v>N/A</v>
          </cell>
        </row>
        <row r="131">
          <cell r="A131" t="str">
            <v>MR24</v>
          </cell>
          <cell r="B131" t="str">
            <v>Mortgage Series Timeseries Items</v>
          </cell>
          <cell r="C131" t="str">
            <v>N/A</v>
          </cell>
        </row>
        <row r="132">
          <cell r="A132" t="str">
            <v>MR25</v>
          </cell>
          <cell r="B132" t="str">
            <v>Mortgage Series Timeseries Items</v>
          </cell>
          <cell r="C132" t="str">
            <v>N/A</v>
          </cell>
        </row>
        <row r="133">
          <cell r="A133" t="str">
            <v>MR26</v>
          </cell>
          <cell r="B133" t="str">
            <v>Mortgage Series Timeseries Items</v>
          </cell>
          <cell r="C133" t="str">
            <v>N/A</v>
          </cell>
        </row>
        <row r="134">
          <cell r="A134" t="str">
            <v>MR27</v>
          </cell>
          <cell r="B134" t="str">
            <v>Mortgage Series Timeseries Items</v>
          </cell>
          <cell r="C134" t="str">
            <v>N/A</v>
          </cell>
        </row>
        <row r="135">
          <cell r="A135" t="str">
            <v>MR28</v>
          </cell>
          <cell r="B135" t="str">
            <v>Mortgage Series Timeseries Items</v>
          </cell>
          <cell r="C135" t="str">
            <v>N/A</v>
          </cell>
        </row>
        <row r="136">
          <cell r="A136" t="str">
            <v>MR29</v>
          </cell>
          <cell r="B136" t="str">
            <v>Mortgage Series Timeseries Items</v>
          </cell>
          <cell r="C136" t="str">
            <v>N/A</v>
          </cell>
        </row>
        <row r="137">
          <cell r="A137" t="str">
            <v>MR30</v>
          </cell>
          <cell r="B137" t="str">
            <v>Mortgage Series Timeseries Items</v>
          </cell>
          <cell r="C137" t="str">
            <v>N/A</v>
          </cell>
        </row>
        <row r="138">
          <cell r="A138" t="str">
            <v>MR31</v>
          </cell>
          <cell r="B138" t="str">
            <v>Mortgage Series Timeseries Items</v>
          </cell>
          <cell r="C138" t="str">
            <v>N/A</v>
          </cell>
        </row>
        <row r="139">
          <cell r="A139" t="str">
            <v>MR32</v>
          </cell>
          <cell r="B139" t="str">
            <v>Mortgage Series Timeseries Items</v>
          </cell>
          <cell r="C139" t="str">
            <v>N/A</v>
          </cell>
        </row>
        <row r="140">
          <cell r="A140" t="str">
            <v>MR33</v>
          </cell>
          <cell r="B140" t="str">
            <v>Mortgage Series Timeseries Items</v>
          </cell>
          <cell r="C140" t="str">
            <v>N/A</v>
          </cell>
        </row>
        <row r="141">
          <cell r="A141" t="str">
            <v>MR34</v>
          </cell>
          <cell r="B141" t="str">
            <v>Mortgage Series Timeseries Items</v>
          </cell>
          <cell r="C141" t="str">
            <v>N/A</v>
          </cell>
        </row>
        <row r="142">
          <cell r="A142" t="str">
            <v>MR35</v>
          </cell>
          <cell r="B142" t="str">
            <v>Mortgage Series Timeseries Items</v>
          </cell>
          <cell r="C142" t="str">
            <v>N/A</v>
          </cell>
        </row>
        <row r="143">
          <cell r="A143" t="str">
            <v>MR36</v>
          </cell>
          <cell r="B143" t="str">
            <v>Mortgage Series Timeseries Items</v>
          </cell>
          <cell r="C143" t="str">
            <v>N/A</v>
          </cell>
        </row>
        <row r="144">
          <cell r="A144" t="str">
            <v>MR37</v>
          </cell>
          <cell r="B144" t="str">
            <v>Mortgage Series Timeseries Items</v>
          </cell>
          <cell r="C144" t="str">
            <v>N/A</v>
          </cell>
        </row>
        <row r="145">
          <cell r="A145" t="str">
            <v>MR38</v>
          </cell>
          <cell r="B145" t="str">
            <v>Mortgage Series Timeseries Items</v>
          </cell>
          <cell r="C145" t="str">
            <v>N/A</v>
          </cell>
        </row>
        <row r="146">
          <cell r="A146" t="str">
            <v>MR39</v>
          </cell>
          <cell r="B146" t="str">
            <v>Mortgage Series Timeseries Items</v>
          </cell>
          <cell r="C146" t="str">
            <v>N/A</v>
          </cell>
        </row>
        <row r="147">
          <cell r="A147" t="str">
            <v>MR40</v>
          </cell>
          <cell r="B147" t="str">
            <v>Mortgage Series Timeseries Items</v>
          </cell>
          <cell r="C147" t="str">
            <v>N/A</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SCI - Template"/>
      <sheetName val="Illustrative"/>
    </sheetNames>
    <sheetDataSet>
      <sheetData sheetId="0">
        <row r="19">
          <cell r="A19" t="str">
            <v>R</v>
          </cell>
        </row>
        <row r="20">
          <cell r="A20" t="str">
            <v>A</v>
          </cell>
        </row>
        <row r="21">
          <cell r="A21" t="str">
            <v>S</v>
          </cell>
        </row>
        <row r="22">
          <cell r="A22" t="str">
            <v>C</v>
          </cell>
        </row>
        <row r="23">
          <cell r="A23" t="str">
            <v>I</v>
          </cell>
        </row>
      </sheetData>
      <sheetData sheetId="1"/>
    </sheetDataSet>
  </externalBook>
</externalLink>
</file>

<file path=xl/tables/table1.xml><?xml version="1.0" encoding="utf-8"?>
<table xmlns="http://schemas.openxmlformats.org/spreadsheetml/2006/main" id="3" name="Table2" displayName="Table2" ref="A1:J39" totalsRowShown="0" dataDxfId="1601">
  <autoFilter ref="A1:J39"/>
  <tableColumns count="10">
    <tableColumn id="1" name="Name" dataDxfId="1600"/>
    <tableColumn id="10" name="Priority" dataDxfId="1599"/>
    <tableColumn id="9" name="Type" dataDxfId="1598"/>
    <tableColumn id="4" name="System" dataDxfId="1597"/>
    <tableColumn id="5" name="Status" dataDxfId="1596"/>
    <tableColumn id="6" name="Start_date" dataDxfId="1595"/>
    <tableColumn id="7" name="Close_date" dataDxfId="1594"/>
    <tableColumn id="8" name="Responsible" dataDxfId="1593"/>
    <tableColumn id="2" name="Description" dataDxfId="1592"/>
    <tableColumn id="3" name="Attachement" dataDxfId="1591"/>
  </tableColumns>
  <tableStyleInfo name="TableStyleMedium2" showFirstColumn="0" showLastColumn="0" showRowStripes="1" showColumnStripes="0"/>
</table>
</file>

<file path=xl/tables/table2.xml><?xml version="1.0" encoding="utf-8"?>
<table xmlns="http://schemas.openxmlformats.org/spreadsheetml/2006/main" id="2" name="Table4" displayName="Table4" ref="A1:L6" totalsRowShown="0">
  <autoFilter ref="A1:L6"/>
  <tableColumns count="12">
    <tableColumn id="1" name="Name"/>
    <tableColumn id="13" name="Approche"/>
    <tableColumn id="2" name="Priority"/>
    <tableColumn id="3" name="Type"/>
    <tableColumn id="4" name="System"/>
    <tableColumn id="5" name="Status"/>
    <tableColumn id="6" name="Start_date"/>
    <tableColumn id="7" name="Close_date"/>
    <tableColumn id="8" name="Responsible"/>
    <tableColumn id="11" name="Rover Atrribute"/>
    <tableColumn id="12" name="PMC/SMC Attribute"/>
    <tableColumn id="9" name="Description"/>
  </tableColumns>
  <tableStyleInfo name="TableStyleMedium1" showFirstColumn="0" showLastColumn="0" showRowStripes="1" showColumnStripes="0"/>
</table>
</file>

<file path=xl/tables/table3.xml><?xml version="1.0" encoding="utf-8"?>
<table xmlns="http://schemas.openxmlformats.org/spreadsheetml/2006/main" id="1" name="Table1" displayName="Table1" ref="A1:C7" totalsRowShown="0" headerRowDxfId="1590" dataDxfId="1589">
  <autoFilter ref="A1:C7"/>
  <tableColumns count="3">
    <tableColumn id="1" name="Task" dataDxfId="1588"/>
    <tableColumn id="2" name="Commend or Directory" dataDxfId="1587"/>
    <tableColumn id="3" name="Comments" dataDxfId="1586"/>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hyperlink" Target="http://pmc-bpm.nam.nsroot.net/dashboard/authentication/login.jsp"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support@yieldb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F0"/>
    <pageSetUpPr fitToPage="1"/>
  </sheetPr>
  <dimension ref="A1:CA29"/>
  <sheetViews>
    <sheetView showGridLines="0" zoomScale="90" zoomScaleNormal="90" workbookViewId="0">
      <pane xSplit="8" ySplit="14" topLeftCell="Y15" activePane="bottomRight" state="frozen"/>
      <selection activeCell="D37" sqref="D37"/>
      <selection pane="topRight" activeCell="D37" sqref="D37"/>
      <selection pane="bottomLeft" activeCell="D37" sqref="D37"/>
      <selection pane="bottomRight" activeCell="D37" sqref="D37"/>
    </sheetView>
  </sheetViews>
  <sheetFormatPr defaultRowHeight="14.25" outlineLevelRow="1"/>
  <cols>
    <col min="1" max="1" width="15.7109375" style="128" customWidth="1"/>
    <col min="2" max="2" width="7.140625" style="128" customWidth="1"/>
    <col min="3" max="3" width="42.28515625" style="129" customWidth="1"/>
    <col min="4" max="4" width="9.42578125" style="129" customWidth="1"/>
    <col min="5" max="5" width="9.42578125" style="130" customWidth="1"/>
    <col min="6" max="6" width="9.85546875" style="130" customWidth="1"/>
    <col min="7" max="7" width="8.5703125" style="128" customWidth="1"/>
    <col min="8" max="8" width="7.85546875" style="128" bestFit="1" customWidth="1"/>
    <col min="9" max="78" width="2.42578125" style="128" customWidth="1"/>
    <col min="79" max="79" width="44" style="128" customWidth="1"/>
    <col min="80" max="16384" width="9.140625" style="128"/>
  </cols>
  <sheetData>
    <row r="1" spans="1:79" s="122" customFormat="1" ht="12" outlineLevel="1">
      <c r="A1" s="121" t="s">
        <v>1651</v>
      </c>
      <c r="C1" s="123"/>
      <c r="D1" s="123"/>
      <c r="E1" s="124"/>
      <c r="F1" s="124"/>
    </row>
    <row r="2" spans="1:79" s="122" customFormat="1" ht="12" outlineLevel="1">
      <c r="A2" s="126" t="s">
        <v>1652</v>
      </c>
      <c r="B2" s="127"/>
      <c r="C2" s="123"/>
      <c r="D2" s="123"/>
      <c r="E2" s="124"/>
      <c r="F2" s="124"/>
    </row>
    <row r="3" spans="1:79" s="122" customFormat="1" ht="12" outlineLevel="1">
      <c r="A3" s="126" t="s">
        <v>1653</v>
      </c>
      <c r="B3" s="127"/>
      <c r="C3" s="123"/>
      <c r="D3" s="123"/>
      <c r="E3" s="124"/>
      <c r="F3" s="124"/>
    </row>
    <row r="4" spans="1:79" s="122" customFormat="1" ht="12" outlineLevel="1">
      <c r="A4" s="126" t="s">
        <v>1654</v>
      </c>
      <c r="B4" s="127"/>
      <c r="C4" s="123"/>
      <c r="D4" s="123"/>
      <c r="E4" s="124"/>
      <c r="F4" s="124"/>
    </row>
    <row r="5" spans="1:79" s="122" customFormat="1" ht="12" outlineLevel="1">
      <c r="A5" s="126" t="s">
        <v>1655</v>
      </c>
      <c r="B5" s="127"/>
      <c r="C5" s="123"/>
      <c r="E5" s="124"/>
      <c r="F5" s="124"/>
    </row>
    <row r="6" spans="1:79" ht="9" customHeight="1"/>
    <row r="7" spans="1:79" ht="15">
      <c r="A7" s="196" t="s">
        <v>1656</v>
      </c>
      <c r="B7" s="197"/>
      <c r="C7" s="132" t="s">
        <v>1657</v>
      </c>
      <c r="E7" s="133" t="s">
        <v>1658</v>
      </c>
      <c r="F7" s="134" t="s">
        <v>1659</v>
      </c>
      <c r="G7" s="135"/>
      <c r="H7" s="136"/>
    </row>
    <row r="8" spans="1:79" ht="15">
      <c r="A8" s="196" t="s">
        <v>1660</v>
      </c>
      <c r="B8" s="197"/>
      <c r="C8" s="137" t="s">
        <v>1657</v>
      </c>
      <c r="D8" s="138"/>
      <c r="E8" s="139" t="s">
        <v>1661</v>
      </c>
      <c r="F8" s="140" t="s">
        <v>1662</v>
      </c>
      <c r="G8" s="138"/>
      <c r="H8" s="141"/>
    </row>
    <row r="9" spans="1:79" ht="15">
      <c r="A9" s="196" t="s">
        <v>1663</v>
      </c>
      <c r="B9" s="197"/>
      <c r="C9" s="132" t="s">
        <v>1657</v>
      </c>
      <c r="D9" s="138"/>
      <c r="E9" s="144" t="s">
        <v>1664</v>
      </c>
      <c r="F9" s="140" t="s">
        <v>1665</v>
      </c>
      <c r="G9" s="138"/>
      <c r="H9" s="141"/>
    </row>
    <row r="10" spans="1:79" ht="15">
      <c r="A10" s="196" t="s">
        <v>1666</v>
      </c>
      <c r="B10" s="197"/>
      <c r="C10" s="137" t="s">
        <v>1657</v>
      </c>
      <c r="D10" s="138"/>
      <c r="E10" s="145" t="s">
        <v>1667</v>
      </c>
      <c r="F10" s="140" t="s">
        <v>1668</v>
      </c>
      <c r="G10" s="138"/>
      <c r="H10" s="141"/>
    </row>
    <row r="11" spans="1:79" ht="15">
      <c r="A11" s="198" t="s">
        <v>1669</v>
      </c>
      <c r="B11" s="199"/>
      <c r="C11" s="146" t="s">
        <v>1657</v>
      </c>
      <c r="D11" s="138"/>
      <c r="E11" s="175" t="s">
        <v>1713</v>
      </c>
      <c r="F11" s="140" t="s">
        <v>1714</v>
      </c>
      <c r="G11" s="138"/>
      <c r="H11" s="141"/>
    </row>
    <row r="12" spans="1:79">
      <c r="C12" s="128"/>
      <c r="D12" s="147"/>
      <c r="E12" s="148" t="s">
        <v>1670</v>
      </c>
      <c r="F12" s="149" t="s">
        <v>1671</v>
      </c>
      <c r="G12" s="150"/>
      <c r="H12" s="151"/>
    </row>
    <row r="13" spans="1:79" ht="8.25" customHeight="1"/>
    <row r="14" spans="1:79" s="160" customFormat="1" ht="36.75" customHeight="1">
      <c r="A14" s="152" t="s">
        <v>71</v>
      </c>
      <c r="B14" s="153" t="s">
        <v>69</v>
      </c>
      <c r="C14" s="153" t="s">
        <v>1672</v>
      </c>
      <c r="D14" s="153" t="s">
        <v>1649</v>
      </c>
      <c r="E14" s="153" t="s">
        <v>1650</v>
      </c>
      <c r="F14" s="153" t="s">
        <v>1648</v>
      </c>
      <c r="G14" s="154" t="s">
        <v>1673</v>
      </c>
      <c r="H14" s="155" t="s">
        <v>1674</v>
      </c>
      <c r="I14" s="157">
        <v>42919</v>
      </c>
      <c r="J14" s="156">
        <v>42920</v>
      </c>
      <c r="K14" s="156">
        <v>42921</v>
      </c>
      <c r="L14" s="156">
        <v>42922</v>
      </c>
      <c r="M14" s="157">
        <v>42923</v>
      </c>
      <c r="N14" s="158">
        <v>42924</v>
      </c>
      <c r="O14" s="158">
        <v>42925</v>
      </c>
      <c r="P14" s="157">
        <v>42926</v>
      </c>
      <c r="Q14" s="157">
        <v>42927</v>
      </c>
      <c r="R14" s="157">
        <v>42928</v>
      </c>
      <c r="S14" s="157">
        <v>42929</v>
      </c>
      <c r="T14" s="157">
        <v>42930</v>
      </c>
      <c r="U14" s="158">
        <v>42931</v>
      </c>
      <c r="V14" s="158">
        <v>42932</v>
      </c>
      <c r="W14" s="157">
        <v>42933</v>
      </c>
      <c r="X14" s="156">
        <v>42934</v>
      </c>
      <c r="Y14" s="156">
        <v>42935</v>
      </c>
      <c r="Z14" s="156">
        <v>42936</v>
      </c>
      <c r="AA14" s="157">
        <v>42937</v>
      </c>
      <c r="AB14" s="158">
        <v>42938</v>
      </c>
      <c r="AC14" s="158">
        <v>42939</v>
      </c>
      <c r="AD14" s="157">
        <v>42940</v>
      </c>
      <c r="AE14" s="157">
        <v>42941</v>
      </c>
      <c r="AF14" s="157">
        <v>42942</v>
      </c>
      <c r="AG14" s="157">
        <v>42943</v>
      </c>
      <c r="AH14" s="157">
        <v>42944</v>
      </c>
      <c r="AI14" s="158">
        <v>42945</v>
      </c>
      <c r="AJ14" s="158">
        <v>42946</v>
      </c>
      <c r="AK14" s="157">
        <v>42947</v>
      </c>
      <c r="AL14" s="156">
        <v>42948</v>
      </c>
      <c r="AM14" s="156">
        <v>42949</v>
      </c>
      <c r="AN14" s="156">
        <v>42950</v>
      </c>
      <c r="AO14" s="157">
        <v>42951</v>
      </c>
      <c r="AP14" s="158">
        <v>42952</v>
      </c>
      <c r="AQ14" s="158">
        <v>42953</v>
      </c>
      <c r="AR14" s="157">
        <v>42954</v>
      </c>
      <c r="AS14" s="157">
        <v>42955</v>
      </c>
      <c r="AT14" s="157">
        <v>42956</v>
      </c>
      <c r="AU14" s="157">
        <v>42957</v>
      </c>
      <c r="AV14" s="157">
        <v>42958</v>
      </c>
      <c r="AW14" s="158">
        <v>42959</v>
      </c>
      <c r="AX14" s="158">
        <v>42960</v>
      </c>
      <c r="AY14" s="157">
        <v>42961</v>
      </c>
      <c r="AZ14" s="156">
        <v>42962</v>
      </c>
      <c r="BA14" s="156">
        <v>42963</v>
      </c>
      <c r="BB14" s="156">
        <v>42964</v>
      </c>
      <c r="BC14" s="157">
        <v>42965</v>
      </c>
      <c r="BD14" s="158">
        <v>42966</v>
      </c>
      <c r="BE14" s="158">
        <v>42967</v>
      </c>
      <c r="BF14" s="157">
        <v>42968</v>
      </c>
      <c r="BG14" s="157">
        <v>42969</v>
      </c>
      <c r="BH14" s="157">
        <v>42970</v>
      </c>
      <c r="BI14" s="157">
        <v>42971</v>
      </c>
      <c r="BJ14" s="157">
        <v>42972</v>
      </c>
      <c r="BK14" s="158">
        <v>42973</v>
      </c>
      <c r="BL14" s="158">
        <v>42974</v>
      </c>
      <c r="BM14" s="157">
        <v>42975</v>
      </c>
      <c r="BN14" s="156">
        <v>42976</v>
      </c>
      <c r="BO14" s="156">
        <v>42977</v>
      </c>
      <c r="BP14" s="156">
        <v>42978</v>
      </c>
      <c r="BQ14" s="157">
        <v>42979</v>
      </c>
      <c r="BR14" s="158">
        <v>42980</v>
      </c>
      <c r="BS14" s="158">
        <v>42981</v>
      </c>
      <c r="BT14" s="158">
        <v>42982</v>
      </c>
      <c r="BU14" s="158">
        <v>42983</v>
      </c>
      <c r="BV14" s="158">
        <v>42984</v>
      </c>
      <c r="BW14" s="158">
        <v>42985</v>
      </c>
      <c r="BX14" s="158">
        <v>42986</v>
      </c>
      <c r="BY14" s="158">
        <v>42987</v>
      </c>
      <c r="BZ14" s="158">
        <v>42988</v>
      </c>
      <c r="CA14" s="159" t="s">
        <v>22</v>
      </c>
    </row>
    <row r="15" spans="1:79" s="160" customFormat="1" ht="33.75">
      <c r="A15" s="194" t="s">
        <v>1675</v>
      </c>
      <c r="B15" s="161" t="s">
        <v>1676</v>
      </c>
      <c r="C15" s="162" t="s">
        <v>1717</v>
      </c>
      <c r="D15" s="163">
        <v>42927</v>
      </c>
      <c r="E15" s="163">
        <v>42930</v>
      </c>
      <c r="F15" s="164" t="s">
        <v>1678</v>
      </c>
      <c r="G15" s="161">
        <f t="shared" ref="G15:G27" si="0">NETWORKDAYS(D15,E15)</f>
        <v>4</v>
      </c>
      <c r="H15" s="161">
        <f t="shared" ref="H15:H27" si="1">G15-COUNTA(I15:BJ15)</f>
        <v>0</v>
      </c>
      <c r="I15" s="167"/>
      <c r="J15" s="165"/>
      <c r="K15" s="166"/>
      <c r="L15" s="166"/>
      <c r="M15" s="167"/>
      <c r="N15" s="168"/>
      <c r="O15" s="168"/>
      <c r="P15" s="167"/>
      <c r="Q15" s="169" t="s">
        <v>1658</v>
      </c>
      <c r="R15" s="167" t="s">
        <v>1658</v>
      </c>
      <c r="S15" s="167" t="s">
        <v>1658</v>
      </c>
      <c r="T15" s="167" t="s">
        <v>1658</v>
      </c>
      <c r="U15" s="168"/>
      <c r="V15" s="168"/>
      <c r="W15" s="167"/>
      <c r="X15" s="165"/>
      <c r="Y15" s="166"/>
      <c r="Z15" s="166"/>
      <c r="AA15" s="167"/>
      <c r="AB15" s="168"/>
      <c r="AC15" s="168"/>
      <c r="AD15" s="167"/>
      <c r="AE15" s="169"/>
      <c r="AF15" s="167"/>
      <c r="AG15" s="167"/>
      <c r="AH15" s="167"/>
      <c r="AI15" s="168"/>
      <c r="AJ15" s="168"/>
      <c r="AK15" s="167"/>
      <c r="AL15" s="165"/>
      <c r="AM15" s="166"/>
      <c r="AN15" s="166"/>
      <c r="AO15" s="167"/>
      <c r="AP15" s="168"/>
      <c r="AQ15" s="168"/>
      <c r="AR15" s="167"/>
      <c r="AS15" s="169"/>
      <c r="AT15" s="167"/>
      <c r="AU15" s="167"/>
      <c r="AV15" s="167"/>
      <c r="AW15" s="168"/>
      <c r="AX15" s="168"/>
      <c r="AY15" s="167"/>
      <c r="AZ15" s="165"/>
      <c r="BA15" s="166"/>
      <c r="BB15" s="166"/>
      <c r="BC15" s="167"/>
      <c r="BD15" s="168"/>
      <c r="BE15" s="168"/>
      <c r="BF15" s="167"/>
      <c r="BG15" s="169"/>
      <c r="BH15" s="167"/>
      <c r="BI15" s="167"/>
      <c r="BJ15" s="167"/>
      <c r="BK15" s="168"/>
      <c r="BL15" s="168"/>
      <c r="BM15" s="167"/>
      <c r="BN15" s="165"/>
      <c r="BO15" s="166"/>
      <c r="BP15" s="166"/>
      <c r="BQ15" s="167"/>
      <c r="BR15" s="168"/>
      <c r="BS15" s="168"/>
      <c r="BT15" s="167"/>
      <c r="BU15" s="169"/>
      <c r="BV15" s="167"/>
      <c r="BW15" s="167"/>
      <c r="BX15" s="167"/>
      <c r="BY15" s="168"/>
      <c r="BZ15" s="168"/>
      <c r="CA15" s="176" t="s">
        <v>1718</v>
      </c>
    </row>
    <row r="16" spans="1:79" s="160" customFormat="1" ht="12">
      <c r="A16" s="195"/>
      <c r="B16" s="161" t="s">
        <v>1679</v>
      </c>
      <c r="C16" s="162" t="s">
        <v>1716</v>
      </c>
      <c r="D16" s="163">
        <v>42927</v>
      </c>
      <c r="E16" s="163">
        <v>42930</v>
      </c>
      <c r="F16" s="164" t="s">
        <v>1678</v>
      </c>
      <c r="G16" s="161">
        <f t="shared" si="0"/>
        <v>4</v>
      </c>
      <c r="H16" s="161">
        <f t="shared" si="1"/>
        <v>0</v>
      </c>
      <c r="I16" s="167"/>
      <c r="J16" s="165"/>
      <c r="K16" s="166"/>
      <c r="L16" s="166"/>
      <c r="M16" s="167"/>
      <c r="N16" s="168"/>
      <c r="O16" s="168"/>
      <c r="P16" s="167"/>
      <c r="Q16" s="169" t="s">
        <v>1658</v>
      </c>
      <c r="R16" s="167" t="s">
        <v>1658</v>
      </c>
      <c r="S16" s="167" t="s">
        <v>1658</v>
      </c>
      <c r="T16" s="167" t="s">
        <v>1658</v>
      </c>
      <c r="U16" s="168"/>
      <c r="V16" s="168"/>
      <c r="W16" s="167"/>
      <c r="X16" s="165"/>
      <c r="Y16" s="166"/>
      <c r="Z16" s="166"/>
      <c r="AA16" s="167"/>
      <c r="AB16" s="168"/>
      <c r="AC16" s="168"/>
      <c r="AD16" s="167"/>
      <c r="AE16" s="169"/>
      <c r="AF16" s="167"/>
      <c r="AG16" s="167"/>
      <c r="AH16" s="167"/>
      <c r="AI16" s="168"/>
      <c r="AJ16" s="168"/>
      <c r="AK16" s="167"/>
      <c r="AL16" s="165"/>
      <c r="AM16" s="166"/>
      <c r="AN16" s="166"/>
      <c r="AO16" s="167"/>
      <c r="AP16" s="168"/>
      <c r="AQ16" s="168"/>
      <c r="AR16" s="167"/>
      <c r="AS16" s="169"/>
      <c r="AT16" s="167"/>
      <c r="AU16" s="167"/>
      <c r="AV16" s="167"/>
      <c r="AW16" s="168"/>
      <c r="AX16" s="168"/>
      <c r="AY16" s="167"/>
      <c r="AZ16" s="165"/>
      <c r="BA16" s="166"/>
      <c r="BB16" s="166"/>
      <c r="BC16" s="167"/>
      <c r="BD16" s="168"/>
      <c r="BE16" s="168"/>
      <c r="BF16" s="167"/>
      <c r="BG16" s="169"/>
      <c r="BH16" s="167"/>
      <c r="BI16" s="167"/>
      <c r="BJ16" s="167"/>
      <c r="BK16" s="168"/>
      <c r="BL16" s="168"/>
      <c r="BM16" s="167"/>
      <c r="BN16" s="165"/>
      <c r="BO16" s="166"/>
      <c r="BP16" s="166"/>
      <c r="BQ16" s="167"/>
      <c r="BR16" s="168"/>
      <c r="BS16" s="168"/>
      <c r="BT16" s="167"/>
      <c r="BU16" s="169"/>
      <c r="BV16" s="167"/>
      <c r="BW16" s="167"/>
      <c r="BX16" s="167"/>
      <c r="BY16" s="168"/>
      <c r="BZ16" s="168"/>
      <c r="CA16" s="170"/>
    </row>
    <row r="17" spans="1:79" s="160" customFormat="1" ht="21.75" customHeight="1">
      <c r="A17" s="195"/>
      <c r="B17" s="161" t="s">
        <v>1681</v>
      </c>
      <c r="C17" s="162" t="s">
        <v>1724</v>
      </c>
      <c r="D17" s="163">
        <v>42893</v>
      </c>
      <c r="E17" s="163">
        <v>42895</v>
      </c>
      <c r="F17" s="164" t="s">
        <v>1678</v>
      </c>
      <c r="G17" s="172">
        <f t="shared" si="0"/>
        <v>3</v>
      </c>
      <c r="H17" s="172">
        <f t="shared" si="1"/>
        <v>2</v>
      </c>
      <c r="I17" s="167"/>
      <c r="J17" s="165"/>
      <c r="K17" s="166"/>
      <c r="L17" s="166"/>
      <c r="M17" s="167"/>
      <c r="N17" s="168"/>
      <c r="O17" s="168"/>
      <c r="P17" s="167"/>
      <c r="Q17" s="169"/>
      <c r="R17" s="167"/>
      <c r="S17" s="167"/>
      <c r="T17" s="167" t="s">
        <v>1658</v>
      </c>
      <c r="U17" s="168"/>
      <c r="V17" s="168"/>
      <c r="W17" s="167"/>
      <c r="X17" s="165"/>
      <c r="Y17" s="166"/>
      <c r="Z17" s="166"/>
      <c r="AA17" s="167"/>
      <c r="AB17" s="168"/>
      <c r="AC17" s="168"/>
      <c r="AD17" s="167"/>
      <c r="AE17" s="169"/>
      <c r="AF17" s="167"/>
      <c r="AG17" s="167"/>
      <c r="AH17" s="167"/>
      <c r="AI17" s="168"/>
      <c r="AJ17" s="168"/>
      <c r="AK17" s="167"/>
      <c r="AL17" s="165"/>
      <c r="AM17" s="166"/>
      <c r="AN17" s="166"/>
      <c r="AO17" s="167"/>
      <c r="AP17" s="168"/>
      <c r="AQ17" s="168"/>
      <c r="AR17" s="167"/>
      <c r="AS17" s="169"/>
      <c r="AT17" s="167"/>
      <c r="AU17" s="167"/>
      <c r="AV17" s="167"/>
      <c r="AW17" s="168"/>
      <c r="AX17" s="168"/>
      <c r="AY17" s="167"/>
      <c r="AZ17" s="165"/>
      <c r="BA17" s="166"/>
      <c r="BB17" s="166"/>
      <c r="BC17" s="167"/>
      <c r="BD17" s="168"/>
      <c r="BE17" s="168"/>
      <c r="BF17" s="167"/>
      <c r="BG17" s="169"/>
      <c r="BH17" s="167"/>
      <c r="BI17" s="167"/>
      <c r="BJ17" s="167"/>
      <c r="BK17" s="168"/>
      <c r="BL17" s="168"/>
      <c r="BM17" s="167"/>
      <c r="BN17" s="165"/>
      <c r="BO17" s="166"/>
      <c r="BP17" s="166"/>
      <c r="BQ17" s="167"/>
      <c r="BR17" s="168"/>
      <c r="BS17" s="168"/>
      <c r="BT17" s="167"/>
      <c r="BU17" s="169"/>
      <c r="BV17" s="167"/>
      <c r="BW17" s="167"/>
      <c r="BX17" s="167"/>
      <c r="BY17" s="168"/>
      <c r="BZ17" s="168"/>
      <c r="CA17" s="170"/>
    </row>
    <row r="18" spans="1:79" s="160" customFormat="1" ht="21.75" customHeight="1">
      <c r="A18" s="195"/>
      <c r="B18" s="161" t="s">
        <v>1683</v>
      </c>
      <c r="C18" s="162" t="s">
        <v>1684</v>
      </c>
      <c r="D18" s="163">
        <v>42933</v>
      </c>
      <c r="E18" s="163">
        <v>42944</v>
      </c>
      <c r="F18" s="164" t="s">
        <v>1678</v>
      </c>
      <c r="G18" s="172">
        <f t="shared" si="0"/>
        <v>10</v>
      </c>
      <c r="H18" s="172">
        <f t="shared" si="1"/>
        <v>0</v>
      </c>
      <c r="I18" s="167"/>
      <c r="J18" s="165"/>
      <c r="K18" s="166"/>
      <c r="L18" s="166"/>
      <c r="M18" s="167"/>
      <c r="N18" s="168"/>
      <c r="O18" s="168"/>
      <c r="P18" s="167"/>
      <c r="Q18" s="169"/>
      <c r="R18" s="167"/>
      <c r="S18" s="167"/>
      <c r="T18" s="167"/>
      <c r="U18" s="168"/>
      <c r="V18" s="168"/>
      <c r="W18" s="167" t="s">
        <v>1658</v>
      </c>
      <c r="X18" s="165" t="s">
        <v>1658</v>
      </c>
      <c r="Y18" s="166" t="s">
        <v>1658</v>
      </c>
      <c r="Z18" s="166" t="s">
        <v>1658</v>
      </c>
      <c r="AA18" s="167" t="s">
        <v>1658</v>
      </c>
      <c r="AB18" s="168"/>
      <c r="AC18" s="168"/>
      <c r="AD18" s="167" t="s">
        <v>1658</v>
      </c>
      <c r="AE18" s="169" t="s">
        <v>1658</v>
      </c>
      <c r="AF18" s="167" t="s">
        <v>1658</v>
      </c>
      <c r="AG18" s="167" t="s">
        <v>1658</v>
      </c>
      <c r="AH18" s="167" t="s">
        <v>1658</v>
      </c>
      <c r="AI18" s="168"/>
      <c r="AJ18" s="168"/>
      <c r="AK18" s="167"/>
      <c r="AL18" s="165"/>
      <c r="AM18" s="166"/>
      <c r="AN18" s="166"/>
      <c r="AO18" s="167"/>
      <c r="AP18" s="168"/>
      <c r="AQ18" s="168"/>
      <c r="AR18" s="167"/>
      <c r="AS18" s="169"/>
      <c r="AT18" s="167"/>
      <c r="AU18" s="167"/>
      <c r="AV18" s="167"/>
      <c r="AW18" s="168"/>
      <c r="AX18" s="168"/>
      <c r="AY18" s="167"/>
      <c r="AZ18" s="165"/>
      <c r="BA18" s="166"/>
      <c r="BB18" s="166"/>
      <c r="BC18" s="167"/>
      <c r="BD18" s="168"/>
      <c r="BE18" s="168"/>
      <c r="BF18" s="167"/>
      <c r="BG18" s="169"/>
      <c r="BH18" s="167"/>
      <c r="BI18" s="167"/>
      <c r="BJ18" s="167"/>
      <c r="BK18" s="168"/>
      <c r="BL18" s="168"/>
      <c r="BM18" s="167"/>
      <c r="BN18" s="165"/>
      <c r="BO18" s="166"/>
      <c r="BP18" s="166"/>
      <c r="BQ18" s="167"/>
      <c r="BR18" s="168"/>
      <c r="BS18" s="168"/>
      <c r="BT18" s="167"/>
      <c r="BU18" s="169"/>
      <c r="BV18" s="167"/>
      <c r="BW18" s="167"/>
      <c r="BX18" s="167"/>
      <c r="BY18" s="168"/>
      <c r="BZ18" s="168"/>
      <c r="CA18" s="170"/>
    </row>
    <row r="19" spans="1:79" s="160" customFormat="1" ht="21.75" customHeight="1">
      <c r="A19" s="195"/>
      <c r="B19" s="161" t="s">
        <v>1687</v>
      </c>
      <c r="C19" s="162" t="s">
        <v>1725</v>
      </c>
      <c r="D19" s="163">
        <v>42947</v>
      </c>
      <c r="E19" s="163">
        <v>42951</v>
      </c>
      <c r="F19" s="164" t="s">
        <v>1678</v>
      </c>
      <c r="G19" s="172">
        <f t="shared" si="0"/>
        <v>5</v>
      </c>
      <c r="H19" s="172">
        <f t="shared" si="1"/>
        <v>0</v>
      </c>
      <c r="I19" s="167"/>
      <c r="J19" s="165"/>
      <c r="K19" s="166"/>
      <c r="L19" s="166"/>
      <c r="M19" s="167"/>
      <c r="N19" s="168"/>
      <c r="O19" s="168"/>
      <c r="P19" s="167"/>
      <c r="Q19" s="169"/>
      <c r="R19" s="167"/>
      <c r="S19" s="167"/>
      <c r="T19" s="167"/>
      <c r="U19" s="168"/>
      <c r="V19" s="168"/>
      <c r="W19" s="167"/>
      <c r="X19" s="165"/>
      <c r="Y19" s="166"/>
      <c r="Z19" s="166"/>
      <c r="AA19" s="167"/>
      <c r="AB19" s="168"/>
      <c r="AC19" s="168"/>
      <c r="AD19" s="167"/>
      <c r="AE19" s="169"/>
      <c r="AF19" s="167"/>
      <c r="AG19" s="167"/>
      <c r="AH19" s="167"/>
      <c r="AI19" s="168"/>
      <c r="AJ19" s="168"/>
      <c r="AK19" s="167" t="s">
        <v>1658</v>
      </c>
      <c r="AL19" s="165" t="s">
        <v>1658</v>
      </c>
      <c r="AM19" s="166" t="s">
        <v>1658</v>
      </c>
      <c r="AN19" s="166" t="s">
        <v>1658</v>
      </c>
      <c r="AO19" s="167" t="s">
        <v>1658</v>
      </c>
      <c r="AP19" s="168"/>
      <c r="AQ19" s="168"/>
      <c r="AR19" s="167"/>
      <c r="AS19" s="169"/>
      <c r="AT19" s="167"/>
      <c r="AU19" s="167"/>
      <c r="AV19" s="167"/>
      <c r="AW19" s="168"/>
      <c r="AX19" s="168"/>
      <c r="AY19" s="167"/>
      <c r="AZ19" s="165"/>
      <c r="BA19" s="166"/>
      <c r="BB19" s="166"/>
      <c r="BC19" s="167"/>
      <c r="BD19" s="168"/>
      <c r="BE19" s="168"/>
      <c r="BF19" s="167"/>
      <c r="BG19" s="169"/>
      <c r="BH19" s="167"/>
      <c r="BI19" s="167"/>
      <c r="BJ19" s="167"/>
      <c r="BK19" s="168"/>
      <c r="BL19" s="168"/>
      <c r="BM19" s="167"/>
      <c r="BN19" s="165"/>
      <c r="BO19" s="166"/>
      <c r="BP19" s="166"/>
      <c r="BQ19" s="167"/>
      <c r="BR19" s="168"/>
      <c r="BS19" s="168"/>
      <c r="BT19" s="167"/>
      <c r="BU19" s="169"/>
      <c r="BV19" s="167"/>
      <c r="BW19" s="167"/>
      <c r="BX19" s="167"/>
      <c r="BY19" s="168"/>
      <c r="BZ19" s="168"/>
      <c r="CA19" s="170"/>
    </row>
    <row r="20" spans="1:79" s="160" customFormat="1" ht="21.75" customHeight="1">
      <c r="A20" s="195"/>
      <c r="B20" s="161" t="s">
        <v>1689</v>
      </c>
      <c r="C20" s="173" t="s">
        <v>1690</v>
      </c>
      <c r="D20" s="163">
        <v>42949</v>
      </c>
      <c r="E20" s="163">
        <v>42951</v>
      </c>
      <c r="F20" s="164" t="s">
        <v>1678</v>
      </c>
      <c r="G20" s="172">
        <f t="shared" si="0"/>
        <v>3</v>
      </c>
      <c r="H20" s="172">
        <f t="shared" si="1"/>
        <v>0</v>
      </c>
      <c r="I20" s="167"/>
      <c r="J20" s="165"/>
      <c r="K20" s="166"/>
      <c r="L20" s="166"/>
      <c r="M20" s="167"/>
      <c r="N20" s="168"/>
      <c r="O20" s="168"/>
      <c r="P20" s="167"/>
      <c r="Q20" s="169"/>
      <c r="R20" s="167"/>
      <c r="S20" s="167"/>
      <c r="T20" s="167"/>
      <c r="U20" s="168"/>
      <c r="V20" s="168"/>
      <c r="W20" s="167"/>
      <c r="X20" s="165"/>
      <c r="Y20" s="166"/>
      <c r="Z20" s="166"/>
      <c r="AA20" s="167"/>
      <c r="AB20" s="168"/>
      <c r="AC20" s="168"/>
      <c r="AD20" s="167"/>
      <c r="AE20" s="169"/>
      <c r="AF20" s="167"/>
      <c r="AG20" s="167"/>
      <c r="AH20" s="167"/>
      <c r="AI20" s="168"/>
      <c r="AJ20" s="168"/>
      <c r="AK20" s="167"/>
      <c r="AL20" s="165"/>
      <c r="AM20" s="166" t="s">
        <v>1658</v>
      </c>
      <c r="AN20" s="166" t="s">
        <v>1658</v>
      </c>
      <c r="AO20" s="167" t="s">
        <v>1658</v>
      </c>
      <c r="AP20" s="168"/>
      <c r="AQ20" s="168"/>
      <c r="AR20" s="167"/>
      <c r="AS20" s="169"/>
      <c r="AT20" s="167"/>
      <c r="AU20" s="167"/>
      <c r="AV20" s="167"/>
      <c r="AW20" s="168"/>
      <c r="AX20" s="168"/>
      <c r="AY20" s="167"/>
      <c r="AZ20" s="165"/>
      <c r="BA20" s="166"/>
      <c r="BB20" s="166"/>
      <c r="BC20" s="167"/>
      <c r="BD20" s="168"/>
      <c r="BE20" s="168"/>
      <c r="BF20" s="167"/>
      <c r="BG20" s="169"/>
      <c r="BH20" s="167"/>
      <c r="BI20" s="167"/>
      <c r="BJ20" s="167"/>
      <c r="BK20" s="168"/>
      <c r="BL20" s="168"/>
      <c r="BM20" s="167"/>
      <c r="BN20" s="165"/>
      <c r="BO20" s="166"/>
      <c r="BP20" s="166"/>
      <c r="BQ20" s="167"/>
      <c r="BR20" s="168"/>
      <c r="BS20" s="168"/>
      <c r="BT20" s="167"/>
      <c r="BU20" s="169"/>
      <c r="BV20" s="167"/>
      <c r="BW20" s="167"/>
      <c r="BX20" s="167"/>
      <c r="BY20" s="168"/>
      <c r="BZ20" s="168"/>
      <c r="CA20" s="170"/>
    </row>
    <row r="21" spans="1:79" s="160" customFormat="1" ht="21.75" customHeight="1">
      <c r="A21" s="195"/>
      <c r="B21" s="161" t="s">
        <v>1691</v>
      </c>
      <c r="C21" s="173" t="s">
        <v>1692</v>
      </c>
      <c r="D21" s="163">
        <v>42951</v>
      </c>
      <c r="E21" s="163">
        <v>42951</v>
      </c>
      <c r="F21" s="164" t="s">
        <v>1678</v>
      </c>
      <c r="G21" s="172">
        <f t="shared" si="0"/>
        <v>1</v>
      </c>
      <c r="H21" s="172">
        <f t="shared" si="1"/>
        <v>0</v>
      </c>
      <c r="I21" s="167"/>
      <c r="J21" s="165"/>
      <c r="K21" s="166"/>
      <c r="L21" s="166"/>
      <c r="M21" s="167"/>
      <c r="N21" s="168"/>
      <c r="O21" s="168"/>
      <c r="P21" s="167"/>
      <c r="Q21" s="169"/>
      <c r="R21" s="167"/>
      <c r="S21" s="167"/>
      <c r="T21" s="167"/>
      <c r="U21" s="168"/>
      <c r="V21" s="168"/>
      <c r="W21" s="167"/>
      <c r="X21" s="165"/>
      <c r="Y21" s="166"/>
      <c r="Z21" s="166"/>
      <c r="AA21" s="167"/>
      <c r="AB21" s="168"/>
      <c r="AC21" s="168"/>
      <c r="AD21" s="167"/>
      <c r="AE21" s="169"/>
      <c r="AF21" s="167"/>
      <c r="AG21" s="167"/>
      <c r="AH21" s="167"/>
      <c r="AI21" s="168"/>
      <c r="AJ21" s="168"/>
      <c r="AK21" s="167"/>
      <c r="AL21" s="165"/>
      <c r="AM21" s="166"/>
      <c r="AN21" s="166"/>
      <c r="AO21" s="167" t="s">
        <v>1658</v>
      </c>
      <c r="AP21" s="168"/>
      <c r="AQ21" s="168"/>
      <c r="AR21" s="167"/>
      <c r="AS21" s="169"/>
      <c r="AT21" s="167"/>
      <c r="AU21" s="167"/>
      <c r="AV21" s="167"/>
      <c r="AW21" s="168"/>
      <c r="AX21" s="168"/>
      <c r="AY21" s="167"/>
      <c r="AZ21" s="165"/>
      <c r="BA21" s="166"/>
      <c r="BB21" s="166"/>
      <c r="BC21" s="167"/>
      <c r="BD21" s="168"/>
      <c r="BE21" s="168"/>
      <c r="BF21" s="167"/>
      <c r="BG21" s="169"/>
      <c r="BH21" s="167"/>
      <c r="BI21" s="167"/>
      <c r="BJ21" s="167"/>
      <c r="BK21" s="168"/>
      <c r="BL21" s="168"/>
      <c r="BM21" s="167"/>
      <c r="BN21" s="165"/>
      <c r="BO21" s="166"/>
      <c r="BP21" s="166"/>
      <c r="BQ21" s="167"/>
      <c r="BR21" s="168"/>
      <c r="BS21" s="168"/>
      <c r="BT21" s="167"/>
      <c r="BU21" s="169"/>
      <c r="BV21" s="167"/>
      <c r="BW21" s="167"/>
      <c r="BX21" s="167"/>
      <c r="BY21" s="168"/>
      <c r="BZ21" s="168"/>
      <c r="CA21" s="170"/>
    </row>
    <row r="22" spans="1:79" s="160" customFormat="1" ht="21.75" customHeight="1">
      <c r="A22" s="171"/>
      <c r="B22" s="161" t="s">
        <v>1719</v>
      </c>
      <c r="C22" s="173" t="s">
        <v>1720</v>
      </c>
      <c r="D22" s="163">
        <v>42951</v>
      </c>
      <c r="E22" s="163">
        <v>42951</v>
      </c>
      <c r="F22" s="164" t="s">
        <v>1678</v>
      </c>
      <c r="G22" s="172">
        <f t="shared" ref="G22" si="2">NETWORKDAYS(D22,E22)</f>
        <v>1</v>
      </c>
      <c r="H22" s="172">
        <f t="shared" ref="H22" si="3">G22-COUNTA(I22:BJ22)</f>
        <v>0</v>
      </c>
      <c r="I22" s="167"/>
      <c r="J22" s="165"/>
      <c r="K22" s="166"/>
      <c r="L22" s="166"/>
      <c r="M22" s="167"/>
      <c r="N22" s="168"/>
      <c r="O22" s="168"/>
      <c r="P22" s="167"/>
      <c r="Q22" s="169"/>
      <c r="R22" s="167"/>
      <c r="S22" s="167"/>
      <c r="T22" s="167"/>
      <c r="U22" s="168"/>
      <c r="V22" s="168"/>
      <c r="W22" s="167"/>
      <c r="X22" s="165"/>
      <c r="Y22" s="166"/>
      <c r="Z22" s="166"/>
      <c r="AA22" s="167"/>
      <c r="AB22" s="168"/>
      <c r="AC22" s="168"/>
      <c r="AD22" s="167"/>
      <c r="AE22" s="169"/>
      <c r="AF22" s="167"/>
      <c r="AG22" s="167"/>
      <c r="AH22" s="167"/>
      <c r="AI22" s="168"/>
      <c r="AJ22" s="168"/>
      <c r="AK22" s="167"/>
      <c r="AL22" s="165"/>
      <c r="AM22" s="166"/>
      <c r="AN22" s="166"/>
      <c r="AO22" s="167" t="s">
        <v>1713</v>
      </c>
      <c r="AP22" s="168"/>
      <c r="AQ22" s="168"/>
      <c r="AR22" s="167"/>
      <c r="AS22" s="169"/>
      <c r="AT22" s="167"/>
      <c r="AU22" s="167"/>
      <c r="AV22" s="167"/>
      <c r="AW22" s="168"/>
      <c r="AX22" s="168"/>
      <c r="AY22" s="167"/>
      <c r="AZ22" s="165"/>
      <c r="BA22" s="166"/>
      <c r="BB22" s="166"/>
      <c r="BC22" s="167"/>
      <c r="BD22" s="168"/>
      <c r="BE22" s="168"/>
      <c r="BF22" s="167"/>
      <c r="BG22" s="169"/>
      <c r="BH22" s="167"/>
      <c r="BI22" s="167"/>
      <c r="BJ22" s="167"/>
      <c r="BK22" s="168"/>
      <c r="BL22" s="168"/>
      <c r="BM22" s="167"/>
      <c r="BN22" s="165"/>
      <c r="BO22" s="166"/>
      <c r="BP22" s="166"/>
      <c r="BQ22" s="167"/>
      <c r="BR22" s="168"/>
      <c r="BS22" s="168"/>
      <c r="BT22" s="167"/>
      <c r="BU22" s="169"/>
      <c r="BV22" s="167"/>
      <c r="BW22" s="167"/>
      <c r="BX22" s="167"/>
      <c r="BY22" s="168"/>
      <c r="BZ22" s="168"/>
      <c r="CA22" s="170"/>
    </row>
    <row r="23" spans="1:79" s="160" customFormat="1" ht="21.75" customHeight="1">
      <c r="A23" s="194" t="s">
        <v>1726</v>
      </c>
      <c r="B23" s="161" t="s">
        <v>1694</v>
      </c>
      <c r="C23" s="162" t="s">
        <v>1727</v>
      </c>
      <c r="D23" s="163">
        <v>42954</v>
      </c>
      <c r="E23" s="163">
        <v>42958</v>
      </c>
      <c r="F23" s="164" t="s">
        <v>1678</v>
      </c>
      <c r="G23" s="172">
        <f t="shared" si="0"/>
        <v>5</v>
      </c>
      <c r="H23" s="172">
        <f t="shared" si="1"/>
        <v>0</v>
      </c>
      <c r="I23" s="167"/>
      <c r="J23" s="165"/>
      <c r="K23" s="166"/>
      <c r="L23" s="166"/>
      <c r="M23" s="167"/>
      <c r="N23" s="168"/>
      <c r="O23" s="168"/>
      <c r="P23" s="167"/>
      <c r="Q23" s="169"/>
      <c r="R23" s="167"/>
      <c r="S23" s="167"/>
      <c r="T23" s="167"/>
      <c r="U23" s="168"/>
      <c r="V23" s="168"/>
      <c r="W23" s="167"/>
      <c r="X23" s="165"/>
      <c r="Y23" s="166"/>
      <c r="Z23" s="166"/>
      <c r="AA23" s="167"/>
      <c r="AB23" s="168"/>
      <c r="AC23" s="168"/>
      <c r="AD23" s="167"/>
      <c r="AE23" s="169"/>
      <c r="AF23" s="167"/>
      <c r="AG23" s="167"/>
      <c r="AH23" s="167"/>
      <c r="AI23" s="168"/>
      <c r="AJ23" s="168"/>
      <c r="AK23" s="167"/>
      <c r="AL23" s="165"/>
      <c r="AM23" s="166"/>
      <c r="AN23" s="166"/>
      <c r="AO23" s="167"/>
      <c r="AP23" s="168"/>
      <c r="AQ23" s="168"/>
      <c r="AR23" s="167" t="s">
        <v>1658</v>
      </c>
      <c r="AS23" s="169" t="s">
        <v>1658</v>
      </c>
      <c r="AT23" s="167" t="s">
        <v>1658</v>
      </c>
      <c r="AU23" s="167" t="s">
        <v>1658</v>
      </c>
      <c r="AV23" s="167" t="s">
        <v>1658</v>
      </c>
      <c r="AW23" s="168"/>
      <c r="AX23" s="168"/>
      <c r="AY23" s="167"/>
      <c r="AZ23" s="165"/>
      <c r="BA23" s="166"/>
      <c r="BB23" s="166"/>
      <c r="BC23" s="167"/>
      <c r="BD23" s="168"/>
      <c r="BE23" s="168"/>
      <c r="BF23" s="167"/>
      <c r="BG23" s="169"/>
      <c r="BH23" s="167"/>
      <c r="BI23" s="167"/>
      <c r="BJ23" s="167"/>
      <c r="BK23" s="168"/>
      <c r="BL23" s="168"/>
      <c r="BM23" s="167"/>
      <c r="BN23" s="165"/>
      <c r="BO23" s="166"/>
      <c r="BP23" s="166"/>
      <c r="BQ23" s="167"/>
      <c r="BR23" s="168"/>
      <c r="BS23" s="168"/>
      <c r="BT23" s="167"/>
      <c r="BU23" s="169"/>
      <c r="BV23" s="167"/>
      <c r="BW23" s="167"/>
      <c r="BX23" s="167"/>
      <c r="BY23" s="168"/>
      <c r="BZ23" s="168"/>
      <c r="CA23" s="170"/>
    </row>
    <row r="24" spans="1:79" s="160" customFormat="1" ht="24">
      <c r="A24" s="195"/>
      <c r="B24" s="161" t="s">
        <v>1696</v>
      </c>
      <c r="C24" s="173" t="s">
        <v>1706</v>
      </c>
      <c r="D24" s="163">
        <v>42955</v>
      </c>
      <c r="E24" s="174">
        <v>42965</v>
      </c>
      <c r="F24" s="164" t="s">
        <v>1678</v>
      </c>
      <c r="G24" s="172">
        <f t="shared" si="0"/>
        <v>9</v>
      </c>
      <c r="H24" s="172">
        <f t="shared" si="1"/>
        <v>0</v>
      </c>
      <c r="I24" s="167"/>
      <c r="J24" s="165"/>
      <c r="K24" s="166"/>
      <c r="L24" s="166"/>
      <c r="M24" s="167"/>
      <c r="N24" s="168"/>
      <c r="O24" s="168"/>
      <c r="P24" s="167"/>
      <c r="Q24" s="169"/>
      <c r="R24" s="167"/>
      <c r="S24" s="167"/>
      <c r="T24" s="167"/>
      <c r="U24" s="168"/>
      <c r="V24" s="168"/>
      <c r="W24" s="167"/>
      <c r="X24" s="165"/>
      <c r="Y24" s="166"/>
      <c r="Z24" s="166"/>
      <c r="AA24" s="167"/>
      <c r="AB24" s="168"/>
      <c r="AC24" s="168"/>
      <c r="AD24" s="167"/>
      <c r="AE24" s="169"/>
      <c r="AF24" s="167"/>
      <c r="AG24" s="167"/>
      <c r="AH24" s="167"/>
      <c r="AI24" s="168"/>
      <c r="AJ24" s="168"/>
      <c r="AK24" s="167"/>
      <c r="AL24" s="165"/>
      <c r="AM24" s="166"/>
      <c r="AN24" s="166"/>
      <c r="AO24" s="167"/>
      <c r="AP24" s="168"/>
      <c r="AQ24" s="168"/>
      <c r="AR24" s="167"/>
      <c r="AS24" s="169" t="s">
        <v>1658</v>
      </c>
      <c r="AT24" s="167" t="s">
        <v>1658</v>
      </c>
      <c r="AU24" s="167" t="s">
        <v>1658</v>
      </c>
      <c r="AV24" s="167" t="s">
        <v>1658</v>
      </c>
      <c r="AW24" s="168"/>
      <c r="AX24" s="168"/>
      <c r="AY24" s="167" t="s">
        <v>1658</v>
      </c>
      <c r="AZ24" s="165" t="s">
        <v>1658</v>
      </c>
      <c r="BA24" s="166" t="s">
        <v>1658</v>
      </c>
      <c r="BB24" s="166" t="s">
        <v>1658</v>
      </c>
      <c r="BC24" s="167" t="s">
        <v>1658</v>
      </c>
      <c r="BD24" s="168"/>
      <c r="BE24" s="168"/>
      <c r="BF24" s="167"/>
      <c r="BG24" s="169"/>
      <c r="BH24" s="167"/>
      <c r="BI24" s="167"/>
      <c r="BJ24" s="167"/>
      <c r="BK24" s="168"/>
      <c r="BL24" s="168"/>
      <c r="BM24" s="167"/>
      <c r="BN24" s="165"/>
      <c r="BO24" s="166"/>
      <c r="BP24" s="166"/>
      <c r="BQ24" s="167"/>
      <c r="BR24" s="168"/>
      <c r="BS24" s="168"/>
      <c r="BT24" s="167"/>
      <c r="BU24" s="169"/>
      <c r="BV24" s="167"/>
      <c r="BW24" s="167"/>
      <c r="BX24" s="167"/>
      <c r="BY24" s="168"/>
      <c r="BZ24" s="168"/>
      <c r="CA24" s="170"/>
    </row>
    <row r="25" spans="1:79" s="160" customFormat="1" ht="21.75" customHeight="1">
      <c r="A25" s="195"/>
      <c r="B25" s="161" t="s">
        <v>1698</v>
      </c>
      <c r="C25" s="173" t="s">
        <v>1728</v>
      </c>
      <c r="D25" s="163">
        <v>42955</v>
      </c>
      <c r="E25" s="174">
        <v>42972</v>
      </c>
      <c r="F25" s="164" t="s">
        <v>1678</v>
      </c>
      <c r="G25" s="172">
        <f t="shared" si="0"/>
        <v>14</v>
      </c>
      <c r="H25" s="172">
        <f t="shared" si="1"/>
        <v>0</v>
      </c>
      <c r="I25" s="167"/>
      <c r="J25" s="165"/>
      <c r="K25" s="166"/>
      <c r="L25" s="166"/>
      <c r="M25" s="167"/>
      <c r="N25" s="168"/>
      <c r="O25" s="168"/>
      <c r="P25" s="167"/>
      <c r="Q25" s="169"/>
      <c r="R25" s="167"/>
      <c r="S25" s="167"/>
      <c r="T25" s="167"/>
      <c r="U25" s="168"/>
      <c r="V25" s="168"/>
      <c r="W25" s="167"/>
      <c r="X25" s="165"/>
      <c r="Y25" s="166"/>
      <c r="Z25" s="166"/>
      <c r="AA25" s="167"/>
      <c r="AB25" s="168"/>
      <c r="AC25" s="168"/>
      <c r="AD25" s="167"/>
      <c r="AE25" s="169"/>
      <c r="AF25" s="167"/>
      <c r="AG25" s="167"/>
      <c r="AH25" s="167"/>
      <c r="AI25" s="168"/>
      <c r="AJ25" s="168"/>
      <c r="AK25" s="167"/>
      <c r="AL25" s="165"/>
      <c r="AM25" s="166"/>
      <c r="AN25" s="166"/>
      <c r="AO25" s="167"/>
      <c r="AP25" s="168"/>
      <c r="AQ25" s="168"/>
      <c r="AR25" s="167"/>
      <c r="AS25" s="169" t="s">
        <v>1658</v>
      </c>
      <c r="AT25" s="167" t="s">
        <v>1658</v>
      </c>
      <c r="AU25" s="167" t="s">
        <v>1658</v>
      </c>
      <c r="AV25" s="167" t="s">
        <v>1658</v>
      </c>
      <c r="AW25" s="168"/>
      <c r="AX25" s="168"/>
      <c r="AY25" s="167" t="s">
        <v>1658</v>
      </c>
      <c r="AZ25" s="165" t="s">
        <v>1658</v>
      </c>
      <c r="BA25" s="166" t="s">
        <v>1658</v>
      </c>
      <c r="BB25" s="166" t="s">
        <v>1658</v>
      </c>
      <c r="BC25" s="167" t="s">
        <v>1658</v>
      </c>
      <c r="BD25" s="168"/>
      <c r="BE25" s="168"/>
      <c r="BF25" s="167" t="s">
        <v>1658</v>
      </c>
      <c r="BG25" s="169" t="s">
        <v>1658</v>
      </c>
      <c r="BH25" s="167" t="s">
        <v>1658</v>
      </c>
      <c r="BI25" s="167" t="s">
        <v>1658</v>
      </c>
      <c r="BJ25" s="167" t="s">
        <v>1658</v>
      </c>
      <c r="BK25" s="168"/>
      <c r="BL25" s="168"/>
      <c r="BM25" s="167"/>
      <c r="BN25" s="165"/>
      <c r="BO25" s="166"/>
      <c r="BP25" s="166"/>
      <c r="BQ25" s="167"/>
      <c r="BR25" s="168"/>
      <c r="BS25" s="168"/>
      <c r="BT25" s="167"/>
      <c r="BU25" s="169"/>
      <c r="BV25" s="167"/>
      <c r="BW25" s="167"/>
      <c r="BX25" s="167"/>
      <c r="BY25" s="168"/>
      <c r="BZ25" s="168"/>
      <c r="CA25" s="170"/>
    </row>
    <row r="26" spans="1:79" s="160" customFormat="1" ht="21.75" customHeight="1">
      <c r="A26" s="195"/>
      <c r="B26" s="161" t="s">
        <v>1700</v>
      </c>
      <c r="C26" s="173" t="s">
        <v>1729</v>
      </c>
      <c r="D26" s="163">
        <v>42975</v>
      </c>
      <c r="E26" s="174">
        <v>42979</v>
      </c>
      <c r="F26" s="164" t="s">
        <v>1678</v>
      </c>
      <c r="G26" s="172">
        <f t="shared" si="0"/>
        <v>5</v>
      </c>
      <c r="H26" s="172">
        <f t="shared" si="1"/>
        <v>5</v>
      </c>
      <c r="I26" s="167"/>
      <c r="J26" s="165"/>
      <c r="K26" s="166"/>
      <c r="L26" s="166"/>
      <c r="M26" s="167"/>
      <c r="N26" s="168"/>
      <c r="O26" s="168"/>
      <c r="P26" s="167"/>
      <c r="Q26" s="169"/>
      <c r="R26" s="167"/>
      <c r="S26" s="167"/>
      <c r="T26" s="167"/>
      <c r="U26" s="168"/>
      <c r="V26" s="168"/>
      <c r="W26" s="167"/>
      <c r="X26" s="165"/>
      <c r="Y26" s="166"/>
      <c r="Z26" s="166"/>
      <c r="AA26" s="167"/>
      <c r="AB26" s="168"/>
      <c r="AC26" s="168"/>
      <c r="AD26" s="167"/>
      <c r="AE26" s="169"/>
      <c r="AF26" s="167"/>
      <c r="AG26" s="167"/>
      <c r="AH26" s="167"/>
      <c r="AI26" s="168"/>
      <c r="AJ26" s="168"/>
      <c r="AK26" s="167"/>
      <c r="AL26" s="165"/>
      <c r="AM26" s="166"/>
      <c r="AN26" s="166"/>
      <c r="AO26" s="167"/>
      <c r="AP26" s="168"/>
      <c r="AQ26" s="168"/>
      <c r="AR26" s="167"/>
      <c r="AS26" s="169"/>
      <c r="AT26" s="167"/>
      <c r="AU26" s="167"/>
      <c r="AV26" s="167"/>
      <c r="AW26" s="168"/>
      <c r="AX26" s="168"/>
      <c r="AY26" s="167"/>
      <c r="AZ26" s="165"/>
      <c r="BA26" s="166"/>
      <c r="BB26" s="166"/>
      <c r="BC26" s="167"/>
      <c r="BD26" s="168"/>
      <c r="BE26" s="168"/>
      <c r="BF26" s="167"/>
      <c r="BG26" s="169"/>
      <c r="BH26" s="167"/>
      <c r="BI26" s="167"/>
      <c r="BJ26" s="167"/>
      <c r="BK26" s="168"/>
      <c r="BL26" s="168"/>
      <c r="BM26" s="167" t="s">
        <v>1658</v>
      </c>
      <c r="BN26" s="165" t="s">
        <v>1658</v>
      </c>
      <c r="BO26" s="166" t="s">
        <v>1658</v>
      </c>
      <c r="BP26" s="166" t="s">
        <v>1658</v>
      </c>
      <c r="BQ26" s="167" t="s">
        <v>1658</v>
      </c>
      <c r="BR26" s="168"/>
      <c r="BS26" s="168"/>
      <c r="BT26" s="167"/>
      <c r="BU26" s="169"/>
      <c r="BV26" s="167"/>
      <c r="BW26" s="167"/>
      <c r="BX26" s="167"/>
      <c r="BY26" s="168"/>
      <c r="BZ26" s="168"/>
      <c r="CA26" s="170"/>
    </row>
    <row r="27" spans="1:79" s="160" customFormat="1" ht="21.75" customHeight="1">
      <c r="A27" s="195"/>
      <c r="B27" s="161" t="s">
        <v>1721</v>
      </c>
      <c r="C27" s="173" t="s">
        <v>1701</v>
      </c>
      <c r="D27" s="174">
        <v>42979</v>
      </c>
      <c r="E27" s="174">
        <v>42979</v>
      </c>
      <c r="F27" s="164" t="s">
        <v>1678</v>
      </c>
      <c r="G27" s="172">
        <f t="shared" si="0"/>
        <v>1</v>
      </c>
      <c r="H27" s="172">
        <f t="shared" si="1"/>
        <v>1</v>
      </c>
      <c r="I27" s="167"/>
      <c r="J27" s="165"/>
      <c r="K27" s="166"/>
      <c r="L27" s="166"/>
      <c r="M27" s="167"/>
      <c r="N27" s="168"/>
      <c r="O27" s="168"/>
      <c r="P27" s="167"/>
      <c r="Q27" s="169"/>
      <c r="R27" s="167"/>
      <c r="S27" s="167"/>
      <c r="T27" s="167"/>
      <c r="U27" s="168"/>
      <c r="V27" s="168"/>
      <c r="W27" s="167"/>
      <c r="X27" s="165"/>
      <c r="Y27" s="166"/>
      <c r="Z27" s="166"/>
      <c r="AA27" s="167"/>
      <c r="AB27" s="168"/>
      <c r="AC27" s="168"/>
      <c r="AD27" s="167"/>
      <c r="AE27" s="169"/>
      <c r="AF27" s="167"/>
      <c r="AG27" s="167"/>
      <c r="AH27" s="167"/>
      <c r="AI27" s="168"/>
      <c r="AJ27" s="168"/>
      <c r="AK27" s="167"/>
      <c r="AL27" s="165"/>
      <c r="AM27" s="166"/>
      <c r="AN27" s="166"/>
      <c r="AO27" s="167"/>
      <c r="AP27" s="168"/>
      <c r="AQ27" s="168"/>
      <c r="AR27" s="167"/>
      <c r="AS27" s="169"/>
      <c r="AT27" s="167"/>
      <c r="AU27" s="167"/>
      <c r="AV27" s="167"/>
      <c r="AW27" s="168"/>
      <c r="AX27" s="168"/>
      <c r="AY27" s="167"/>
      <c r="AZ27" s="165"/>
      <c r="BA27" s="166"/>
      <c r="BB27" s="166"/>
      <c r="BC27" s="167"/>
      <c r="BD27" s="168"/>
      <c r="BE27" s="168"/>
      <c r="BF27" s="167"/>
      <c r="BG27" s="169"/>
      <c r="BH27" s="167"/>
      <c r="BI27" s="167"/>
      <c r="BJ27" s="167"/>
      <c r="BK27" s="168"/>
      <c r="BL27" s="168"/>
      <c r="BM27" s="167"/>
      <c r="BN27" s="165"/>
      <c r="BO27" s="166"/>
      <c r="BP27" s="166"/>
      <c r="BQ27" s="167" t="s">
        <v>1658</v>
      </c>
      <c r="BR27" s="168"/>
      <c r="BS27" s="168"/>
      <c r="BT27" s="167"/>
      <c r="BU27" s="169"/>
      <c r="BV27" s="167"/>
      <c r="BW27" s="167"/>
      <c r="BX27" s="167"/>
      <c r="BY27" s="168"/>
      <c r="BZ27" s="168"/>
      <c r="CA27" s="170"/>
    </row>
    <row r="28" spans="1:79" s="160" customFormat="1" ht="21.75" customHeight="1">
      <c r="A28" s="171"/>
      <c r="B28" s="161" t="s">
        <v>1731</v>
      </c>
      <c r="C28" s="173" t="s">
        <v>1730</v>
      </c>
      <c r="D28" s="174">
        <v>42979</v>
      </c>
      <c r="E28" s="174">
        <v>42979</v>
      </c>
      <c r="F28" s="164" t="s">
        <v>1678</v>
      </c>
      <c r="G28" s="172">
        <f t="shared" ref="G28" si="4">NETWORKDAYS(D28,E28)</f>
        <v>1</v>
      </c>
      <c r="H28" s="172">
        <f t="shared" ref="H28" si="5">G28-COUNTA(I28:BJ28)</f>
        <v>1</v>
      </c>
      <c r="I28" s="167"/>
      <c r="J28" s="165"/>
      <c r="K28" s="166"/>
      <c r="L28" s="166"/>
      <c r="M28" s="167"/>
      <c r="N28" s="168"/>
      <c r="O28" s="168"/>
      <c r="P28" s="167"/>
      <c r="Q28" s="169"/>
      <c r="R28" s="167"/>
      <c r="S28" s="167"/>
      <c r="T28" s="167"/>
      <c r="U28" s="168"/>
      <c r="V28" s="168"/>
      <c r="W28" s="167"/>
      <c r="X28" s="165"/>
      <c r="Y28" s="166"/>
      <c r="Z28" s="166"/>
      <c r="AA28" s="167"/>
      <c r="AB28" s="168"/>
      <c r="AC28" s="168"/>
      <c r="AD28" s="167"/>
      <c r="AE28" s="169"/>
      <c r="AF28" s="167"/>
      <c r="AG28" s="167"/>
      <c r="AH28" s="167"/>
      <c r="AI28" s="168"/>
      <c r="AJ28" s="168"/>
      <c r="AK28" s="167"/>
      <c r="AL28" s="165"/>
      <c r="AM28" s="166"/>
      <c r="AN28" s="166"/>
      <c r="AO28" s="167"/>
      <c r="AP28" s="168"/>
      <c r="AQ28" s="168"/>
      <c r="AR28" s="167"/>
      <c r="AS28" s="169"/>
      <c r="AT28" s="167"/>
      <c r="AU28" s="167"/>
      <c r="AV28" s="167"/>
      <c r="AW28" s="168"/>
      <c r="AX28" s="168"/>
      <c r="AY28" s="167"/>
      <c r="AZ28" s="165"/>
      <c r="BA28" s="166"/>
      <c r="BB28" s="166"/>
      <c r="BC28" s="167"/>
      <c r="BD28" s="168"/>
      <c r="BE28" s="168"/>
      <c r="BF28" s="167"/>
      <c r="BG28" s="169"/>
      <c r="BH28" s="167"/>
      <c r="BI28" s="167"/>
      <c r="BJ28" s="167"/>
      <c r="BK28" s="168"/>
      <c r="BL28" s="168"/>
      <c r="BM28" s="167"/>
      <c r="BN28" s="165"/>
      <c r="BO28" s="166"/>
      <c r="BP28" s="166"/>
      <c r="BQ28" s="167" t="s">
        <v>1658</v>
      </c>
      <c r="BR28" s="168"/>
      <c r="BS28" s="168"/>
      <c r="BT28" s="167"/>
      <c r="BU28" s="169"/>
      <c r="BV28" s="167"/>
      <c r="BW28" s="167"/>
      <c r="BX28" s="167"/>
      <c r="BY28" s="168"/>
      <c r="BZ28" s="168"/>
      <c r="CA28" s="170"/>
    </row>
    <row r="29" spans="1:79" s="160" customFormat="1" ht="21.75" customHeight="1">
      <c r="A29" s="177"/>
      <c r="B29" s="161" t="s">
        <v>1732</v>
      </c>
      <c r="C29" s="173" t="s">
        <v>1720</v>
      </c>
      <c r="D29" s="174">
        <v>42979</v>
      </c>
      <c r="E29" s="174">
        <v>42979</v>
      </c>
      <c r="F29" s="164" t="s">
        <v>1722</v>
      </c>
      <c r="G29" s="172">
        <f t="shared" ref="G29" si="6">NETWORKDAYS(D29,E29)</f>
        <v>1</v>
      </c>
      <c r="H29" s="172">
        <f t="shared" ref="H29" si="7">G29-COUNTA(I29:BJ29)</f>
        <v>1</v>
      </c>
      <c r="I29" s="167"/>
      <c r="J29" s="165"/>
      <c r="K29" s="166"/>
      <c r="L29" s="166"/>
      <c r="M29" s="167"/>
      <c r="N29" s="168"/>
      <c r="O29" s="168"/>
      <c r="P29" s="167"/>
      <c r="Q29" s="169"/>
      <c r="R29" s="167"/>
      <c r="S29" s="167"/>
      <c r="T29" s="167"/>
      <c r="U29" s="168"/>
      <c r="V29" s="168"/>
      <c r="W29" s="167"/>
      <c r="X29" s="165"/>
      <c r="Y29" s="166"/>
      <c r="Z29" s="166"/>
      <c r="AA29" s="167"/>
      <c r="AB29" s="168"/>
      <c r="AC29" s="168"/>
      <c r="AD29" s="167"/>
      <c r="AE29" s="169"/>
      <c r="AF29" s="167"/>
      <c r="AG29" s="167"/>
      <c r="AH29" s="167"/>
      <c r="AI29" s="168"/>
      <c r="AJ29" s="168"/>
      <c r="AK29" s="167"/>
      <c r="AL29" s="165"/>
      <c r="AM29" s="166"/>
      <c r="AN29" s="166"/>
      <c r="AO29" s="167"/>
      <c r="AP29" s="168"/>
      <c r="AQ29" s="168"/>
      <c r="AR29" s="167"/>
      <c r="AS29" s="169"/>
      <c r="AT29" s="167"/>
      <c r="AU29" s="167"/>
      <c r="AV29" s="167"/>
      <c r="AW29" s="168"/>
      <c r="AX29" s="168"/>
      <c r="AY29" s="167"/>
      <c r="AZ29" s="165"/>
      <c r="BA29" s="166"/>
      <c r="BB29" s="166"/>
      <c r="BC29" s="167"/>
      <c r="BD29" s="168"/>
      <c r="BE29" s="168"/>
      <c r="BF29" s="167"/>
      <c r="BG29" s="169"/>
      <c r="BH29" s="167"/>
      <c r="BI29" s="167"/>
      <c r="BJ29" s="167"/>
      <c r="BK29" s="168"/>
      <c r="BL29" s="168"/>
      <c r="BM29" s="167"/>
      <c r="BN29" s="165"/>
      <c r="BO29" s="166"/>
      <c r="BP29" s="166"/>
      <c r="BQ29" s="167" t="s">
        <v>1713</v>
      </c>
      <c r="BR29" s="168"/>
      <c r="BS29" s="168"/>
      <c r="BT29" s="167"/>
      <c r="BU29" s="169"/>
      <c r="BV29" s="167"/>
      <c r="BW29" s="167"/>
      <c r="BX29" s="167"/>
      <c r="BY29" s="168"/>
      <c r="BZ29" s="168"/>
      <c r="CA29" s="178"/>
    </row>
  </sheetData>
  <mergeCells count="7">
    <mergeCell ref="A23:A27"/>
    <mergeCell ref="A7:B7"/>
    <mergeCell ref="A8:B8"/>
    <mergeCell ref="A9:B9"/>
    <mergeCell ref="A10:B10"/>
    <mergeCell ref="A11:B11"/>
    <mergeCell ref="A15:A21"/>
  </mergeCells>
  <conditionalFormatting sqref="I15:BZ29">
    <cfRule type="cellIs" dxfId="1585" priority="1" operator="equal">
      <formula>"M"</formula>
    </cfRule>
    <cfRule type="cellIs" dxfId="1584" priority="11" operator="equal">
      <formula>"N"</formula>
    </cfRule>
    <cfRule type="cellIs" dxfId="1583" priority="13" operator="equal">
      <formula>"W"</formula>
    </cfRule>
    <cfRule type="cellIs" dxfId="1582" priority="14" operator="equal">
      <formula>"C"</formula>
    </cfRule>
    <cfRule type="cellIs" dxfId="1581" priority="15" operator="equal">
      <formula>"R"</formula>
    </cfRule>
  </conditionalFormatting>
  <conditionalFormatting sqref="P14:S14 AD14:AG14 AR14:AU14 V14:Z14 AJ14:AN14 AX14:BB14 I14:L14 BF14:BI14 BT14:BW14 BL14:BP14 BZ14">
    <cfRule type="cellIs" dxfId="1580" priority="12" operator="equal">
      <formula>TODAY()</formula>
    </cfRule>
  </conditionalFormatting>
  <conditionalFormatting sqref="I15:BZ29">
    <cfRule type="cellIs" dxfId="1579" priority="16" operator="equal">
      <formula>"D"</formula>
    </cfRule>
  </conditionalFormatting>
  <conditionalFormatting sqref="H15:H29">
    <cfRule type="cellIs" dxfId="1578" priority="9" operator="greaterThanOrEqual">
      <formula>0</formula>
    </cfRule>
    <cfRule type="cellIs" dxfId="1577" priority="10" operator="lessThan">
      <formula>0</formula>
    </cfRule>
  </conditionalFormatting>
  <conditionalFormatting sqref="M14:N14 AA14:AB14 AO14:AP14 BC14:BD14 BQ14:BR14">
    <cfRule type="cellIs" dxfId="1576" priority="8" operator="equal">
      <formula>TODAY()</formula>
    </cfRule>
  </conditionalFormatting>
  <conditionalFormatting sqref="T14:U14 AH14:AI14 AV14:AW14 BJ14:BK14 BX14:BY14">
    <cfRule type="cellIs" dxfId="1575" priority="7" operator="equal">
      <formula>TODAY()</formula>
    </cfRule>
  </conditionalFormatting>
  <conditionalFormatting sqref="O14 AC14 AQ14 BE14 BS14">
    <cfRule type="cellIs" dxfId="1574" priority="6" operator="equal">
      <formula>TODAY()</formula>
    </cfRule>
  </conditionalFormatting>
  <dataValidations count="1">
    <dataValidation type="list" allowBlank="1" showInputMessage="1" showErrorMessage="1" sqref="I15:BZ29">
      <formula1>$E$7:$E$12</formula1>
    </dataValidation>
  </dataValidations>
  <pageMargins left="0.7" right="0.7" top="0.75" bottom="0.75" header="0.3" footer="0.3"/>
  <pageSetup paperSize="3" scale="62" orientation="landscape"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B8"/>
  <sheetViews>
    <sheetView zoomScale="190" zoomScaleNormal="190" workbookViewId="0">
      <selection activeCell="B8" sqref="B8"/>
    </sheetView>
  </sheetViews>
  <sheetFormatPr defaultRowHeight="15"/>
  <cols>
    <col min="2" max="2" width="113" style="36" customWidth="1"/>
  </cols>
  <sheetData>
    <row r="6" spans="2:2" ht="30">
      <c r="B6" s="41" t="s">
        <v>1743</v>
      </c>
    </row>
    <row r="8" spans="2:2" ht="30">
      <c r="B8" s="41" t="s">
        <v>1747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pageSetUpPr fitToPage="1"/>
  </sheetPr>
  <dimension ref="A1:CK34"/>
  <sheetViews>
    <sheetView showGridLines="0" zoomScale="90" zoomScaleNormal="90" workbookViewId="0">
      <pane xSplit="8" ySplit="14" topLeftCell="Z15" activePane="bottomRight" state="frozen"/>
      <selection activeCell="D37" sqref="D37"/>
      <selection pane="topRight" activeCell="D37" sqref="D37"/>
      <selection pane="bottomLeft" activeCell="D37" sqref="D37"/>
      <selection pane="bottomRight" activeCell="D37" sqref="D37"/>
    </sheetView>
  </sheetViews>
  <sheetFormatPr defaultRowHeight="14.25" outlineLevelRow="1"/>
  <cols>
    <col min="1" max="1" width="15.7109375" style="128" customWidth="1"/>
    <col min="2" max="2" width="7.140625" style="128" customWidth="1"/>
    <col min="3" max="3" width="42.28515625" style="129" customWidth="1"/>
    <col min="4" max="4" width="9.42578125" style="129" customWidth="1"/>
    <col min="5" max="5" width="9.42578125" style="130" customWidth="1"/>
    <col min="6" max="6" width="9.85546875" style="130" customWidth="1"/>
    <col min="7" max="7" width="8.5703125" style="128" customWidth="1"/>
    <col min="8" max="8" width="7.85546875" style="128" bestFit="1" customWidth="1"/>
    <col min="9" max="9" width="2.42578125" style="131" customWidth="1"/>
    <col min="10" max="25" width="2.42578125" style="128" customWidth="1"/>
    <col min="26" max="26" width="1.85546875" style="128" customWidth="1"/>
    <col min="27" max="88" width="2.42578125" style="128" customWidth="1"/>
    <col min="89" max="89" width="22" style="128" customWidth="1"/>
    <col min="90" max="16384" width="9.140625" style="128"/>
  </cols>
  <sheetData>
    <row r="1" spans="1:89" s="122" customFormat="1" ht="12" outlineLevel="1">
      <c r="A1" s="121" t="s">
        <v>1651</v>
      </c>
      <c r="C1" s="123"/>
      <c r="D1" s="123"/>
      <c r="E1" s="124"/>
      <c r="F1" s="124"/>
      <c r="I1" s="125"/>
    </row>
    <row r="2" spans="1:89" s="122" customFormat="1" ht="12" outlineLevel="1">
      <c r="A2" s="126" t="s">
        <v>1652</v>
      </c>
      <c r="B2" s="127"/>
      <c r="C2" s="123"/>
      <c r="D2" s="123"/>
      <c r="E2" s="124"/>
      <c r="F2" s="124"/>
      <c r="I2" s="125"/>
    </row>
    <row r="3" spans="1:89" s="122" customFormat="1" ht="12" outlineLevel="1">
      <c r="A3" s="126" t="s">
        <v>1653</v>
      </c>
      <c r="B3" s="127"/>
      <c r="C3" s="123"/>
      <c r="D3" s="123"/>
      <c r="E3" s="124"/>
      <c r="F3" s="124"/>
      <c r="I3" s="125"/>
    </row>
    <row r="4" spans="1:89" s="122" customFormat="1" ht="12" outlineLevel="1">
      <c r="A4" s="126" t="s">
        <v>1654</v>
      </c>
      <c r="B4" s="127"/>
      <c r="C4" s="123"/>
      <c r="D4" s="123"/>
      <c r="E4" s="124"/>
      <c r="F4" s="124"/>
      <c r="I4" s="125"/>
    </row>
    <row r="5" spans="1:89" s="122" customFormat="1" ht="12" outlineLevel="1">
      <c r="A5" s="126" t="s">
        <v>1655</v>
      </c>
      <c r="B5" s="127"/>
      <c r="C5" s="123"/>
      <c r="E5" s="124"/>
      <c r="F5" s="124"/>
      <c r="I5" s="125"/>
    </row>
    <row r="6" spans="1:89" ht="9" customHeight="1"/>
    <row r="7" spans="1:89" ht="15">
      <c r="A7" s="196" t="s">
        <v>1656</v>
      </c>
      <c r="B7" s="197"/>
      <c r="C7" s="132" t="s">
        <v>1657</v>
      </c>
      <c r="E7" s="133" t="s">
        <v>1658</v>
      </c>
      <c r="F7" s="134" t="s">
        <v>1659</v>
      </c>
      <c r="G7" s="135"/>
      <c r="H7" s="136"/>
    </row>
    <row r="8" spans="1:89" ht="15">
      <c r="A8" s="196" t="s">
        <v>1660</v>
      </c>
      <c r="B8" s="197"/>
      <c r="C8" s="137" t="s">
        <v>1657</v>
      </c>
      <c r="D8" s="138"/>
      <c r="E8" s="139" t="s">
        <v>1661</v>
      </c>
      <c r="F8" s="140" t="s">
        <v>1662</v>
      </c>
      <c r="G8" s="138"/>
      <c r="H8" s="141"/>
      <c r="I8" s="142"/>
      <c r="J8" s="143"/>
      <c r="K8" s="143"/>
    </row>
    <row r="9" spans="1:89" ht="15">
      <c r="A9" s="196" t="s">
        <v>1663</v>
      </c>
      <c r="B9" s="197"/>
      <c r="C9" s="132" t="s">
        <v>1657</v>
      </c>
      <c r="D9" s="138"/>
      <c r="E9" s="144" t="s">
        <v>1664</v>
      </c>
      <c r="F9" s="140" t="s">
        <v>1665</v>
      </c>
      <c r="G9" s="138"/>
      <c r="H9" s="141"/>
      <c r="I9" s="142"/>
      <c r="J9" s="143"/>
      <c r="K9" s="143"/>
    </row>
    <row r="10" spans="1:89" ht="15">
      <c r="A10" s="196" t="s">
        <v>1666</v>
      </c>
      <c r="B10" s="197"/>
      <c r="C10" s="137" t="s">
        <v>1657</v>
      </c>
      <c r="D10" s="138"/>
      <c r="E10" s="145" t="s">
        <v>1667</v>
      </c>
      <c r="F10" s="140" t="s">
        <v>1668</v>
      </c>
      <c r="G10" s="138"/>
      <c r="H10" s="141"/>
      <c r="I10" s="142"/>
      <c r="J10" s="143"/>
      <c r="K10" s="143"/>
      <c r="M10" s="143"/>
    </row>
    <row r="11" spans="1:89" ht="15">
      <c r="A11" s="198" t="s">
        <v>1669</v>
      </c>
      <c r="B11" s="199"/>
      <c r="C11" s="146" t="s">
        <v>1657</v>
      </c>
      <c r="D11" s="138"/>
      <c r="E11" s="175" t="s">
        <v>1713</v>
      </c>
      <c r="F11" s="140" t="s">
        <v>1714</v>
      </c>
      <c r="G11" s="138"/>
      <c r="H11" s="141"/>
      <c r="I11" s="142"/>
      <c r="J11" s="143"/>
      <c r="K11" s="143"/>
      <c r="M11" s="143"/>
    </row>
    <row r="12" spans="1:89">
      <c r="C12" s="128"/>
      <c r="D12" s="147"/>
      <c r="E12" s="148" t="s">
        <v>1670</v>
      </c>
      <c r="F12" s="149" t="s">
        <v>1671</v>
      </c>
      <c r="G12" s="150"/>
      <c r="H12" s="151"/>
      <c r="I12" s="142"/>
      <c r="J12" s="143"/>
      <c r="K12" s="143"/>
    </row>
    <row r="13" spans="1:89" ht="8.25" customHeight="1"/>
    <row r="14" spans="1:89" s="160" customFormat="1" ht="36.75" customHeight="1">
      <c r="A14" s="152" t="s">
        <v>71</v>
      </c>
      <c r="B14" s="153" t="s">
        <v>69</v>
      </c>
      <c r="C14" s="153" t="s">
        <v>1715</v>
      </c>
      <c r="D14" s="153" t="s">
        <v>1649</v>
      </c>
      <c r="E14" s="153" t="s">
        <v>1650</v>
      </c>
      <c r="F14" s="153" t="s">
        <v>1648</v>
      </c>
      <c r="G14" s="154" t="s">
        <v>1673</v>
      </c>
      <c r="H14" s="155" t="s">
        <v>1674</v>
      </c>
      <c r="I14" s="156">
        <v>42892</v>
      </c>
      <c r="J14" s="156">
        <v>42893</v>
      </c>
      <c r="K14" s="156">
        <v>42894</v>
      </c>
      <c r="L14" s="157">
        <v>42895</v>
      </c>
      <c r="M14" s="158">
        <v>42896</v>
      </c>
      <c r="N14" s="158">
        <v>42897</v>
      </c>
      <c r="O14" s="158">
        <v>42898</v>
      </c>
      <c r="P14" s="158">
        <v>42899</v>
      </c>
      <c r="Q14" s="158">
        <v>42900</v>
      </c>
      <c r="R14" s="158">
        <v>42901</v>
      </c>
      <c r="S14" s="158">
        <v>42902</v>
      </c>
      <c r="T14" s="158">
        <v>42903</v>
      </c>
      <c r="U14" s="158">
        <v>42904</v>
      </c>
      <c r="V14" s="157">
        <v>42905</v>
      </c>
      <c r="W14" s="156">
        <v>42906</v>
      </c>
      <c r="X14" s="156">
        <v>42907</v>
      </c>
      <c r="Y14" s="156">
        <v>42908</v>
      </c>
      <c r="Z14" s="157">
        <v>42909</v>
      </c>
      <c r="AA14" s="158">
        <v>42910</v>
      </c>
      <c r="AB14" s="158">
        <v>42911</v>
      </c>
      <c r="AC14" s="157">
        <v>42912</v>
      </c>
      <c r="AD14" s="157">
        <v>42913</v>
      </c>
      <c r="AE14" s="157">
        <v>42914</v>
      </c>
      <c r="AF14" s="157">
        <v>42915</v>
      </c>
      <c r="AG14" s="157">
        <v>42916</v>
      </c>
      <c r="AH14" s="158">
        <v>42917</v>
      </c>
      <c r="AI14" s="158">
        <v>42918</v>
      </c>
      <c r="AJ14" s="157">
        <v>42919</v>
      </c>
      <c r="AK14" s="156">
        <v>42920</v>
      </c>
      <c r="AL14" s="156">
        <v>42921</v>
      </c>
      <c r="AM14" s="156">
        <v>42922</v>
      </c>
      <c r="AN14" s="157">
        <v>42923</v>
      </c>
      <c r="AO14" s="158">
        <v>42924</v>
      </c>
      <c r="AP14" s="158">
        <v>42925</v>
      </c>
      <c r="AQ14" s="157">
        <v>42926</v>
      </c>
      <c r="AR14" s="157">
        <v>42927</v>
      </c>
      <c r="AS14" s="157">
        <v>42928</v>
      </c>
      <c r="AT14" s="157">
        <v>42929</v>
      </c>
      <c r="AU14" s="157">
        <v>42930</v>
      </c>
      <c r="AV14" s="158">
        <v>42931</v>
      </c>
      <c r="AW14" s="158">
        <v>42932</v>
      </c>
      <c r="AX14" s="157">
        <v>42933</v>
      </c>
      <c r="AY14" s="156">
        <v>42934</v>
      </c>
      <c r="AZ14" s="156">
        <v>42935</v>
      </c>
      <c r="BA14" s="156">
        <v>42936</v>
      </c>
      <c r="BB14" s="157">
        <v>42937</v>
      </c>
      <c r="BC14" s="158">
        <v>42938</v>
      </c>
      <c r="BD14" s="158">
        <v>42939</v>
      </c>
      <c r="BE14" s="157">
        <v>42940</v>
      </c>
      <c r="BF14" s="157">
        <v>42941</v>
      </c>
      <c r="BG14" s="157">
        <v>42942</v>
      </c>
      <c r="BH14" s="157">
        <v>42943</v>
      </c>
      <c r="BI14" s="157">
        <v>42944</v>
      </c>
      <c r="BJ14" s="158">
        <v>42945</v>
      </c>
      <c r="BK14" s="158">
        <v>42946</v>
      </c>
      <c r="BL14" s="157">
        <v>42947</v>
      </c>
      <c r="BM14" s="156">
        <v>42948</v>
      </c>
      <c r="BN14" s="156">
        <v>42949</v>
      </c>
      <c r="BO14" s="156">
        <v>42950</v>
      </c>
      <c r="BP14" s="157">
        <v>42951</v>
      </c>
      <c r="BQ14" s="158">
        <v>42952</v>
      </c>
      <c r="BR14" s="158">
        <v>42953</v>
      </c>
      <c r="BS14" s="157">
        <v>42954</v>
      </c>
      <c r="BT14" s="157">
        <v>42955</v>
      </c>
      <c r="BU14" s="157">
        <v>42956</v>
      </c>
      <c r="BV14" s="157">
        <v>42957</v>
      </c>
      <c r="BW14" s="157">
        <v>42958</v>
      </c>
      <c r="BX14" s="158">
        <v>42959</v>
      </c>
      <c r="BY14" s="158">
        <v>42960</v>
      </c>
      <c r="BZ14" s="157">
        <v>42961</v>
      </c>
      <c r="CA14" s="156">
        <v>42962</v>
      </c>
      <c r="CB14" s="156">
        <v>42963</v>
      </c>
      <c r="CC14" s="156">
        <v>42964</v>
      </c>
      <c r="CD14" s="157">
        <v>42965</v>
      </c>
      <c r="CE14" s="158">
        <v>42966</v>
      </c>
      <c r="CF14" s="158">
        <v>42967</v>
      </c>
      <c r="CG14" s="157">
        <v>42968</v>
      </c>
      <c r="CH14" s="157">
        <v>42969</v>
      </c>
      <c r="CI14" s="157">
        <v>42970</v>
      </c>
      <c r="CJ14" s="157">
        <v>42971</v>
      </c>
      <c r="CK14" s="159" t="s">
        <v>22</v>
      </c>
    </row>
    <row r="15" spans="1:89" s="160" customFormat="1" ht="24">
      <c r="A15" s="194" t="s">
        <v>1675</v>
      </c>
      <c r="B15" s="161" t="s">
        <v>1676</v>
      </c>
      <c r="C15" s="162" t="s">
        <v>1677</v>
      </c>
      <c r="D15" s="163">
        <v>42892</v>
      </c>
      <c r="E15" s="163">
        <v>42893</v>
      </c>
      <c r="F15" s="164" t="s">
        <v>1678</v>
      </c>
      <c r="G15" s="161">
        <f t="shared" ref="G15:G33" si="0">NETWORKDAYS(D15,E15)</f>
        <v>2</v>
      </c>
      <c r="H15" s="161">
        <f t="shared" ref="H15:H33" si="1">G15-COUNTA(I15:CJ15)</f>
        <v>0</v>
      </c>
      <c r="I15" s="165" t="s">
        <v>1664</v>
      </c>
      <c r="J15" s="166" t="s">
        <v>1664</v>
      </c>
      <c r="K15" s="166"/>
      <c r="L15" s="167"/>
      <c r="M15" s="168"/>
      <c r="N15" s="168"/>
      <c r="O15" s="167"/>
      <c r="P15" s="169"/>
      <c r="Q15" s="167"/>
      <c r="R15" s="167"/>
      <c r="S15" s="167"/>
      <c r="T15" s="168"/>
      <c r="U15" s="168"/>
      <c r="V15" s="167"/>
      <c r="W15" s="165"/>
      <c r="X15" s="166"/>
      <c r="Y15" s="166"/>
      <c r="Z15" s="167"/>
      <c r="AA15" s="168"/>
      <c r="AB15" s="168"/>
      <c r="AC15" s="167"/>
      <c r="AD15" s="169"/>
      <c r="AE15" s="167"/>
      <c r="AF15" s="167"/>
      <c r="AG15" s="167"/>
      <c r="AH15" s="168"/>
      <c r="AI15" s="168"/>
      <c r="AJ15" s="167"/>
      <c r="AK15" s="165"/>
      <c r="AL15" s="166"/>
      <c r="AM15" s="166"/>
      <c r="AN15" s="167"/>
      <c r="AO15" s="168"/>
      <c r="AP15" s="168"/>
      <c r="AQ15" s="167"/>
      <c r="AR15" s="169"/>
      <c r="AS15" s="167"/>
      <c r="AT15" s="167"/>
      <c r="AU15" s="167"/>
      <c r="AV15" s="168"/>
      <c r="AW15" s="168"/>
      <c r="AX15" s="167"/>
      <c r="AY15" s="165"/>
      <c r="AZ15" s="166"/>
      <c r="BA15" s="166"/>
      <c r="BB15" s="167"/>
      <c r="BC15" s="168"/>
      <c r="BD15" s="168"/>
      <c r="BE15" s="167"/>
      <c r="BF15" s="169"/>
      <c r="BG15" s="167"/>
      <c r="BH15" s="167"/>
      <c r="BI15" s="167"/>
      <c r="BJ15" s="168"/>
      <c r="BK15" s="168"/>
      <c r="BL15" s="167"/>
      <c r="BM15" s="165"/>
      <c r="BN15" s="166"/>
      <c r="BO15" s="166"/>
      <c r="BP15" s="167"/>
      <c r="BQ15" s="168"/>
      <c r="BR15" s="168"/>
      <c r="BS15" s="167"/>
      <c r="BT15" s="169"/>
      <c r="BU15" s="167"/>
      <c r="BV15" s="167"/>
      <c r="BW15" s="167"/>
      <c r="BX15" s="168"/>
      <c r="BY15" s="168"/>
      <c r="BZ15" s="167"/>
      <c r="CA15" s="165"/>
      <c r="CB15" s="166"/>
      <c r="CC15" s="166"/>
      <c r="CD15" s="167"/>
      <c r="CE15" s="168"/>
      <c r="CF15" s="168"/>
      <c r="CG15" s="167"/>
      <c r="CH15" s="169"/>
      <c r="CI15" s="167"/>
      <c r="CJ15" s="167"/>
      <c r="CK15" s="170"/>
    </row>
    <row r="16" spans="1:89" s="160" customFormat="1" ht="24">
      <c r="A16" s="195"/>
      <c r="B16" s="161" t="s">
        <v>1679</v>
      </c>
      <c r="C16" s="162" t="s">
        <v>1680</v>
      </c>
      <c r="D16" s="163">
        <v>42893</v>
      </c>
      <c r="E16" s="163">
        <v>42894</v>
      </c>
      <c r="F16" s="164" t="s">
        <v>1678</v>
      </c>
      <c r="G16" s="161">
        <f t="shared" si="0"/>
        <v>2</v>
      </c>
      <c r="H16" s="161">
        <f t="shared" si="1"/>
        <v>0</v>
      </c>
      <c r="I16" s="165"/>
      <c r="J16" s="165" t="s">
        <v>1664</v>
      </c>
      <c r="K16" s="166" t="s">
        <v>1664</v>
      </c>
      <c r="L16" s="167"/>
      <c r="M16" s="168"/>
      <c r="N16" s="168"/>
      <c r="O16" s="167"/>
      <c r="P16" s="169"/>
      <c r="Q16" s="167"/>
      <c r="R16" s="167"/>
      <c r="S16" s="167"/>
      <c r="T16" s="168"/>
      <c r="U16" s="168"/>
      <c r="V16" s="167"/>
      <c r="W16" s="165"/>
      <c r="X16" s="166"/>
      <c r="Y16" s="166"/>
      <c r="Z16" s="167"/>
      <c r="AA16" s="168"/>
      <c r="AB16" s="168"/>
      <c r="AC16" s="167"/>
      <c r="AD16" s="169"/>
      <c r="AE16" s="167"/>
      <c r="AF16" s="167"/>
      <c r="AG16" s="167"/>
      <c r="AH16" s="168"/>
      <c r="AI16" s="168"/>
      <c r="AJ16" s="167"/>
      <c r="AK16" s="165"/>
      <c r="AL16" s="166"/>
      <c r="AM16" s="166"/>
      <c r="AN16" s="167"/>
      <c r="AO16" s="168"/>
      <c r="AP16" s="168"/>
      <c r="AQ16" s="167"/>
      <c r="AR16" s="169"/>
      <c r="AS16" s="167"/>
      <c r="AT16" s="167"/>
      <c r="AU16" s="167"/>
      <c r="AV16" s="168"/>
      <c r="AW16" s="168"/>
      <c r="AX16" s="167"/>
      <c r="AY16" s="165"/>
      <c r="AZ16" s="166"/>
      <c r="BA16" s="166"/>
      <c r="BB16" s="167"/>
      <c r="BC16" s="168"/>
      <c r="BD16" s="168"/>
      <c r="BE16" s="167"/>
      <c r="BF16" s="169"/>
      <c r="BG16" s="167"/>
      <c r="BH16" s="167"/>
      <c r="BI16" s="167"/>
      <c r="BJ16" s="168"/>
      <c r="BK16" s="168"/>
      <c r="BL16" s="167"/>
      <c r="BM16" s="165"/>
      <c r="BN16" s="166"/>
      <c r="BO16" s="166"/>
      <c r="BP16" s="167"/>
      <c r="BQ16" s="168"/>
      <c r="BR16" s="168"/>
      <c r="BS16" s="167"/>
      <c r="BT16" s="169"/>
      <c r="BU16" s="167"/>
      <c r="BV16" s="167"/>
      <c r="BW16" s="167"/>
      <c r="BX16" s="168"/>
      <c r="BY16" s="168"/>
      <c r="BZ16" s="167"/>
      <c r="CA16" s="165"/>
      <c r="CB16" s="166"/>
      <c r="CC16" s="166"/>
      <c r="CD16" s="167"/>
      <c r="CE16" s="168"/>
      <c r="CF16" s="168"/>
      <c r="CG16" s="167"/>
      <c r="CH16" s="169"/>
      <c r="CI16" s="167"/>
      <c r="CJ16" s="167"/>
      <c r="CK16" s="170"/>
    </row>
    <row r="17" spans="1:89" s="160" customFormat="1" ht="21.75" customHeight="1">
      <c r="A17" s="195"/>
      <c r="B17" s="161" t="s">
        <v>1681</v>
      </c>
      <c r="C17" s="162" t="s">
        <v>1682</v>
      </c>
      <c r="D17" s="163">
        <v>42893</v>
      </c>
      <c r="E17" s="163">
        <v>42895</v>
      </c>
      <c r="F17" s="164" t="s">
        <v>1678</v>
      </c>
      <c r="G17" s="172">
        <f t="shared" si="0"/>
        <v>3</v>
      </c>
      <c r="H17" s="172">
        <f t="shared" si="1"/>
        <v>0</v>
      </c>
      <c r="I17" s="165"/>
      <c r="J17" s="166" t="s">
        <v>1664</v>
      </c>
      <c r="K17" s="166" t="s">
        <v>1664</v>
      </c>
      <c r="L17" s="167" t="s">
        <v>1664</v>
      </c>
      <c r="M17" s="168"/>
      <c r="N17" s="168"/>
      <c r="O17" s="167"/>
      <c r="P17" s="169"/>
      <c r="Q17" s="167"/>
      <c r="R17" s="167"/>
      <c r="S17" s="167"/>
      <c r="T17" s="168"/>
      <c r="U17" s="168"/>
      <c r="V17" s="167"/>
      <c r="W17" s="165"/>
      <c r="X17" s="166"/>
      <c r="Y17" s="166"/>
      <c r="Z17" s="167"/>
      <c r="AA17" s="168"/>
      <c r="AB17" s="168"/>
      <c r="AC17" s="167"/>
      <c r="AD17" s="169"/>
      <c r="AE17" s="167"/>
      <c r="AF17" s="167"/>
      <c r="AG17" s="167"/>
      <c r="AH17" s="168"/>
      <c r="AI17" s="168"/>
      <c r="AJ17" s="167"/>
      <c r="AK17" s="165"/>
      <c r="AL17" s="166"/>
      <c r="AM17" s="166"/>
      <c r="AN17" s="167"/>
      <c r="AO17" s="168"/>
      <c r="AP17" s="168"/>
      <c r="AQ17" s="167"/>
      <c r="AR17" s="169"/>
      <c r="AS17" s="167"/>
      <c r="AT17" s="167"/>
      <c r="AU17" s="167"/>
      <c r="AV17" s="168"/>
      <c r="AW17" s="168"/>
      <c r="AX17" s="167"/>
      <c r="AY17" s="165"/>
      <c r="AZ17" s="166"/>
      <c r="BA17" s="166"/>
      <c r="BB17" s="167"/>
      <c r="BC17" s="168"/>
      <c r="BD17" s="168"/>
      <c r="BE17" s="167"/>
      <c r="BF17" s="169"/>
      <c r="BG17" s="167"/>
      <c r="BH17" s="167"/>
      <c r="BI17" s="167"/>
      <c r="BJ17" s="168"/>
      <c r="BK17" s="168"/>
      <c r="BL17" s="167"/>
      <c r="BM17" s="165"/>
      <c r="BN17" s="166"/>
      <c r="BO17" s="166"/>
      <c r="BP17" s="167"/>
      <c r="BQ17" s="168"/>
      <c r="BR17" s="168"/>
      <c r="BS17" s="167"/>
      <c r="BT17" s="169"/>
      <c r="BU17" s="167"/>
      <c r="BV17" s="167"/>
      <c r="BW17" s="167"/>
      <c r="BX17" s="168"/>
      <c r="BY17" s="168"/>
      <c r="BZ17" s="167"/>
      <c r="CA17" s="165"/>
      <c r="CB17" s="166"/>
      <c r="CC17" s="166"/>
      <c r="CD17" s="167"/>
      <c r="CE17" s="168"/>
      <c r="CF17" s="168"/>
      <c r="CG17" s="167"/>
      <c r="CH17" s="169"/>
      <c r="CI17" s="167"/>
      <c r="CJ17" s="167"/>
      <c r="CK17" s="170"/>
    </row>
    <row r="18" spans="1:89" s="160" customFormat="1" ht="21.75" customHeight="1">
      <c r="A18" s="195"/>
      <c r="B18" s="161" t="s">
        <v>1683</v>
      </c>
      <c r="C18" s="162" t="s">
        <v>1684</v>
      </c>
      <c r="D18" s="163">
        <v>42895</v>
      </c>
      <c r="E18" s="163">
        <v>42913</v>
      </c>
      <c r="F18" s="164" t="s">
        <v>1678</v>
      </c>
      <c r="G18" s="172">
        <f t="shared" si="0"/>
        <v>13</v>
      </c>
      <c r="H18" s="172">
        <f t="shared" si="1"/>
        <v>5</v>
      </c>
      <c r="I18" s="165"/>
      <c r="J18" s="166"/>
      <c r="K18" s="166"/>
      <c r="L18" s="167" t="s">
        <v>1664</v>
      </c>
      <c r="M18" s="168"/>
      <c r="N18" s="168"/>
      <c r="O18" s="167"/>
      <c r="P18" s="169"/>
      <c r="Q18" s="167"/>
      <c r="R18" s="167"/>
      <c r="S18" s="167"/>
      <c r="T18" s="168"/>
      <c r="U18" s="168"/>
      <c r="V18" s="167" t="s">
        <v>1664</v>
      </c>
      <c r="W18" s="165" t="s">
        <v>1664</v>
      </c>
      <c r="X18" s="166" t="s">
        <v>1664</v>
      </c>
      <c r="Y18" s="166" t="s">
        <v>1664</v>
      </c>
      <c r="Z18" s="167" t="s">
        <v>1664</v>
      </c>
      <c r="AA18" s="168"/>
      <c r="AB18" s="168"/>
      <c r="AC18" s="167" t="s">
        <v>1664</v>
      </c>
      <c r="AD18" s="169" t="s">
        <v>1664</v>
      </c>
      <c r="AE18" s="167"/>
      <c r="AF18" s="167"/>
      <c r="AG18" s="167"/>
      <c r="AH18" s="168"/>
      <c r="AI18" s="168"/>
      <c r="AJ18" s="167"/>
      <c r="AK18" s="165"/>
      <c r="AL18" s="166"/>
      <c r="AM18" s="166"/>
      <c r="AN18" s="167"/>
      <c r="AO18" s="168"/>
      <c r="AP18" s="168"/>
      <c r="AQ18" s="167"/>
      <c r="AR18" s="169"/>
      <c r="AS18" s="167"/>
      <c r="AT18" s="167"/>
      <c r="AU18" s="167"/>
      <c r="AV18" s="168"/>
      <c r="AW18" s="168"/>
      <c r="AX18" s="167"/>
      <c r="AY18" s="165"/>
      <c r="AZ18" s="166"/>
      <c r="BA18" s="166"/>
      <c r="BB18" s="167"/>
      <c r="BC18" s="168"/>
      <c r="BD18" s="168"/>
      <c r="BE18" s="167"/>
      <c r="BF18" s="169"/>
      <c r="BG18" s="167"/>
      <c r="BH18" s="167"/>
      <c r="BI18" s="167"/>
      <c r="BJ18" s="168"/>
      <c r="BK18" s="168"/>
      <c r="BL18" s="167"/>
      <c r="BM18" s="165"/>
      <c r="BN18" s="166"/>
      <c r="BO18" s="166"/>
      <c r="BP18" s="167"/>
      <c r="BQ18" s="168"/>
      <c r="BR18" s="168"/>
      <c r="BS18" s="167"/>
      <c r="BT18" s="169"/>
      <c r="BU18" s="167"/>
      <c r="BV18" s="167"/>
      <c r="BW18" s="167"/>
      <c r="BX18" s="168"/>
      <c r="BY18" s="168"/>
      <c r="BZ18" s="167"/>
      <c r="CA18" s="165"/>
      <c r="CB18" s="166"/>
      <c r="CC18" s="166"/>
      <c r="CD18" s="167"/>
      <c r="CE18" s="168"/>
      <c r="CF18" s="168"/>
      <c r="CG18" s="167"/>
      <c r="CH18" s="169"/>
      <c r="CI18" s="167"/>
      <c r="CJ18" s="167"/>
      <c r="CK18" s="170"/>
    </row>
    <row r="19" spans="1:89" s="160" customFormat="1" ht="21.75" customHeight="1">
      <c r="A19" s="195"/>
      <c r="B19" s="161" t="s">
        <v>1685</v>
      </c>
      <c r="C19" s="162" t="s">
        <v>1686</v>
      </c>
      <c r="D19" s="163">
        <v>42913</v>
      </c>
      <c r="E19" s="163">
        <v>42916</v>
      </c>
      <c r="F19" s="164" t="s">
        <v>1678</v>
      </c>
      <c r="G19" s="172">
        <f t="shared" si="0"/>
        <v>4</v>
      </c>
      <c r="H19" s="172">
        <f t="shared" si="1"/>
        <v>0</v>
      </c>
      <c r="I19" s="165"/>
      <c r="J19" s="166"/>
      <c r="K19" s="166"/>
      <c r="L19" s="167"/>
      <c r="M19" s="168"/>
      <c r="N19" s="168"/>
      <c r="O19" s="167"/>
      <c r="P19" s="169"/>
      <c r="Q19" s="167"/>
      <c r="R19" s="167"/>
      <c r="S19" s="167"/>
      <c r="T19" s="168"/>
      <c r="U19" s="168"/>
      <c r="V19" s="167"/>
      <c r="W19" s="165"/>
      <c r="X19" s="166"/>
      <c r="Y19" s="166"/>
      <c r="Z19" s="167"/>
      <c r="AA19" s="168"/>
      <c r="AB19" s="168"/>
      <c r="AC19" s="167"/>
      <c r="AD19" s="169" t="s">
        <v>1664</v>
      </c>
      <c r="AE19" s="167" t="s">
        <v>1664</v>
      </c>
      <c r="AF19" s="167" t="s">
        <v>1664</v>
      </c>
      <c r="AG19" s="167" t="s">
        <v>1664</v>
      </c>
      <c r="AH19" s="168"/>
      <c r="AI19" s="168"/>
      <c r="AJ19" s="167"/>
      <c r="AK19" s="165"/>
      <c r="AL19" s="166"/>
      <c r="AM19" s="166"/>
      <c r="AN19" s="167"/>
      <c r="AO19" s="168"/>
      <c r="AP19" s="168"/>
      <c r="AQ19" s="167"/>
      <c r="AR19" s="169"/>
      <c r="AS19" s="167"/>
      <c r="AT19" s="167"/>
      <c r="AU19" s="167"/>
      <c r="AV19" s="168"/>
      <c r="AW19" s="168"/>
      <c r="AX19" s="167"/>
      <c r="AY19" s="165"/>
      <c r="AZ19" s="166"/>
      <c r="BA19" s="166"/>
      <c r="BB19" s="167"/>
      <c r="BC19" s="168"/>
      <c r="BD19" s="168"/>
      <c r="BE19" s="167"/>
      <c r="BF19" s="169"/>
      <c r="BG19" s="167"/>
      <c r="BH19" s="167"/>
      <c r="BI19" s="167"/>
      <c r="BJ19" s="168"/>
      <c r="BK19" s="168"/>
      <c r="BL19" s="167"/>
      <c r="BM19" s="165"/>
      <c r="BN19" s="166"/>
      <c r="BO19" s="166"/>
      <c r="BP19" s="167"/>
      <c r="BQ19" s="168"/>
      <c r="BR19" s="168"/>
      <c r="BS19" s="167"/>
      <c r="BT19" s="169"/>
      <c r="BU19" s="167"/>
      <c r="BV19" s="167"/>
      <c r="BW19" s="167"/>
      <c r="BX19" s="168"/>
      <c r="BY19" s="168"/>
      <c r="BZ19" s="167"/>
      <c r="CA19" s="165"/>
      <c r="CB19" s="166"/>
      <c r="CC19" s="166"/>
      <c r="CD19" s="167"/>
      <c r="CE19" s="168"/>
      <c r="CF19" s="168"/>
      <c r="CG19" s="167"/>
      <c r="CH19" s="169"/>
      <c r="CI19" s="167"/>
      <c r="CJ19" s="167"/>
      <c r="CK19" s="170"/>
    </row>
    <row r="20" spans="1:89" s="160" customFormat="1" ht="21.75" customHeight="1">
      <c r="A20" s="195"/>
      <c r="B20" s="161" t="s">
        <v>1687</v>
      </c>
      <c r="C20" s="162" t="s">
        <v>1688</v>
      </c>
      <c r="D20" s="163">
        <v>42912</v>
      </c>
      <c r="E20" s="163">
        <v>42915</v>
      </c>
      <c r="F20" s="164" t="s">
        <v>1678</v>
      </c>
      <c r="G20" s="172">
        <f t="shared" si="0"/>
        <v>4</v>
      </c>
      <c r="H20" s="172">
        <f t="shared" si="1"/>
        <v>0</v>
      </c>
      <c r="I20" s="165"/>
      <c r="J20" s="166"/>
      <c r="K20" s="166"/>
      <c r="L20" s="167"/>
      <c r="M20" s="168"/>
      <c r="N20" s="168"/>
      <c r="O20" s="167"/>
      <c r="P20" s="169"/>
      <c r="Q20" s="167"/>
      <c r="R20" s="167"/>
      <c r="S20" s="167"/>
      <c r="T20" s="168"/>
      <c r="U20" s="168"/>
      <c r="V20" s="167"/>
      <c r="W20" s="165"/>
      <c r="X20" s="166"/>
      <c r="Y20" s="166"/>
      <c r="Z20" s="167"/>
      <c r="AA20" s="168"/>
      <c r="AB20" s="168"/>
      <c r="AC20" s="167" t="s">
        <v>1664</v>
      </c>
      <c r="AD20" s="169" t="s">
        <v>1664</v>
      </c>
      <c r="AE20" s="167" t="s">
        <v>1664</v>
      </c>
      <c r="AF20" s="167" t="s">
        <v>1664</v>
      </c>
      <c r="AG20" s="167"/>
      <c r="AH20" s="168"/>
      <c r="AI20" s="168"/>
      <c r="AJ20" s="167"/>
      <c r="AK20" s="165"/>
      <c r="AL20" s="166"/>
      <c r="AM20" s="166"/>
      <c r="AN20" s="167"/>
      <c r="AO20" s="168"/>
      <c r="AP20" s="168"/>
      <c r="AQ20" s="167"/>
      <c r="AR20" s="169"/>
      <c r="AS20" s="167"/>
      <c r="AT20" s="167"/>
      <c r="AU20" s="167"/>
      <c r="AV20" s="168"/>
      <c r="AW20" s="168"/>
      <c r="AX20" s="167"/>
      <c r="AY20" s="165"/>
      <c r="AZ20" s="166"/>
      <c r="BA20" s="166"/>
      <c r="BB20" s="167"/>
      <c r="BC20" s="168"/>
      <c r="BD20" s="168"/>
      <c r="BE20" s="167"/>
      <c r="BF20" s="169"/>
      <c r="BG20" s="167"/>
      <c r="BH20" s="167"/>
      <c r="BI20" s="167"/>
      <c r="BJ20" s="168"/>
      <c r="BK20" s="168"/>
      <c r="BL20" s="167"/>
      <c r="BM20" s="165"/>
      <c r="BN20" s="166"/>
      <c r="BO20" s="166"/>
      <c r="BP20" s="167"/>
      <c r="BQ20" s="168"/>
      <c r="BR20" s="168"/>
      <c r="BS20" s="167"/>
      <c r="BT20" s="169"/>
      <c r="BU20" s="167"/>
      <c r="BV20" s="167"/>
      <c r="BW20" s="167"/>
      <c r="BX20" s="168"/>
      <c r="BY20" s="168"/>
      <c r="BZ20" s="167"/>
      <c r="CA20" s="165"/>
      <c r="CB20" s="166"/>
      <c r="CC20" s="166"/>
      <c r="CD20" s="167"/>
      <c r="CE20" s="168"/>
      <c r="CF20" s="168"/>
      <c r="CG20" s="167"/>
      <c r="CH20" s="169"/>
      <c r="CI20" s="167"/>
      <c r="CJ20" s="167"/>
      <c r="CK20" s="170"/>
    </row>
    <row r="21" spans="1:89" s="160" customFormat="1" ht="21.75" customHeight="1">
      <c r="A21" s="195"/>
      <c r="B21" s="161" t="s">
        <v>1689</v>
      </c>
      <c r="C21" s="173" t="s">
        <v>1690</v>
      </c>
      <c r="D21" s="163">
        <v>42916</v>
      </c>
      <c r="E21" s="163">
        <v>42916</v>
      </c>
      <c r="F21" s="164" t="s">
        <v>1678</v>
      </c>
      <c r="G21" s="172">
        <f t="shared" si="0"/>
        <v>1</v>
      </c>
      <c r="H21" s="172">
        <f t="shared" si="1"/>
        <v>0</v>
      </c>
      <c r="I21" s="165"/>
      <c r="J21" s="166"/>
      <c r="K21" s="166"/>
      <c r="L21" s="167"/>
      <c r="M21" s="168"/>
      <c r="N21" s="168"/>
      <c r="O21" s="167"/>
      <c r="P21" s="169"/>
      <c r="Q21" s="167"/>
      <c r="R21" s="167"/>
      <c r="S21" s="167"/>
      <c r="T21" s="168"/>
      <c r="U21" s="168"/>
      <c r="V21" s="167"/>
      <c r="W21" s="165"/>
      <c r="X21" s="166"/>
      <c r="Y21" s="166"/>
      <c r="Z21" s="167"/>
      <c r="AA21" s="168"/>
      <c r="AB21" s="168"/>
      <c r="AC21" s="167"/>
      <c r="AD21" s="169"/>
      <c r="AE21" s="167"/>
      <c r="AF21" s="167"/>
      <c r="AG21" s="167" t="s">
        <v>1664</v>
      </c>
      <c r="AH21" s="168"/>
      <c r="AI21" s="168"/>
      <c r="AJ21" s="167"/>
      <c r="AK21" s="165"/>
      <c r="AL21" s="166"/>
      <c r="AM21" s="166"/>
      <c r="AN21" s="167"/>
      <c r="AO21" s="168"/>
      <c r="AP21" s="168"/>
      <c r="AQ21" s="167"/>
      <c r="AR21" s="169"/>
      <c r="AS21" s="167"/>
      <c r="AT21" s="167"/>
      <c r="AU21" s="167"/>
      <c r="AV21" s="168"/>
      <c r="AW21" s="168"/>
      <c r="AX21" s="167"/>
      <c r="AY21" s="165"/>
      <c r="AZ21" s="166"/>
      <c r="BA21" s="166"/>
      <c r="BB21" s="167"/>
      <c r="BC21" s="168"/>
      <c r="BD21" s="168"/>
      <c r="BE21" s="167"/>
      <c r="BF21" s="169"/>
      <c r="BG21" s="167"/>
      <c r="BH21" s="167"/>
      <c r="BI21" s="167"/>
      <c r="BJ21" s="168"/>
      <c r="BK21" s="168"/>
      <c r="BL21" s="167"/>
      <c r="BM21" s="165"/>
      <c r="BN21" s="166"/>
      <c r="BO21" s="166"/>
      <c r="BP21" s="167"/>
      <c r="BQ21" s="168"/>
      <c r="BR21" s="168"/>
      <c r="BS21" s="167"/>
      <c r="BT21" s="169"/>
      <c r="BU21" s="167"/>
      <c r="BV21" s="167"/>
      <c r="BW21" s="167"/>
      <c r="BX21" s="168"/>
      <c r="BY21" s="168"/>
      <c r="BZ21" s="167"/>
      <c r="CA21" s="165"/>
      <c r="CB21" s="166"/>
      <c r="CC21" s="166"/>
      <c r="CD21" s="167"/>
      <c r="CE21" s="168"/>
      <c r="CF21" s="168"/>
      <c r="CG21" s="167"/>
      <c r="CH21" s="169"/>
      <c r="CI21" s="167"/>
      <c r="CJ21" s="167"/>
      <c r="CK21" s="170"/>
    </row>
    <row r="22" spans="1:89" s="160" customFormat="1" ht="21.75" customHeight="1">
      <c r="A22" s="195"/>
      <c r="B22" s="161" t="s">
        <v>1691</v>
      </c>
      <c r="C22" s="173" t="s">
        <v>1692</v>
      </c>
      <c r="D22" s="163">
        <v>42919</v>
      </c>
      <c r="E22" s="163">
        <v>42921</v>
      </c>
      <c r="F22" s="164" t="s">
        <v>1678</v>
      </c>
      <c r="G22" s="172">
        <f t="shared" si="0"/>
        <v>3</v>
      </c>
      <c r="H22" s="172">
        <f t="shared" si="1"/>
        <v>0</v>
      </c>
      <c r="I22" s="165"/>
      <c r="J22" s="166"/>
      <c r="K22" s="166"/>
      <c r="L22" s="167"/>
      <c r="M22" s="168"/>
      <c r="N22" s="168"/>
      <c r="O22" s="167"/>
      <c r="P22" s="169"/>
      <c r="Q22" s="167"/>
      <c r="R22" s="167"/>
      <c r="S22" s="167"/>
      <c r="T22" s="168"/>
      <c r="U22" s="168"/>
      <c r="V22" s="167"/>
      <c r="W22" s="165"/>
      <c r="X22" s="166"/>
      <c r="Y22" s="166"/>
      <c r="Z22" s="167"/>
      <c r="AA22" s="168"/>
      <c r="AB22" s="168"/>
      <c r="AC22" s="167"/>
      <c r="AD22" s="169"/>
      <c r="AE22" s="167"/>
      <c r="AF22" s="167"/>
      <c r="AG22" s="167"/>
      <c r="AH22" s="168"/>
      <c r="AI22" s="168"/>
      <c r="AJ22" s="167" t="s">
        <v>1664</v>
      </c>
      <c r="AK22" s="165" t="s">
        <v>1664</v>
      </c>
      <c r="AL22" s="166" t="s">
        <v>1664</v>
      </c>
      <c r="AM22" s="166"/>
      <c r="AN22" s="167"/>
      <c r="AO22" s="168"/>
      <c r="AP22" s="168"/>
      <c r="AQ22" s="167"/>
      <c r="AR22" s="169"/>
      <c r="AS22" s="167"/>
      <c r="AT22" s="167"/>
      <c r="AU22" s="167"/>
      <c r="AV22" s="168"/>
      <c r="AW22" s="168"/>
      <c r="AX22" s="167"/>
      <c r="AY22" s="165"/>
      <c r="AZ22" s="166"/>
      <c r="BA22" s="166"/>
      <c r="BB22" s="167"/>
      <c r="BC22" s="168"/>
      <c r="BD22" s="168"/>
      <c r="BE22" s="167"/>
      <c r="BF22" s="169"/>
      <c r="BG22" s="167"/>
      <c r="BH22" s="167"/>
      <c r="BI22" s="167"/>
      <c r="BJ22" s="168"/>
      <c r="BK22" s="168"/>
      <c r="BL22" s="167"/>
      <c r="BM22" s="165"/>
      <c r="BN22" s="166"/>
      <c r="BO22" s="166"/>
      <c r="BP22" s="167"/>
      <c r="BQ22" s="168"/>
      <c r="BR22" s="168"/>
      <c r="BS22" s="167"/>
      <c r="BT22" s="169"/>
      <c r="BU22" s="167"/>
      <c r="BV22" s="167"/>
      <c r="BW22" s="167"/>
      <c r="BX22" s="168"/>
      <c r="BY22" s="168"/>
      <c r="BZ22" s="167"/>
      <c r="CA22" s="165"/>
      <c r="CB22" s="166"/>
      <c r="CC22" s="166"/>
      <c r="CD22" s="167"/>
      <c r="CE22" s="168"/>
      <c r="CF22" s="168"/>
      <c r="CG22" s="167"/>
      <c r="CH22" s="169"/>
      <c r="CI22" s="167"/>
      <c r="CJ22" s="167"/>
      <c r="CK22" s="170"/>
    </row>
    <row r="23" spans="1:89" s="160" customFormat="1" ht="21.75" customHeight="1">
      <c r="A23" s="171"/>
      <c r="B23" s="161" t="s">
        <v>1719</v>
      </c>
      <c r="C23" s="173" t="s">
        <v>1720</v>
      </c>
      <c r="D23" s="163">
        <v>42921</v>
      </c>
      <c r="E23" s="163">
        <v>42921</v>
      </c>
      <c r="F23" s="164" t="s">
        <v>1678</v>
      </c>
      <c r="G23" s="172">
        <f t="shared" ref="G23" si="2">NETWORKDAYS(D23,E23)</f>
        <v>1</v>
      </c>
      <c r="H23" s="172">
        <f t="shared" ref="H23" si="3">G23-COUNTA(I23:CJ23)</f>
        <v>0</v>
      </c>
      <c r="I23" s="165"/>
      <c r="J23" s="166"/>
      <c r="K23" s="166"/>
      <c r="L23" s="167"/>
      <c r="M23" s="168"/>
      <c r="N23" s="168"/>
      <c r="O23" s="167"/>
      <c r="P23" s="169"/>
      <c r="Q23" s="167"/>
      <c r="R23" s="167"/>
      <c r="S23" s="167"/>
      <c r="T23" s="168"/>
      <c r="U23" s="168"/>
      <c r="V23" s="167"/>
      <c r="W23" s="165"/>
      <c r="X23" s="166"/>
      <c r="Y23" s="166"/>
      <c r="Z23" s="167"/>
      <c r="AA23" s="168"/>
      <c r="AB23" s="168"/>
      <c r="AC23" s="167"/>
      <c r="AD23" s="169"/>
      <c r="AE23" s="167"/>
      <c r="AF23" s="167"/>
      <c r="AG23" s="167"/>
      <c r="AH23" s="168"/>
      <c r="AI23" s="168"/>
      <c r="AJ23" s="167"/>
      <c r="AK23" s="165"/>
      <c r="AL23" s="166" t="s">
        <v>1713</v>
      </c>
      <c r="AM23" s="166"/>
      <c r="AN23" s="167"/>
      <c r="AO23" s="168"/>
      <c r="AP23" s="168"/>
      <c r="AQ23" s="167"/>
      <c r="AR23" s="169"/>
      <c r="AS23" s="167"/>
      <c r="AT23" s="167"/>
      <c r="AU23" s="167"/>
      <c r="AV23" s="168"/>
      <c r="AW23" s="168"/>
      <c r="AX23" s="167"/>
      <c r="AY23" s="165"/>
      <c r="AZ23" s="166"/>
      <c r="BA23" s="166"/>
      <c r="BB23" s="167"/>
      <c r="BC23" s="168"/>
      <c r="BD23" s="168"/>
      <c r="BE23" s="167"/>
      <c r="BF23" s="169"/>
      <c r="BG23" s="167"/>
      <c r="BH23" s="167"/>
      <c r="BI23" s="167"/>
      <c r="BJ23" s="168"/>
      <c r="BK23" s="168"/>
      <c r="BL23" s="167"/>
      <c r="BM23" s="165"/>
      <c r="BN23" s="166"/>
      <c r="BO23" s="166"/>
      <c r="BP23" s="167"/>
      <c r="BQ23" s="168"/>
      <c r="BR23" s="168"/>
      <c r="BS23" s="167"/>
      <c r="BT23" s="169"/>
      <c r="BU23" s="167"/>
      <c r="BV23" s="167"/>
      <c r="BW23" s="167"/>
      <c r="BX23" s="168"/>
      <c r="BY23" s="168"/>
      <c r="BZ23" s="167"/>
      <c r="CA23" s="165"/>
      <c r="CB23" s="166"/>
      <c r="CC23" s="166"/>
      <c r="CD23" s="167"/>
      <c r="CE23" s="168"/>
      <c r="CF23" s="168"/>
      <c r="CG23" s="167"/>
      <c r="CH23" s="169"/>
      <c r="CI23" s="167"/>
      <c r="CJ23" s="167"/>
      <c r="CK23" s="170"/>
    </row>
    <row r="24" spans="1:89" s="160" customFormat="1" ht="21.75" customHeight="1">
      <c r="A24" s="194" t="s">
        <v>1693</v>
      </c>
      <c r="B24" s="161" t="s">
        <v>1694</v>
      </c>
      <c r="C24" s="162" t="s">
        <v>1695</v>
      </c>
      <c r="D24" s="163">
        <v>42921</v>
      </c>
      <c r="E24" s="163">
        <v>42921</v>
      </c>
      <c r="F24" s="164" t="s">
        <v>1678</v>
      </c>
      <c r="G24" s="172">
        <f t="shared" si="0"/>
        <v>1</v>
      </c>
      <c r="H24" s="172">
        <f t="shared" si="1"/>
        <v>0</v>
      </c>
      <c r="I24" s="165"/>
      <c r="J24" s="166"/>
      <c r="K24" s="166"/>
      <c r="L24" s="167"/>
      <c r="M24" s="168"/>
      <c r="N24" s="168"/>
      <c r="O24" s="167"/>
      <c r="P24" s="169"/>
      <c r="Q24" s="167"/>
      <c r="R24" s="167"/>
      <c r="S24" s="167"/>
      <c r="T24" s="168"/>
      <c r="U24" s="168"/>
      <c r="V24" s="167"/>
      <c r="W24" s="165"/>
      <c r="X24" s="166"/>
      <c r="Y24" s="166"/>
      <c r="Z24" s="167"/>
      <c r="AA24" s="168"/>
      <c r="AB24" s="168"/>
      <c r="AC24" s="167"/>
      <c r="AD24" s="169"/>
      <c r="AE24" s="167"/>
      <c r="AF24" s="167"/>
      <c r="AG24" s="167"/>
      <c r="AH24" s="168"/>
      <c r="AI24" s="168"/>
      <c r="AJ24" s="167"/>
      <c r="AK24" s="165"/>
      <c r="AL24" s="166" t="s">
        <v>1661</v>
      </c>
      <c r="AM24" s="166"/>
      <c r="AN24" s="167"/>
      <c r="AO24" s="168"/>
      <c r="AP24" s="168"/>
      <c r="AQ24" s="167"/>
      <c r="AR24" s="169"/>
      <c r="AS24" s="167"/>
      <c r="AT24" s="167"/>
      <c r="AU24" s="167"/>
      <c r="AV24" s="168"/>
      <c r="AW24" s="168"/>
      <c r="AX24" s="167"/>
      <c r="AY24" s="165"/>
      <c r="AZ24" s="166"/>
      <c r="BA24" s="166"/>
      <c r="BB24" s="167"/>
      <c r="BC24" s="168"/>
      <c r="BD24" s="168"/>
      <c r="BE24" s="167"/>
      <c r="BF24" s="169"/>
      <c r="BG24" s="167"/>
      <c r="BH24" s="167"/>
      <c r="BI24" s="167"/>
      <c r="BJ24" s="168"/>
      <c r="BK24" s="168"/>
      <c r="BL24" s="167"/>
      <c r="BM24" s="165"/>
      <c r="BN24" s="166"/>
      <c r="BO24" s="166"/>
      <c r="BP24" s="167"/>
      <c r="BQ24" s="168"/>
      <c r="BR24" s="168"/>
      <c r="BS24" s="167"/>
      <c r="BT24" s="169"/>
      <c r="BU24" s="167"/>
      <c r="BV24" s="167"/>
      <c r="BW24" s="167"/>
      <c r="BX24" s="168"/>
      <c r="BY24" s="168"/>
      <c r="BZ24" s="167"/>
      <c r="CA24" s="165"/>
      <c r="CB24" s="166"/>
      <c r="CC24" s="166"/>
      <c r="CD24" s="167"/>
      <c r="CE24" s="168"/>
      <c r="CF24" s="168"/>
      <c r="CG24" s="167"/>
      <c r="CH24" s="169"/>
      <c r="CI24" s="167"/>
      <c r="CJ24" s="167"/>
      <c r="CK24" s="170"/>
    </row>
    <row r="25" spans="1:89" s="160" customFormat="1" ht="21.75" customHeight="1">
      <c r="A25" s="195"/>
      <c r="B25" s="161" t="s">
        <v>1696</v>
      </c>
      <c r="C25" s="173" t="s">
        <v>1697</v>
      </c>
      <c r="D25" s="163">
        <v>42922</v>
      </c>
      <c r="E25" s="174">
        <v>42937</v>
      </c>
      <c r="F25" s="164" t="s">
        <v>1678</v>
      </c>
      <c r="G25" s="172">
        <f t="shared" si="0"/>
        <v>12</v>
      </c>
      <c r="H25" s="172">
        <f t="shared" si="1"/>
        <v>0</v>
      </c>
      <c r="I25" s="165"/>
      <c r="J25" s="166"/>
      <c r="K25" s="166"/>
      <c r="L25" s="167"/>
      <c r="M25" s="168"/>
      <c r="N25" s="168"/>
      <c r="O25" s="167"/>
      <c r="P25" s="169"/>
      <c r="Q25" s="167"/>
      <c r="R25" s="167"/>
      <c r="S25" s="167"/>
      <c r="T25" s="168"/>
      <c r="U25" s="168"/>
      <c r="V25" s="167"/>
      <c r="W25" s="165"/>
      <c r="X25" s="166"/>
      <c r="Y25" s="166"/>
      <c r="Z25" s="167"/>
      <c r="AA25" s="168"/>
      <c r="AB25" s="168"/>
      <c r="AC25" s="167"/>
      <c r="AD25" s="169"/>
      <c r="AE25" s="167"/>
      <c r="AF25" s="167"/>
      <c r="AG25" s="167"/>
      <c r="AH25" s="168"/>
      <c r="AI25" s="168"/>
      <c r="AJ25" s="167"/>
      <c r="AK25" s="165"/>
      <c r="AL25" s="166"/>
      <c r="AM25" s="166" t="s">
        <v>1658</v>
      </c>
      <c r="AN25" s="166" t="s">
        <v>1658</v>
      </c>
      <c r="AO25" s="168"/>
      <c r="AP25" s="168"/>
      <c r="AQ25" s="166" t="s">
        <v>1658</v>
      </c>
      <c r="AR25" s="166" t="s">
        <v>1658</v>
      </c>
      <c r="AS25" s="166" t="s">
        <v>1658</v>
      </c>
      <c r="AT25" s="166" t="s">
        <v>1658</v>
      </c>
      <c r="AU25" s="166" t="s">
        <v>1658</v>
      </c>
      <c r="AV25" s="168"/>
      <c r="AW25" s="168"/>
      <c r="AX25" s="166" t="s">
        <v>1658</v>
      </c>
      <c r="AY25" s="166" t="s">
        <v>1658</v>
      </c>
      <c r="AZ25" s="166" t="s">
        <v>1658</v>
      </c>
      <c r="BA25" s="166" t="s">
        <v>1658</v>
      </c>
      <c r="BB25" s="166" t="s">
        <v>1658</v>
      </c>
      <c r="BC25" s="168"/>
      <c r="BD25" s="168"/>
      <c r="BE25" s="167"/>
      <c r="BF25" s="169"/>
      <c r="BG25" s="167"/>
      <c r="BH25" s="167"/>
      <c r="BI25" s="167"/>
      <c r="BJ25" s="168"/>
      <c r="BK25" s="168"/>
      <c r="BL25" s="167"/>
      <c r="BM25" s="165"/>
      <c r="BN25" s="166"/>
      <c r="BO25" s="166"/>
      <c r="BP25" s="167"/>
      <c r="BQ25" s="168"/>
      <c r="BR25" s="168"/>
      <c r="BS25" s="167"/>
      <c r="BT25" s="169"/>
      <c r="BU25" s="167"/>
      <c r="BV25" s="167"/>
      <c r="BW25" s="167"/>
      <c r="BX25" s="168"/>
      <c r="BY25" s="168"/>
      <c r="BZ25" s="167"/>
      <c r="CA25" s="165"/>
      <c r="CB25" s="166"/>
      <c r="CC25" s="166"/>
      <c r="CD25" s="167"/>
      <c r="CE25" s="168"/>
      <c r="CF25" s="168"/>
      <c r="CG25" s="167"/>
      <c r="CH25" s="169"/>
      <c r="CI25" s="167"/>
      <c r="CJ25" s="167"/>
      <c r="CK25" s="170"/>
    </row>
    <row r="26" spans="1:89" s="160" customFormat="1" ht="21.75" customHeight="1">
      <c r="A26" s="195"/>
      <c r="B26" s="161" t="s">
        <v>1698</v>
      </c>
      <c r="C26" s="173" t="s">
        <v>1699</v>
      </c>
      <c r="D26" s="163">
        <v>42912</v>
      </c>
      <c r="E26" s="174">
        <v>42930</v>
      </c>
      <c r="F26" s="164" t="s">
        <v>1678</v>
      </c>
      <c r="G26" s="172">
        <f t="shared" si="0"/>
        <v>15</v>
      </c>
      <c r="H26" s="172">
        <f t="shared" si="1"/>
        <v>0</v>
      </c>
      <c r="I26" s="165"/>
      <c r="J26" s="166"/>
      <c r="K26" s="166"/>
      <c r="L26" s="167"/>
      <c r="M26" s="168"/>
      <c r="N26" s="168"/>
      <c r="O26" s="167"/>
      <c r="P26" s="169"/>
      <c r="Q26" s="167"/>
      <c r="R26" s="167"/>
      <c r="S26" s="167"/>
      <c r="T26" s="168"/>
      <c r="U26" s="168"/>
      <c r="V26" s="167"/>
      <c r="W26" s="165"/>
      <c r="X26" s="166"/>
      <c r="Y26" s="166"/>
      <c r="Z26" s="167"/>
      <c r="AA26" s="168"/>
      <c r="AB26" s="168"/>
      <c r="AC26" s="167" t="s">
        <v>1661</v>
      </c>
      <c r="AD26" s="169" t="s">
        <v>1661</v>
      </c>
      <c r="AE26" s="167" t="s">
        <v>1661</v>
      </c>
      <c r="AF26" s="167" t="s">
        <v>1661</v>
      </c>
      <c r="AG26" s="167" t="s">
        <v>1661</v>
      </c>
      <c r="AH26" s="168"/>
      <c r="AI26" s="168"/>
      <c r="AJ26" s="167" t="s">
        <v>1661</v>
      </c>
      <c r="AK26" s="165" t="s">
        <v>1661</v>
      </c>
      <c r="AL26" s="166" t="s">
        <v>1661</v>
      </c>
      <c r="AM26" s="166" t="s">
        <v>1658</v>
      </c>
      <c r="AN26" s="166" t="s">
        <v>1658</v>
      </c>
      <c r="AO26" s="168"/>
      <c r="AP26" s="168"/>
      <c r="AQ26" s="166" t="s">
        <v>1658</v>
      </c>
      <c r="AR26" s="165" t="s">
        <v>1658</v>
      </c>
      <c r="AS26" s="166" t="s">
        <v>1658</v>
      </c>
      <c r="AT26" s="166" t="s">
        <v>1658</v>
      </c>
      <c r="AU26" s="166" t="s">
        <v>1658</v>
      </c>
      <c r="AV26" s="168"/>
      <c r="AW26" s="168"/>
      <c r="AX26" s="166"/>
      <c r="AY26" s="165"/>
      <c r="AZ26" s="166"/>
      <c r="BA26" s="166"/>
      <c r="BB26" s="166"/>
      <c r="BC26" s="168"/>
      <c r="BD26" s="168"/>
      <c r="BE26" s="167"/>
      <c r="BF26" s="169"/>
      <c r="BG26" s="167"/>
      <c r="BH26" s="167"/>
      <c r="BI26" s="167"/>
      <c r="BJ26" s="168"/>
      <c r="BK26" s="168"/>
      <c r="BL26" s="167"/>
      <c r="BM26" s="165"/>
      <c r="BN26" s="166"/>
      <c r="BO26" s="166"/>
      <c r="BP26" s="167"/>
      <c r="BQ26" s="168"/>
      <c r="BR26" s="168"/>
      <c r="BS26" s="167"/>
      <c r="BT26" s="169"/>
      <c r="BU26" s="167"/>
      <c r="BV26" s="167"/>
      <c r="BW26" s="167"/>
      <c r="BX26" s="168"/>
      <c r="BY26" s="168"/>
      <c r="BZ26" s="167"/>
      <c r="CA26" s="165"/>
      <c r="CB26" s="166"/>
      <c r="CC26" s="166"/>
      <c r="CD26" s="167"/>
      <c r="CE26" s="168"/>
      <c r="CF26" s="168"/>
      <c r="CG26" s="167"/>
      <c r="CH26" s="169"/>
      <c r="CI26" s="167"/>
      <c r="CJ26" s="167"/>
      <c r="CK26" s="170"/>
    </row>
    <row r="27" spans="1:89" s="160" customFormat="1" ht="21.75" customHeight="1">
      <c r="A27" s="195"/>
      <c r="B27" s="161" t="s">
        <v>1700</v>
      </c>
      <c r="C27" s="173" t="s">
        <v>1701</v>
      </c>
      <c r="D27" s="174">
        <v>42928</v>
      </c>
      <c r="E27" s="174">
        <v>42930</v>
      </c>
      <c r="F27" s="164" t="s">
        <v>1678</v>
      </c>
      <c r="G27" s="172">
        <f t="shared" si="0"/>
        <v>3</v>
      </c>
      <c r="H27" s="172">
        <f t="shared" si="1"/>
        <v>0</v>
      </c>
      <c r="I27" s="165"/>
      <c r="J27" s="166"/>
      <c r="K27" s="166"/>
      <c r="L27" s="167"/>
      <c r="M27" s="168"/>
      <c r="N27" s="168"/>
      <c r="O27" s="167"/>
      <c r="P27" s="169"/>
      <c r="Q27" s="167"/>
      <c r="R27" s="167"/>
      <c r="S27" s="167"/>
      <c r="T27" s="168"/>
      <c r="U27" s="168"/>
      <c r="V27" s="167"/>
      <c r="W27" s="165"/>
      <c r="X27" s="166"/>
      <c r="Y27" s="166"/>
      <c r="Z27" s="167"/>
      <c r="AA27" s="168"/>
      <c r="AB27" s="168"/>
      <c r="AC27" s="167"/>
      <c r="AD27" s="169"/>
      <c r="AE27" s="167"/>
      <c r="AF27" s="167"/>
      <c r="AG27" s="167"/>
      <c r="AH27" s="168"/>
      <c r="AI27" s="168"/>
      <c r="AJ27" s="167"/>
      <c r="AK27" s="165"/>
      <c r="AL27" s="166"/>
      <c r="AM27" s="166"/>
      <c r="AN27" s="166"/>
      <c r="AO27" s="168"/>
      <c r="AP27" s="168"/>
      <c r="AQ27" s="166"/>
      <c r="AR27" s="165"/>
      <c r="AS27" s="166" t="s">
        <v>1658</v>
      </c>
      <c r="AT27" s="166" t="s">
        <v>1658</v>
      </c>
      <c r="AU27" s="166" t="s">
        <v>1658</v>
      </c>
      <c r="AV27" s="168"/>
      <c r="AW27" s="168"/>
      <c r="AX27" s="166"/>
      <c r="AY27" s="165"/>
      <c r="AZ27" s="166"/>
      <c r="BA27" s="166"/>
      <c r="BB27" s="166"/>
      <c r="BC27" s="168"/>
      <c r="BD27" s="168"/>
      <c r="BE27" s="167"/>
      <c r="BF27" s="169"/>
      <c r="BG27" s="167"/>
      <c r="BH27" s="167"/>
      <c r="BI27" s="167"/>
      <c r="BJ27" s="168"/>
      <c r="BK27" s="168"/>
      <c r="BL27" s="167"/>
      <c r="BM27" s="165"/>
      <c r="BN27" s="166"/>
      <c r="BO27" s="166"/>
      <c r="BP27" s="167"/>
      <c r="BQ27" s="168"/>
      <c r="BR27" s="168"/>
      <c r="BS27" s="167"/>
      <c r="BT27" s="169"/>
      <c r="BU27" s="167"/>
      <c r="BV27" s="167"/>
      <c r="BW27" s="167"/>
      <c r="BX27" s="168"/>
      <c r="BY27" s="168"/>
      <c r="BZ27" s="167"/>
      <c r="CA27" s="165"/>
      <c r="CB27" s="166"/>
      <c r="CC27" s="166"/>
      <c r="CD27" s="167"/>
      <c r="CE27" s="168"/>
      <c r="CF27" s="168"/>
      <c r="CG27" s="167"/>
      <c r="CH27" s="169"/>
      <c r="CI27" s="167"/>
      <c r="CJ27" s="167"/>
      <c r="CK27" s="170"/>
    </row>
    <row r="28" spans="1:89" s="160" customFormat="1" ht="21.75" customHeight="1">
      <c r="A28" s="171"/>
      <c r="B28" s="161" t="s">
        <v>1721</v>
      </c>
      <c r="C28" s="173" t="s">
        <v>1720</v>
      </c>
      <c r="D28" s="174">
        <v>42930</v>
      </c>
      <c r="E28" s="174">
        <v>42930</v>
      </c>
      <c r="F28" s="164" t="s">
        <v>1678</v>
      </c>
      <c r="G28" s="172">
        <f t="shared" ref="G28" si="4">NETWORKDAYS(D28,E28)</f>
        <v>1</v>
      </c>
      <c r="H28" s="172">
        <f t="shared" ref="H28" si="5">G28-COUNTA(I28:CJ28)</f>
        <v>0</v>
      </c>
      <c r="I28" s="165"/>
      <c r="J28" s="166"/>
      <c r="K28" s="166"/>
      <c r="L28" s="167"/>
      <c r="M28" s="168"/>
      <c r="N28" s="168"/>
      <c r="O28" s="167"/>
      <c r="P28" s="169"/>
      <c r="Q28" s="167"/>
      <c r="R28" s="167"/>
      <c r="S28" s="167"/>
      <c r="T28" s="168"/>
      <c r="U28" s="168"/>
      <c r="V28" s="167"/>
      <c r="W28" s="165"/>
      <c r="X28" s="166"/>
      <c r="Y28" s="166"/>
      <c r="Z28" s="167"/>
      <c r="AA28" s="168"/>
      <c r="AB28" s="168"/>
      <c r="AC28" s="167"/>
      <c r="AD28" s="169"/>
      <c r="AE28" s="167"/>
      <c r="AF28" s="167"/>
      <c r="AG28" s="167"/>
      <c r="AH28" s="168"/>
      <c r="AI28" s="168"/>
      <c r="AJ28" s="167"/>
      <c r="AK28" s="165"/>
      <c r="AL28" s="166"/>
      <c r="AM28" s="166"/>
      <c r="AN28" s="166"/>
      <c r="AO28" s="168"/>
      <c r="AP28" s="168"/>
      <c r="AQ28" s="166"/>
      <c r="AR28" s="165"/>
      <c r="AS28" s="166"/>
      <c r="AT28" s="166"/>
      <c r="AU28" s="166" t="s">
        <v>1713</v>
      </c>
      <c r="AV28" s="168"/>
      <c r="AW28" s="168"/>
      <c r="AX28" s="166"/>
      <c r="AY28" s="165"/>
      <c r="AZ28" s="166"/>
      <c r="BA28" s="166"/>
      <c r="BB28" s="166"/>
      <c r="BC28" s="168"/>
      <c r="BD28" s="168"/>
      <c r="BE28" s="167"/>
      <c r="BF28" s="169"/>
      <c r="BG28" s="167"/>
      <c r="BH28" s="167"/>
      <c r="BI28" s="167"/>
      <c r="BJ28" s="168"/>
      <c r="BK28" s="168"/>
      <c r="BL28" s="167"/>
      <c r="BM28" s="165"/>
      <c r="BN28" s="166"/>
      <c r="BO28" s="166"/>
      <c r="BP28" s="167"/>
      <c r="BQ28" s="168"/>
      <c r="BR28" s="168"/>
      <c r="BS28" s="167"/>
      <c r="BT28" s="169"/>
      <c r="BU28" s="167"/>
      <c r="BV28" s="167"/>
      <c r="BW28" s="167"/>
      <c r="BX28" s="168"/>
      <c r="BY28" s="168"/>
      <c r="BZ28" s="167"/>
      <c r="CA28" s="165"/>
      <c r="CB28" s="166"/>
      <c r="CC28" s="166"/>
      <c r="CD28" s="167"/>
      <c r="CE28" s="168"/>
      <c r="CF28" s="168"/>
      <c r="CG28" s="167"/>
      <c r="CH28" s="169"/>
      <c r="CI28" s="167"/>
      <c r="CJ28" s="167"/>
      <c r="CK28" s="170"/>
    </row>
    <row r="29" spans="1:89" s="160" customFormat="1" ht="21.75" customHeight="1">
      <c r="A29" s="194" t="s">
        <v>1702</v>
      </c>
      <c r="B29" s="161" t="s">
        <v>1703</v>
      </c>
      <c r="C29" s="173" t="s">
        <v>1704</v>
      </c>
      <c r="D29" s="174">
        <v>42933</v>
      </c>
      <c r="E29" s="174">
        <v>42935</v>
      </c>
      <c r="F29" s="164" t="s">
        <v>1678</v>
      </c>
      <c r="G29" s="172">
        <f t="shared" si="0"/>
        <v>3</v>
      </c>
      <c r="H29" s="172">
        <f t="shared" si="1"/>
        <v>0</v>
      </c>
      <c r="I29" s="165"/>
      <c r="J29" s="166"/>
      <c r="K29" s="166"/>
      <c r="L29" s="167"/>
      <c r="M29" s="168"/>
      <c r="N29" s="168"/>
      <c r="O29" s="167"/>
      <c r="P29" s="169"/>
      <c r="Q29" s="167"/>
      <c r="R29" s="167"/>
      <c r="S29" s="167"/>
      <c r="T29" s="168"/>
      <c r="U29" s="168"/>
      <c r="V29" s="167"/>
      <c r="W29" s="165"/>
      <c r="X29" s="166"/>
      <c r="Y29" s="166"/>
      <c r="Z29" s="167"/>
      <c r="AA29" s="168"/>
      <c r="AB29" s="168"/>
      <c r="AC29" s="167"/>
      <c r="AD29" s="169"/>
      <c r="AE29" s="167"/>
      <c r="AF29" s="167"/>
      <c r="AG29" s="167"/>
      <c r="AH29" s="168"/>
      <c r="AI29" s="168"/>
      <c r="AJ29" s="167"/>
      <c r="AK29" s="165"/>
      <c r="AL29" s="166"/>
      <c r="AM29" s="166"/>
      <c r="AN29" s="166"/>
      <c r="AO29" s="168"/>
      <c r="AP29" s="168"/>
      <c r="AQ29" s="166"/>
      <c r="AR29" s="165"/>
      <c r="AS29" s="166"/>
      <c r="AT29" s="166"/>
      <c r="AU29" s="166"/>
      <c r="AV29" s="168"/>
      <c r="AW29" s="168"/>
      <c r="AX29" s="166" t="s">
        <v>1658</v>
      </c>
      <c r="AY29" s="165" t="s">
        <v>1658</v>
      </c>
      <c r="AZ29" s="166" t="s">
        <v>1658</v>
      </c>
      <c r="BA29" s="166"/>
      <c r="BB29" s="166"/>
      <c r="BC29" s="168"/>
      <c r="BD29" s="168"/>
      <c r="BE29" s="167"/>
      <c r="BF29" s="169"/>
      <c r="BG29" s="167"/>
      <c r="BH29" s="167"/>
      <c r="BI29" s="167"/>
      <c r="BJ29" s="168"/>
      <c r="BK29" s="168"/>
      <c r="BL29" s="167"/>
      <c r="BM29" s="165"/>
      <c r="BN29" s="166"/>
      <c r="BO29" s="166"/>
      <c r="BP29" s="167"/>
      <c r="BQ29" s="168"/>
      <c r="BR29" s="168"/>
      <c r="BS29" s="167"/>
      <c r="BT29" s="169"/>
      <c r="BU29" s="167"/>
      <c r="BV29" s="167"/>
      <c r="BW29" s="167"/>
      <c r="BX29" s="168"/>
      <c r="BY29" s="168"/>
      <c r="BZ29" s="167"/>
      <c r="CA29" s="165"/>
      <c r="CB29" s="166"/>
      <c r="CC29" s="166"/>
      <c r="CD29" s="167"/>
      <c r="CE29" s="168"/>
      <c r="CF29" s="168"/>
      <c r="CG29" s="167"/>
      <c r="CH29" s="169"/>
      <c r="CI29" s="167"/>
      <c r="CJ29" s="167"/>
      <c r="CK29" s="170"/>
    </row>
    <row r="30" spans="1:89" s="160" customFormat="1" ht="24">
      <c r="A30" s="195"/>
      <c r="B30" s="161" t="s">
        <v>1705</v>
      </c>
      <c r="C30" s="173" t="s">
        <v>1706</v>
      </c>
      <c r="D30" s="174">
        <v>42935</v>
      </c>
      <c r="E30" s="174">
        <v>42944</v>
      </c>
      <c r="F30" s="164" t="s">
        <v>1678</v>
      </c>
      <c r="G30" s="172">
        <f t="shared" si="0"/>
        <v>8</v>
      </c>
      <c r="H30" s="172">
        <f t="shared" si="1"/>
        <v>0</v>
      </c>
      <c r="I30" s="165"/>
      <c r="J30" s="166"/>
      <c r="K30" s="166"/>
      <c r="L30" s="167"/>
      <c r="M30" s="168"/>
      <c r="N30" s="168"/>
      <c r="O30" s="167"/>
      <c r="P30" s="169"/>
      <c r="Q30" s="167"/>
      <c r="R30" s="167"/>
      <c r="S30" s="167"/>
      <c r="T30" s="168"/>
      <c r="U30" s="168"/>
      <c r="V30" s="167"/>
      <c r="W30" s="165"/>
      <c r="X30" s="166"/>
      <c r="Y30" s="166"/>
      <c r="Z30" s="167"/>
      <c r="AA30" s="168"/>
      <c r="AB30" s="168"/>
      <c r="AC30" s="167"/>
      <c r="AD30" s="169"/>
      <c r="AE30" s="167"/>
      <c r="AF30" s="167"/>
      <c r="AG30" s="167"/>
      <c r="AH30" s="168"/>
      <c r="AI30" s="168"/>
      <c r="AJ30" s="167"/>
      <c r="AK30" s="165"/>
      <c r="AL30" s="166"/>
      <c r="AM30" s="166"/>
      <c r="AN30" s="166"/>
      <c r="AO30" s="168"/>
      <c r="AP30" s="168"/>
      <c r="AQ30" s="166"/>
      <c r="AR30" s="165"/>
      <c r="AS30" s="166"/>
      <c r="AT30" s="166"/>
      <c r="AU30" s="166"/>
      <c r="AV30" s="168"/>
      <c r="AW30" s="168"/>
      <c r="AX30" s="166"/>
      <c r="AY30" s="165"/>
      <c r="AZ30" s="166" t="s">
        <v>1658</v>
      </c>
      <c r="BA30" s="166" t="s">
        <v>1658</v>
      </c>
      <c r="BB30" s="166" t="s">
        <v>1658</v>
      </c>
      <c r="BC30" s="168"/>
      <c r="BD30" s="168"/>
      <c r="BE30" s="167" t="s">
        <v>1658</v>
      </c>
      <c r="BF30" s="169" t="s">
        <v>1658</v>
      </c>
      <c r="BG30" s="167" t="s">
        <v>1658</v>
      </c>
      <c r="BH30" s="167" t="s">
        <v>1658</v>
      </c>
      <c r="BI30" s="167" t="s">
        <v>1658</v>
      </c>
      <c r="BJ30" s="168"/>
      <c r="BK30" s="168"/>
      <c r="BL30" s="167"/>
      <c r="BM30" s="165"/>
      <c r="BN30" s="166"/>
      <c r="BO30" s="166"/>
      <c r="BP30" s="167"/>
      <c r="BQ30" s="168"/>
      <c r="BR30" s="168"/>
      <c r="BS30" s="167"/>
      <c r="BT30" s="169"/>
      <c r="BU30" s="167"/>
      <c r="BV30" s="167"/>
      <c r="BW30" s="167"/>
      <c r="BX30" s="168"/>
      <c r="BY30" s="168"/>
      <c r="BZ30" s="167"/>
      <c r="CA30" s="165"/>
      <c r="CB30" s="166"/>
      <c r="CC30" s="166"/>
      <c r="CD30" s="167"/>
      <c r="CE30" s="168"/>
      <c r="CF30" s="168"/>
      <c r="CG30" s="167"/>
      <c r="CH30" s="169"/>
      <c r="CI30" s="167"/>
      <c r="CJ30" s="167"/>
      <c r="CK30" s="170"/>
    </row>
    <row r="31" spans="1:89" s="160" customFormat="1" ht="21.75" customHeight="1">
      <c r="A31" s="195"/>
      <c r="B31" s="161" t="s">
        <v>1707</v>
      </c>
      <c r="C31" s="173" t="s">
        <v>1708</v>
      </c>
      <c r="D31" s="163">
        <v>42942</v>
      </c>
      <c r="E31" s="174">
        <v>42951</v>
      </c>
      <c r="F31" s="164" t="s">
        <v>1678</v>
      </c>
      <c r="G31" s="172">
        <f t="shared" si="0"/>
        <v>8</v>
      </c>
      <c r="H31" s="172">
        <f t="shared" si="1"/>
        <v>0</v>
      </c>
      <c r="I31" s="165"/>
      <c r="J31" s="166"/>
      <c r="K31" s="166"/>
      <c r="L31" s="167"/>
      <c r="M31" s="168"/>
      <c r="N31" s="168"/>
      <c r="O31" s="167"/>
      <c r="P31" s="169"/>
      <c r="Q31" s="167"/>
      <c r="R31" s="167"/>
      <c r="S31" s="167"/>
      <c r="T31" s="168"/>
      <c r="U31" s="168"/>
      <c r="V31" s="167"/>
      <c r="W31" s="165"/>
      <c r="X31" s="166"/>
      <c r="Y31" s="166"/>
      <c r="Z31" s="167"/>
      <c r="AA31" s="168"/>
      <c r="AB31" s="168"/>
      <c r="AC31" s="167"/>
      <c r="AD31" s="169"/>
      <c r="AE31" s="167"/>
      <c r="AF31" s="167"/>
      <c r="AG31" s="167"/>
      <c r="AH31" s="168"/>
      <c r="AI31" s="168"/>
      <c r="AJ31" s="167"/>
      <c r="AK31" s="165"/>
      <c r="AL31" s="166"/>
      <c r="AM31" s="166"/>
      <c r="AN31" s="166"/>
      <c r="AO31" s="168"/>
      <c r="AP31" s="168"/>
      <c r="AQ31" s="166"/>
      <c r="AR31" s="165"/>
      <c r="AS31" s="166"/>
      <c r="AT31" s="166"/>
      <c r="AU31" s="166"/>
      <c r="AV31" s="168"/>
      <c r="AW31" s="168"/>
      <c r="AX31" s="166"/>
      <c r="AY31" s="165"/>
      <c r="AZ31" s="166"/>
      <c r="BA31" s="166"/>
      <c r="BB31" s="166"/>
      <c r="BC31" s="168"/>
      <c r="BD31" s="168"/>
      <c r="BE31" s="167"/>
      <c r="BF31" s="169"/>
      <c r="BG31" s="167" t="s">
        <v>1658</v>
      </c>
      <c r="BH31" s="167" t="s">
        <v>1658</v>
      </c>
      <c r="BI31" s="167" t="s">
        <v>1658</v>
      </c>
      <c r="BJ31" s="168"/>
      <c r="BK31" s="168"/>
      <c r="BL31" s="167" t="s">
        <v>1658</v>
      </c>
      <c r="BM31" s="165" t="s">
        <v>1658</v>
      </c>
      <c r="BN31" s="166" t="s">
        <v>1658</v>
      </c>
      <c r="BO31" s="166" t="s">
        <v>1658</v>
      </c>
      <c r="BP31" s="167" t="s">
        <v>1658</v>
      </c>
      <c r="BQ31" s="168"/>
      <c r="BR31" s="168"/>
      <c r="BS31" s="167"/>
      <c r="BT31" s="169"/>
      <c r="BU31" s="167"/>
      <c r="BV31" s="167"/>
      <c r="BW31" s="167"/>
      <c r="BX31" s="168"/>
      <c r="BY31" s="168"/>
      <c r="BZ31" s="167"/>
      <c r="CA31" s="165"/>
      <c r="CB31" s="166"/>
      <c r="CC31" s="166"/>
      <c r="CD31" s="167"/>
      <c r="CE31" s="168"/>
      <c r="CF31" s="168"/>
      <c r="CG31" s="167"/>
      <c r="CH31" s="169"/>
      <c r="CI31" s="167"/>
      <c r="CJ31" s="167"/>
      <c r="CK31" s="170"/>
    </row>
    <row r="32" spans="1:89" s="160" customFormat="1" ht="21.75" customHeight="1">
      <c r="A32" s="195"/>
      <c r="B32" s="161" t="s">
        <v>1709</v>
      </c>
      <c r="C32" s="173" t="s">
        <v>1710</v>
      </c>
      <c r="D32" s="163">
        <v>42942</v>
      </c>
      <c r="E32" s="174">
        <v>42951</v>
      </c>
      <c r="F32" s="164" t="s">
        <v>1678</v>
      </c>
      <c r="G32" s="172">
        <f t="shared" si="0"/>
        <v>8</v>
      </c>
      <c r="H32" s="172">
        <f t="shared" si="1"/>
        <v>0</v>
      </c>
      <c r="I32" s="165"/>
      <c r="J32" s="166"/>
      <c r="K32" s="166"/>
      <c r="L32" s="167"/>
      <c r="M32" s="168"/>
      <c r="N32" s="168"/>
      <c r="O32" s="167"/>
      <c r="P32" s="169"/>
      <c r="Q32" s="167"/>
      <c r="R32" s="167"/>
      <c r="S32" s="167"/>
      <c r="T32" s="168"/>
      <c r="U32" s="168"/>
      <c r="V32" s="167"/>
      <c r="W32" s="165"/>
      <c r="X32" s="166"/>
      <c r="Y32" s="166"/>
      <c r="Z32" s="167"/>
      <c r="AA32" s="168"/>
      <c r="AB32" s="168"/>
      <c r="AC32" s="167"/>
      <c r="AD32" s="169"/>
      <c r="AE32" s="167"/>
      <c r="AF32" s="167"/>
      <c r="AG32" s="167"/>
      <c r="AH32" s="168"/>
      <c r="AI32" s="168"/>
      <c r="AJ32" s="167"/>
      <c r="AK32" s="165"/>
      <c r="AL32" s="166"/>
      <c r="AM32" s="166"/>
      <c r="AN32" s="166"/>
      <c r="AO32" s="168"/>
      <c r="AP32" s="168"/>
      <c r="AQ32" s="166"/>
      <c r="AR32" s="165"/>
      <c r="AS32" s="166"/>
      <c r="AT32" s="166"/>
      <c r="AU32" s="166"/>
      <c r="AV32" s="168"/>
      <c r="AW32" s="168"/>
      <c r="AX32" s="166"/>
      <c r="AY32" s="165"/>
      <c r="AZ32" s="166"/>
      <c r="BA32" s="166"/>
      <c r="BB32" s="166"/>
      <c r="BC32" s="168"/>
      <c r="BD32" s="168"/>
      <c r="BE32" s="167"/>
      <c r="BF32" s="169"/>
      <c r="BG32" s="167" t="s">
        <v>1658</v>
      </c>
      <c r="BH32" s="167" t="s">
        <v>1658</v>
      </c>
      <c r="BI32" s="167" t="s">
        <v>1658</v>
      </c>
      <c r="BJ32" s="168"/>
      <c r="BK32" s="168"/>
      <c r="BL32" s="167" t="s">
        <v>1658</v>
      </c>
      <c r="BM32" s="165" t="s">
        <v>1658</v>
      </c>
      <c r="BN32" s="166" t="s">
        <v>1658</v>
      </c>
      <c r="BO32" s="166" t="s">
        <v>1658</v>
      </c>
      <c r="BP32" s="167" t="s">
        <v>1658</v>
      </c>
      <c r="BQ32" s="168"/>
      <c r="BR32" s="168"/>
      <c r="BS32" s="167"/>
      <c r="BT32" s="169"/>
      <c r="BU32" s="167"/>
      <c r="BV32" s="167"/>
      <c r="BW32" s="167"/>
      <c r="BX32" s="168"/>
      <c r="BY32" s="168"/>
      <c r="BZ32" s="167"/>
      <c r="CA32" s="165"/>
      <c r="CB32" s="166"/>
      <c r="CC32" s="166"/>
      <c r="CD32" s="167"/>
      <c r="CE32" s="168"/>
      <c r="CF32" s="168"/>
      <c r="CG32" s="167"/>
      <c r="CH32" s="169"/>
      <c r="CI32" s="167"/>
      <c r="CJ32" s="167"/>
      <c r="CK32" s="170"/>
    </row>
    <row r="33" spans="1:89" s="160" customFormat="1" ht="21.75" customHeight="1">
      <c r="A33" s="195"/>
      <c r="B33" s="161" t="s">
        <v>1711</v>
      </c>
      <c r="C33" s="173" t="s">
        <v>1712</v>
      </c>
      <c r="D33" s="174">
        <v>42954</v>
      </c>
      <c r="E33" s="174">
        <v>42958</v>
      </c>
      <c r="F33" s="164" t="s">
        <v>1678</v>
      </c>
      <c r="G33" s="172">
        <f t="shared" si="0"/>
        <v>5</v>
      </c>
      <c r="H33" s="172">
        <f t="shared" si="1"/>
        <v>0</v>
      </c>
      <c r="I33" s="165"/>
      <c r="J33" s="166"/>
      <c r="K33" s="166"/>
      <c r="L33" s="167"/>
      <c r="M33" s="168"/>
      <c r="N33" s="168"/>
      <c r="O33" s="167"/>
      <c r="P33" s="169"/>
      <c r="Q33" s="167"/>
      <c r="R33" s="167"/>
      <c r="S33" s="167"/>
      <c r="T33" s="168"/>
      <c r="U33" s="168"/>
      <c r="V33" s="167"/>
      <c r="W33" s="165"/>
      <c r="X33" s="166"/>
      <c r="Y33" s="166"/>
      <c r="Z33" s="167"/>
      <c r="AA33" s="168"/>
      <c r="AB33" s="168"/>
      <c r="AC33" s="167"/>
      <c r="AD33" s="169"/>
      <c r="AE33" s="167"/>
      <c r="AF33" s="167"/>
      <c r="AG33" s="167"/>
      <c r="AH33" s="168"/>
      <c r="AI33" s="168"/>
      <c r="AJ33" s="167"/>
      <c r="AK33" s="165"/>
      <c r="AL33" s="166"/>
      <c r="AM33" s="166"/>
      <c r="AN33" s="166"/>
      <c r="AO33" s="168"/>
      <c r="AP33" s="168"/>
      <c r="AQ33" s="166"/>
      <c r="AR33" s="165"/>
      <c r="AS33" s="166"/>
      <c r="AT33" s="166"/>
      <c r="AU33" s="166"/>
      <c r="AV33" s="168"/>
      <c r="AW33" s="168"/>
      <c r="AX33" s="166"/>
      <c r="AY33" s="165"/>
      <c r="AZ33" s="166"/>
      <c r="BA33" s="166"/>
      <c r="BB33" s="166"/>
      <c r="BC33" s="168"/>
      <c r="BD33" s="168"/>
      <c r="BE33" s="167"/>
      <c r="BF33" s="169"/>
      <c r="BG33" s="167"/>
      <c r="BH33" s="167"/>
      <c r="BI33" s="167"/>
      <c r="BJ33" s="168"/>
      <c r="BK33" s="168"/>
      <c r="BL33" s="167"/>
      <c r="BM33" s="165"/>
      <c r="BN33" s="166"/>
      <c r="BO33" s="166"/>
      <c r="BP33" s="167"/>
      <c r="BQ33" s="168"/>
      <c r="BR33" s="168"/>
      <c r="BS33" s="167" t="s">
        <v>1658</v>
      </c>
      <c r="BT33" s="169" t="s">
        <v>1658</v>
      </c>
      <c r="BU33" s="167" t="s">
        <v>1658</v>
      </c>
      <c r="BV33" s="167" t="s">
        <v>1658</v>
      </c>
      <c r="BW33" s="167" t="s">
        <v>1658</v>
      </c>
      <c r="BX33" s="168"/>
      <c r="BY33" s="168"/>
      <c r="BZ33" s="167"/>
      <c r="CA33" s="165"/>
      <c r="CB33" s="166"/>
      <c r="CC33" s="166"/>
      <c r="CD33" s="167"/>
      <c r="CE33" s="168"/>
      <c r="CF33" s="168"/>
      <c r="CG33" s="167"/>
      <c r="CH33" s="169"/>
      <c r="CI33" s="167"/>
      <c r="CJ33" s="167"/>
      <c r="CK33" s="170"/>
    </row>
    <row r="34" spans="1:89" s="160" customFormat="1" ht="21.75" customHeight="1">
      <c r="A34" s="177"/>
      <c r="B34" s="161" t="s">
        <v>1723</v>
      </c>
      <c r="C34" s="173" t="s">
        <v>1720</v>
      </c>
      <c r="D34" s="174">
        <v>42958</v>
      </c>
      <c r="E34" s="174">
        <v>42958</v>
      </c>
      <c r="F34" s="164" t="s">
        <v>1678</v>
      </c>
      <c r="G34" s="172">
        <f t="shared" ref="G34" si="6">NETWORKDAYS(D34,E34)</f>
        <v>1</v>
      </c>
      <c r="H34" s="172">
        <f t="shared" ref="H34" si="7">G34-COUNTA(I34:CJ34)</f>
        <v>0</v>
      </c>
      <c r="I34" s="165"/>
      <c r="J34" s="166"/>
      <c r="K34" s="166"/>
      <c r="L34" s="167"/>
      <c r="M34" s="168"/>
      <c r="N34" s="168"/>
      <c r="O34" s="167"/>
      <c r="P34" s="169"/>
      <c r="Q34" s="167"/>
      <c r="R34" s="167"/>
      <c r="S34" s="167"/>
      <c r="T34" s="168"/>
      <c r="U34" s="168"/>
      <c r="V34" s="167"/>
      <c r="W34" s="165"/>
      <c r="X34" s="166"/>
      <c r="Y34" s="166"/>
      <c r="Z34" s="167"/>
      <c r="AA34" s="168"/>
      <c r="AB34" s="168"/>
      <c r="AC34" s="167"/>
      <c r="AD34" s="169"/>
      <c r="AE34" s="167"/>
      <c r="AF34" s="167"/>
      <c r="AG34" s="167"/>
      <c r="AH34" s="168"/>
      <c r="AI34" s="168"/>
      <c r="AJ34" s="167"/>
      <c r="AK34" s="165"/>
      <c r="AL34" s="166"/>
      <c r="AM34" s="166"/>
      <c r="AN34" s="166"/>
      <c r="AO34" s="168"/>
      <c r="AP34" s="168"/>
      <c r="AQ34" s="166"/>
      <c r="AR34" s="165"/>
      <c r="AS34" s="166"/>
      <c r="AT34" s="166"/>
      <c r="AU34" s="166"/>
      <c r="AV34" s="168"/>
      <c r="AW34" s="168"/>
      <c r="AX34" s="166"/>
      <c r="AY34" s="165"/>
      <c r="AZ34" s="166"/>
      <c r="BA34" s="166"/>
      <c r="BB34" s="166"/>
      <c r="BC34" s="168"/>
      <c r="BD34" s="168"/>
      <c r="BE34" s="167"/>
      <c r="BF34" s="169"/>
      <c r="BG34" s="167"/>
      <c r="BH34" s="167"/>
      <c r="BI34" s="167"/>
      <c r="BJ34" s="168"/>
      <c r="BK34" s="168"/>
      <c r="BL34" s="167"/>
      <c r="BM34" s="165"/>
      <c r="BN34" s="166"/>
      <c r="BO34" s="166"/>
      <c r="BP34" s="167"/>
      <c r="BQ34" s="168"/>
      <c r="BR34" s="168"/>
      <c r="BS34" s="167"/>
      <c r="BT34" s="169"/>
      <c r="BU34" s="167"/>
      <c r="BV34" s="167"/>
      <c r="BW34" s="167" t="s">
        <v>1713</v>
      </c>
      <c r="BX34" s="168"/>
      <c r="BY34" s="168"/>
      <c r="BZ34" s="167"/>
      <c r="CA34" s="165"/>
      <c r="CB34" s="166"/>
      <c r="CC34" s="166"/>
      <c r="CD34" s="167"/>
      <c r="CE34" s="168"/>
      <c r="CF34" s="168"/>
      <c r="CG34" s="167"/>
      <c r="CH34" s="169"/>
      <c r="CI34" s="167"/>
      <c r="CJ34" s="167"/>
      <c r="CK34" s="170"/>
    </row>
  </sheetData>
  <mergeCells count="8">
    <mergeCell ref="A24:A27"/>
    <mergeCell ref="A29:A33"/>
    <mergeCell ref="A7:B7"/>
    <mergeCell ref="A8:B8"/>
    <mergeCell ref="A9:B9"/>
    <mergeCell ref="A10:B10"/>
    <mergeCell ref="A11:B11"/>
    <mergeCell ref="A15:A22"/>
  </mergeCells>
  <conditionalFormatting sqref="I15:CJ34">
    <cfRule type="cellIs" dxfId="1573" priority="1" operator="equal">
      <formula>"M"</formula>
    </cfRule>
    <cfRule type="cellIs" dxfId="1572" priority="11" operator="equal">
      <formula>"N"</formula>
    </cfRule>
    <cfRule type="cellIs" dxfId="1571" priority="13" operator="equal">
      <formula>"W"</formula>
    </cfRule>
    <cfRule type="cellIs" dxfId="1570" priority="14" operator="equal">
      <formula>"C"</formula>
    </cfRule>
    <cfRule type="cellIs" dxfId="1569" priority="15" operator="equal">
      <formula>"R"</formula>
    </cfRule>
  </conditionalFormatting>
  <conditionalFormatting sqref="I14:K14 O14:R14 U14:Y14 AC14:AF14 AQ14:AT14 BE14:BH14 BS14:BV14 CG14:CJ14 AI14:AM14 AW14:BA14 BK14:BO14 BY14:CC14">
    <cfRule type="cellIs" dxfId="1568" priority="12" operator="equal">
      <formula>TODAY()</formula>
    </cfRule>
  </conditionalFormatting>
  <conditionalFormatting sqref="I15:CJ34">
    <cfRule type="cellIs" dxfId="1567" priority="16" operator="equal">
      <formula>"D"</formula>
    </cfRule>
  </conditionalFormatting>
  <conditionalFormatting sqref="H15:H31">
    <cfRule type="cellIs" dxfId="1566" priority="9" operator="greaterThanOrEqual">
      <formula>0</formula>
    </cfRule>
    <cfRule type="cellIs" dxfId="1565" priority="10" operator="lessThan">
      <formula>0</formula>
    </cfRule>
  </conditionalFormatting>
  <conditionalFormatting sqref="L14:M14 Z14:AA14 AN14:AO14 BB14:BC14 BP14:BQ14 CD14:CE14">
    <cfRule type="cellIs" dxfId="1564" priority="8" operator="equal">
      <formula>TODAY()</formula>
    </cfRule>
  </conditionalFormatting>
  <conditionalFormatting sqref="S14:T14 AG14:AH14 AU14:AV14 BI14:BJ14 BW14:BX14">
    <cfRule type="cellIs" dxfId="1563" priority="7" operator="equal">
      <formula>TODAY()</formula>
    </cfRule>
  </conditionalFormatting>
  <conditionalFormatting sqref="N14 AB14 AP14 BD14 BR14 CF14">
    <cfRule type="cellIs" dxfId="1562" priority="6" operator="equal">
      <formula>TODAY()</formula>
    </cfRule>
  </conditionalFormatting>
  <conditionalFormatting sqref="H32">
    <cfRule type="cellIs" dxfId="1561" priority="4" operator="greaterThanOrEqual">
      <formula>0</formula>
    </cfRule>
    <cfRule type="cellIs" dxfId="1560" priority="5" operator="lessThan">
      <formula>0</formula>
    </cfRule>
  </conditionalFormatting>
  <conditionalFormatting sqref="H33:H34">
    <cfRule type="cellIs" dxfId="1559" priority="2" operator="greaterThanOrEqual">
      <formula>0</formula>
    </cfRule>
    <cfRule type="cellIs" dxfId="1558" priority="3" operator="lessThan">
      <formula>0</formula>
    </cfRule>
  </conditionalFormatting>
  <dataValidations count="1">
    <dataValidation type="list" allowBlank="1" showInputMessage="1" showErrorMessage="1" sqref="I15:CJ34">
      <formula1>$E$7:$E$12</formula1>
    </dataValidation>
  </dataValidations>
  <pageMargins left="0.7" right="0.7" top="0.75" bottom="0.75" header="0.3" footer="0.3"/>
  <pageSetup paperSize="3" scale="62" orientation="landscape"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XFD761"/>
  <sheetViews>
    <sheetView tabSelected="1" topLeftCell="D1" zoomScale="85" zoomScaleNormal="85" workbookViewId="0">
      <pane ySplit="1" topLeftCell="A651" activePane="bottomLeft" state="frozen"/>
      <selection activeCell="G23" sqref="G23"/>
      <selection pane="bottomLeft" activeCell="G663" sqref="G663"/>
    </sheetView>
  </sheetViews>
  <sheetFormatPr defaultRowHeight="15" outlineLevelRow="1" outlineLevelCol="1"/>
  <cols>
    <col min="1" max="1" width="15.28515625" customWidth="1"/>
    <col min="2" max="2" width="16.42578125" style="36" bestFit="1" customWidth="1"/>
    <col min="3" max="3" width="28" style="36" customWidth="1"/>
    <col min="4" max="4" width="15.42578125" style="36" bestFit="1" customWidth="1"/>
    <col min="5" max="5" width="13.7109375" style="36" bestFit="1" customWidth="1"/>
    <col min="6" max="6" width="15" style="38" bestFit="1" customWidth="1"/>
    <col min="7" max="7" width="52.42578125" style="36" customWidth="1"/>
    <col min="8" max="8" width="68.85546875" style="36" customWidth="1"/>
    <col min="9" max="9" width="55.42578125" style="36" customWidth="1"/>
    <col min="10" max="10" width="19.5703125" style="36" customWidth="1"/>
    <col min="11" max="11" width="15.28515625" style="36" customWidth="1"/>
    <col min="12" max="12" width="19.7109375" style="36" hidden="1" customWidth="1" outlineLevel="1"/>
    <col min="13" max="13" width="15" style="36" hidden="1" customWidth="1" outlineLevel="1"/>
    <col min="14" max="14" width="17.28515625" style="36" hidden="1" customWidth="1" outlineLevel="1"/>
    <col min="15" max="15" width="15" style="36" hidden="1" customWidth="1" outlineLevel="1"/>
    <col min="16" max="16" width="27.42578125" style="41" customWidth="1" collapsed="1"/>
    <col min="17" max="17" width="12" style="40" customWidth="1"/>
    <col min="18" max="18" width="23.42578125" bestFit="1" customWidth="1"/>
    <col min="19" max="19" width="11.28515625" bestFit="1" customWidth="1"/>
    <col min="20" max="20" width="13.5703125" bestFit="1" customWidth="1"/>
    <col min="21" max="21" width="47.7109375" bestFit="1" customWidth="1"/>
    <col min="22" max="22" width="14.5703125" customWidth="1"/>
    <col min="23" max="23" width="11.5703125" bestFit="1" customWidth="1"/>
    <col min="24" max="24" width="16.28515625" customWidth="1"/>
    <col min="25" max="25" width="13.7109375" customWidth="1"/>
    <col min="26" max="26" width="14.28515625" bestFit="1" customWidth="1"/>
    <col min="27" max="27" width="15" customWidth="1"/>
    <col min="28" max="28" width="16.7109375" bestFit="1" customWidth="1"/>
    <col min="29" max="29" width="12.28515625" customWidth="1"/>
    <col min="30" max="30" width="12.85546875" customWidth="1"/>
    <col min="35" max="35" width="9.85546875" bestFit="1" customWidth="1"/>
  </cols>
  <sheetData>
    <row r="1" spans="1:19" ht="30">
      <c r="A1" s="36" t="s">
        <v>70</v>
      </c>
      <c r="B1" s="36" t="s">
        <v>71</v>
      </c>
      <c r="C1" s="36" t="s">
        <v>72</v>
      </c>
      <c r="D1" s="36" t="s">
        <v>73</v>
      </c>
      <c r="E1" s="36" t="s">
        <v>74</v>
      </c>
      <c r="F1" s="38" t="s">
        <v>75</v>
      </c>
      <c r="G1" s="36" t="s">
        <v>76</v>
      </c>
      <c r="H1" s="36" t="s">
        <v>77</v>
      </c>
      <c r="I1" s="36" t="s">
        <v>78</v>
      </c>
      <c r="J1" s="36" t="s">
        <v>79</v>
      </c>
      <c r="K1" s="36" t="s">
        <v>80</v>
      </c>
      <c r="L1" s="36" t="s">
        <v>81</v>
      </c>
      <c r="M1" s="36" t="s">
        <v>82</v>
      </c>
      <c r="N1" s="36" t="s">
        <v>83</v>
      </c>
      <c r="O1" s="36" t="s">
        <v>84</v>
      </c>
      <c r="P1" s="39" t="s">
        <v>85</v>
      </c>
      <c r="Q1" s="40" t="s">
        <v>86</v>
      </c>
      <c r="R1" s="39" t="s">
        <v>87</v>
      </c>
      <c r="S1" s="40" t="s">
        <v>86</v>
      </c>
    </row>
    <row r="2" spans="1:19">
      <c r="B2" s="36" t="s">
        <v>88</v>
      </c>
      <c r="C2" s="36" t="s">
        <v>89</v>
      </c>
      <c r="E2" s="36" t="s">
        <v>90</v>
      </c>
      <c r="F2" s="38" t="s">
        <v>91</v>
      </c>
      <c r="G2" s="36" t="s">
        <v>92</v>
      </c>
      <c r="H2" s="36" t="s">
        <v>93</v>
      </c>
      <c r="I2" s="36" t="s">
        <v>94</v>
      </c>
      <c r="J2" s="36" t="s">
        <v>95</v>
      </c>
      <c r="P2" s="41" t="s">
        <v>96</v>
      </c>
    </row>
    <row r="3" spans="1:19">
      <c r="B3" s="36" t="s">
        <v>88</v>
      </c>
      <c r="C3" s="36" t="s">
        <v>89</v>
      </c>
      <c r="E3" s="36" t="s">
        <v>90</v>
      </c>
      <c r="F3" s="38" t="s">
        <v>91</v>
      </c>
      <c r="G3" s="36" t="s">
        <v>97</v>
      </c>
      <c r="H3" s="36" t="s">
        <v>98</v>
      </c>
      <c r="J3" s="36" t="s">
        <v>96</v>
      </c>
      <c r="P3" s="41" t="s">
        <v>99</v>
      </c>
    </row>
    <row r="4" spans="1:19">
      <c r="B4" s="36" t="s">
        <v>88</v>
      </c>
      <c r="C4" s="36" t="s">
        <v>89</v>
      </c>
      <c r="E4" s="36" t="s">
        <v>90</v>
      </c>
      <c r="F4" s="38" t="s">
        <v>91</v>
      </c>
      <c r="G4" s="36" t="s">
        <v>100</v>
      </c>
      <c r="H4" s="36" t="s">
        <v>101</v>
      </c>
      <c r="I4" s="36" t="s">
        <v>102</v>
      </c>
      <c r="J4" s="36" t="s">
        <v>95</v>
      </c>
      <c r="P4" s="41" t="s">
        <v>103</v>
      </c>
    </row>
    <row r="5" spans="1:19">
      <c r="B5" s="36" t="s">
        <v>88</v>
      </c>
      <c r="C5" s="36" t="s">
        <v>89</v>
      </c>
      <c r="E5" s="36" t="s">
        <v>90</v>
      </c>
      <c r="F5" s="38" t="s">
        <v>91</v>
      </c>
      <c r="G5" s="36" t="s">
        <v>97</v>
      </c>
      <c r="H5" s="36" t="s">
        <v>104</v>
      </c>
      <c r="J5" s="36" t="s">
        <v>103</v>
      </c>
      <c r="P5" s="41" t="s">
        <v>105</v>
      </c>
    </row>
    <row r="6" spans="1:19">
      <c r="B6" s="36" t="s">
        <v>88</v>
      </c>
      <c r="C6" s="36" t="s">
        <v>89</v>
      </c>
      <c r="E6" s="36" t="s">
        <v>90</v>
      </c>
      <c r="F6" s="38" t="s">
        <v>91</v>
      </c>
      <c r="G6" s="36" t="s">
        <v>106</v>
      </c>
      <c r="H6" s="36" t="s">
        <v>107</v>
      </c>
      <c r="J6" s="36" t="s">
        <v>95</v>
      </c>
      <c r="P6" s="41" t="s">
        <v>108</v>
      </c>
    </row>
    <row r="7" spans="1:19">
      <c r="B7" s="36" t="s">
        <v>88</v>
      </c>
      <c r="C7" s="36" t="s">
        <v>89</v>
      </c>
      <c r="E7" s="36" t="s">
        <v>90</v>
      </c>
      <c r="F7" s="38" t="s">
        <v>91</v>
      </c>
      <c r="G7" s="36" t="s">
        <v>109</v>
      </c>
      <c r="H7" s="36" t="s">
        <v>110</v>
      </c>
      <c r="J7" s="36" t="s">
        <v>108</v>
      </c>
      <c r="P7" s="41" t="s">
        <v>111</v>
      </c>
    </row>
    <row r="8" spans="1:19" ht="30">
      <c r="B8" s="36" t="s">
        <v>88</v>
      </c>
      <c r="C8" s="36" t="s">
        <v>89</v>
      </c>
      <c r="E8" s="36" t="s">
        <v>90</v>
      </c>
      <c r="F8" s="38" t="s">
        <v>91</v>
      </c>
      <c r="G8" s="36" t="s">
        <v>112</v>
      </c>
      <c r="H8" s="36" t="s">
        <v>113</v>
      </c>
      <c r="J8" s="36" t="s">
        <v>99</v>
      </c>
      <c r="L8" s="36" t="s">
        <v>105</v>
      </c>
      <c r="P8" s="41" t="s">
        <v>114</v>
      </c>
    </row>
    <row r="9" spans="1:19">
      <c r="B9" s="36" t="s">
        <v>88</v>
      </c>
      <c r="C9" s="36" t="s">
        <v>89</v>
      </c>
      <c r="E9" s="36" t="s">
        <v>90</v>
      </c>
      <c r="F9" s="38" t="s">
        <v>91</v>
      </c>
      <c r="G9" s="36" t="s">
        <v>115</v>
      </c>
      <c r="H9" s="36" t="s">
        <v>116</v>
      </c>
      <c r="J9" s="36" t="s">
        <v>114</v>
      </c>
      <c r="P9" s="41" t="s">
        <v>117</v>
      </c>
    </row>
    <row r="10" spans="1:19" ht="30">
      <c r="B10" s="36" t="s">
        <v>88</v>
      </c>
      <c r="C10" s="36" t="s">
        <v>89</v>
      </c>
      <c r="E10" s="36" t="s">
        <v>90</v>
      </c>
      <c r="F10" s="38" t="s">
        <v>91</v>
      </c>
      <c r="G10" s="36" t="s">
        <v>118</v>
      </c>
      <c r="H10" s="36" t="s">
        <v>119</v>
      </c>
      <c r="J10" s="36" t="s">
        <v>117</v>
      </c>
      <c r="L10" s="36" t="s">
        <v>120</v>
      </c>
      <c r="P10" s="41" t="s">
        <v>121</v>
      </c>
    </row>
    <row r="11" spans="1:19" ht="30">
      <c r="B11" s="36" t="s">
        <v>88</v>
      </c>
      <c r="C11" s="36" t="s">
        <v>89</v>
      </c>
      <c r="E11" s="36" t="s">
        <v>90</v>
      </c>
      <c r="F11" s="38" t="s">
        <v>91</v>
      </c>
      <c r="G11" s="36" t="s">
        <v>122</v>
      </c>
      <c r="H11" s="36" t="s">
        <v>123</v>
      </c>
      <c r="J11" s="36" t="s">
        <v>121</v>
      </c>
      <c r="P11" s="41" t="s">
        <v>124</v>
      </c>
    </row>
    <row r="12" spans="1:19" ht="30">
      <c r="B12" s="36" t="s">
        <v>88</v>
      </c>
      <c r="C12" s="36" t="s">
        <v>125</v>
      </c>
      <c r="E12" s="36" t="s">
        <v>90</v>
      </c>
      <c r="F12" s="38" t="s">
        <v>91</v>
      </c>
      <c r="G12" s="36" t="s">
        <v>126</v>
      </c>
      <c r="H12" s="36" t="s">
        <v>41</v>
      </c>
    </row>
    <row r="13" spans="1:19" ht="45">
      <c r="B13" s="36" t="s">
        <v>88</v>
      </c>
      <c r="C13" s="36" t="s">
        <v>125</v>
      </c>
      <c r="E13" s="36" t="s">
        <v>90</v>
      </c>
      <c r="F13" s="38" t="s">
        <v>91</v>
      </c>
      <c r="G13" s="36" t="s">
        <v>127</v>
      </c>
      <c r="H13" s="36" t="s">
        <v>42</v>
      </c>
    </row>
    <row r="14" spans="1:19" ht="30">
      <c r="B14" s="36" t="s">
        <v>88</v>
      </c>
      <c r="C14" s="36" t="s">
        <v>125</v>
      </c>
      <c r="E14" s="36" t="s">
        <v>90</v>
      </c>
      <c r="F14" s="38" t="s">
        <v>91</v>
      </c>
      <c r="G14" s="36" t="s">
        <v>128</v>
      </c>
      <c r="H14" s="36" t="s">
        <v>43</v>
      </c>
    </row>
    <row r="15" spans="1:19" ht="60">
      <c r="B15" s="36" t="s">
        <v>88</v>
      </c>
      <c r="C15" s="36" t="s">
        <v>125</v>
      </c>
      <c r="E15" s="36" t="s">
        <v>90</v>
      </c>
      <c r="F15" s="38" t="s">
        <v>91</v>
      </c>
      <c r="G15" s="36" t="s">
        <v>129</v>
      </c>
      <c r="H15" s="36" t="s">
        <v>44</v>
      </c>
    </row>
    <row r="16" spans="1:19" ht="30">
      <c r="B16" s="36" t="s">
        <v>88</v>
      </c>
      <c r="C16" s="36" t="s">
        <v>125</v>
      </c>
      <c r="E16" s="36" t="s">
        <v>90</v>
      </c>
      <c r="F16" s="38" t="s">
        <v>91</v>
      </c>
      <c r="G16" s="36" t="s">
        <v>130</v>
      </c>
      <c r="H16" s="36" t="s">
        <v>45</v>
      </c>
    </row>
    <row r="17" spans="2:8" ht="75">
      <c r="B17" s="36" t="s">
        <v>88</v>
      </c>
      <c r="C17" s="36" t="s">
        <v>125</v>
      </c>
      <c r="E17" s="36" t="s">
        <v>90</v>
      </c>
      <c r="F17" s="38" t="s">
        <v>91</v>
      </c>
      <c r="G17" s="36" t="s">
        <v>131</v>
      </c>
      <c r="H17" s="36" t="s">
        <v>46</v>
      </c>
    </row>
    <row r="18" spans="2:8" ht="30">
      <c r="B18" s="36" t="s">
        <v>88</v>
      </c>
      <c r="C18" s="36" t="s">
        <v>125</v>
      </c>
      <c r="E18" s="36" t="s">
        <v>90</v>
      </c>
      <c r="F18" s="38" t="s">
        <v>91</v>
      </c>
      <c r="G18" s="36" t="s">
        <v>132</v>
      </c>
      <c r="H18" s="36" t="s">
        <v>47</v>
      </c>
    </row>
    <row r="19" spans="2:8" ht="105">
      <c r="B19" s="36" t="s">
        <v>88</v>
      </c>
      <c r="C19" s="36" t="s">
        <v>125</v>
      </c>
      <c r="E19" s="36" t="s">
        <v>90</v>
      </c>
      <c r="F19" s="38" t="s">
        <v>91</v>
      </c>
      <c r="G19" s="36" t="s">
        <v>133</v>
      </c>
      <c r="H19" s="36" t="s">
        <v>48</v>
      </c>
    </row>
    <row r="20" spans="2:8" ht="45">
      <c r="B20" s="36" t="s">
        <v>88</v>
      </c>
      <c r="C20" s="36" t="s">
        <v>125</v>
      </c>
      <c r="E20" s="36" t="s">
        <v>90</v>
      </c>
      <c r="F20" s="38" t="s">
        <v>91</v>
      </c>
      <c r="G20" s="36" t="s">
        <v>134</v>
      </c>
      <c r="H20" s="36" t="s">
        <v>49</v>
      </c>
    </row>
    <row r="21" spans="2:8" ht="105">
      <c r="B21" s="36" t="s">
        <v>88</v>
      </c>
      <c r="C21" s="36" t="s">
        <v>125</v>
      </c>
      <c r="E21" s="36" t="s">
        <v>90</v>
      </c>
      <c r="F21" s="38" t="s">
        <v>91</v>
      </c>
      <c r="G21" s="36" t="s">
        <v>135</v>
      </c>
      <c r="H21" s="36" t="s">
        <v>50</v>
      </c>
    </row>
    <row r="22" spans="2:8" ht="45">
      <c r="B22" s="36" t="s">
        <v>88</v>
      </c>
      <c r="C22" s="36" t="s">
        <v>125</v>
      </c>
      <c r="E22" s="36" t="s">
        <v>90</v>
      </c>
      <c r="F22" s="38" t="s">
        <v>91</v>
      </c>
      <c r="G22" s="36" t="s">
        <v>136</v>
      </c>
      <c r="H22" s="36" t="s">
        <v>51</v>
      </c>
    </row>
    <row r="23" spans="2:8" ht="105">
      <c r="B23" s="36" t="s">
        <v>88</v>
      </c>
      <c r="C23" s="36" t="s">
        <v>125</v>
      </c>
      <c r="E23" s="36" t="s">
        <v>90</v>
      </c>
      <c r="F23" s="38" t="s">
        <v>91</v>
      </c>
      <c r="G23" s="36" t="s">
        <v>137</v>
      </c>
      <c r="H23" s="36" t="s">
        <v>52</v>
      </c>
    </row>
    <row r="24" spans="2:8" ht="30">
      <c r="B24" s="36" t="s">
        <v>88</v>
      </c>
      <c r="C24" s="36" t="s">
        <v>125</v>
      </c>
      <c r="E24" s="36" t="s">
        <v>90</v>
      </c>
      <c r="F24" s="38" t="s">
        <v>91</v>
      </c>
      <c r="G24" s="36" t="s">
        <v>138</v>
      </c>
      <c r="H24" s="36" t="s">
        <v>53</v>
      </c>
    </row>
    <row r="25" spans="2:8" ht="105">
      <c r="B25" s="36" t="s">
        <v>88</v>
      </c>
      <c r="C25" s="36" t="s">
        <v>125</v>
      </c>
      <c r="E25" s="36" t="s">
        <v>90</v>
      </c>
      <c r="F25" s="38" t="s">
        <v>91</v>
      </c>
      <c r="G25" s="36" t="s">
        <v>139</v>
      </c>
      <c r="H25" s="36" t="s">
        <v>54</v>
      </c>
    </row>
    <row r="26" spans="2:8" ht="45">
      <c r="B26" s="36" t="s">
        <v>88</v>
      </c>
      <c r="C26" s="36" t="s">
        <v>125</v>
      </c>
      <c r="E26" s="36" t="s">
        <v>90</v>
      </c>
      <c r="F26" s="38" t="s">
        <v>91</v>
      </c>
      <c r="G26" s="36" t="s">
        <v>140</v>
      </c>
      <c r="H26" s="36" t="s">
        <v>56</v>
      </c>
    </row>
    <row r="27" spans="2:8" ht="30">
      <c r="B27" s="36" t="s">
        <v>88</v>
      </c>
      <c r="C27" s="36" t="s">
        <v>141</v>
      </c>
      <c r="E27" s="36" t="s">
        <v>90</v>
      </c>
      <c r="F27" s="38" t="s">
        <v>91</v>
      </c>
      <c r="G27" s="36" t="s">
        <v>57</v>
      </c>
      <c r="H27" s="36" t="s">
        <v>58</v>
      </c>
    </row>
    <row r="28" spans="2:8" ht="30">
      <c r="B28" s="36" t="s">
        <v>88</v>
      </c>
      <c r="C28" s="36" t="s">
        <v>141</v>
      </c>
      <c r="E28" s="36" t="s">
        <v>90</v>
      </c>
      <c r="F28" s="38" t="s">
        <v>91</v>
      </c>
      <c r="G28" s="36" t="s">
        <v>59</v>
      </c>
      <c r="H28" s="36" t="s">
        <v>60</v>
      </c>
    </row>
    <row r="29" spans="2:8" ht="30">
      <c r="B29" s="36" t="s">
        <v>88</v>
      </c>
      <c r="C29" s="36" t="s">
        <v>141</v>
      </c>
      <c r="E29" s="36" t="s">
        <v>90</v>
      </c>
      <c r="F29" s="38" t="s">
        <v>91</v>
      </c>
      <c r="G29" s="36" t="s">
        <v>61</v>
      </c>
      <c r="H29" s="36" t="s">
        <v>62</v>
      </c>
    </row>
    <row r="30" spans="2:8" ht="45">
      <c r="B30" s="36" t="s">
        <v>88</v>
      </c>
      <c r="C30" s="36" t="s">
        <v>141</v>
      </c>
      <c r="E30" s="36" t="s">
        <v>90</v>
      </c>
      <c r="F30" s="38" t="s">
        <v>91</v>
      </c>
      <c r="G30" s="36" t="s">
        <v>142</v>
      </c>
      <c r="H30" s="36" t="s">
        <v>63</v>
      </c>
    </row>
    <row r="31" spans="2:8" ht="30">
      <c r="B31" s="36" t="s">
        <v>88</v>
      </c>
      <c r="C31" s="36" t="s">
        <v>141</v>
      </c>
      <c r="E31" s="36" t="s">
        <v>90</v>
      </c>
      <c r="F31" s="38" t="s">
        <v>91</v>
      </c>
      <c r="G31" s="36" t="s">
        <v>143</v>
      </c>
      <c r="H31" s="36" t="s">
        <v>64</v>
      </c>
    </row>
    <row r="32" spans="2:8" ht="30">
      <c r="B32" s="36" t="s">
        <v>88</v>
      </c>
      <c r="C32" s="36" t="s">
        <v>141</v>
      </c>
      <c r="E32" s="36" t="s">
        <v>90</v>
      </c>
      <c r="F32" s="38" t="s">
        <v>91</v>
      </c>
      <c r="G32" s="36" t="s">
        <v>144</v>
      </c>
      <c r="H32" s="36" t="s">
        <v>65</v>
      </c>
    </row>
    <row r="33" spans="2:17" ht="30">
      <c r="B33" s="36" t="s">
        <v>88</v>
      </c>
      <c r="C33" s="36" t="s">
        <v>141</v>
      </c>
      <c r="E33" s="36" t="s">
        <v>90</v>
      </c>
      <c r="F33" s="38" t="s">
        <v>91</v>
      </c>
      <c r="G33" s="36" t="s">
        <v>145</v>
      </c>
      <c r="H33" s="36" t="s">
        <v>66</v>
      </c>
      <c r="I33"/>
    </row>
    <row r="34" spans="2:17" ht="45">
      <c r="B34" s="36" t="s">
        <v>88</v>
      </c>
      <c r="C34" s="36" t="s">
        <v>141</v>
      </c>
      <c r="E34" s="36" t="s">
        <v>90</v>
      </c>
      <c r="F34" s="38" t="s">
        <v>91</v>
      </c>
      <c r="G34" s="36" t="s">
        <v>67</v>
      </c>
      <c r="H34" s="36" t="s">
        <v>68</v>
      </c>
    </row>
    <row r="35" spans="2:17" ht="30">
      <c r="B35" s="36" t="s">
        <v>88</v>
      </c>
      <c r="C35" s="36" t="s">
        <v>146</v>
      </c>
      <c r="E35" s="36" t="s">
        <v>90</v>
      </c>
      <c r="F35" s="42" t="s">
        <v>91</v>
      </c>
      <c r="G35" s="36" t="s">
        <v>147</v>
      </c>
      <c r="H35" s="36" t="s">
        <v>148</v>
      </c>
    </row>
    <row r="36" spans="2:17" ht="30">
      <c r="B36" s="36" t="s">
        <v>88</v>
      </c>
      <c r="E36" s="36" t="s">
        <v>90</v>
      </c>
      <c r="F36" s="42"/>
      <c r="H36" s="36" t="s">
        <v>149</v>
      </c>
    </row>
    <row r="37" spans="2:17">
      <c r="B37" s="36" t="s">
        <v>88</v>
      </c>
      <c r="E37" s="36" t="s">
        <v>90</v>
      </c>
      <c r="F37" s="42"/>
    </row>
    <row r="38" spans="2:17">
      <c r="B38" s="36" t="s">
        <v>88</v>
      </c>
      <c r="E38" s="36" t="s">
        <v>90</v>
      </c>
      <c r="F38" s="42"/>
    </row>
    <row r="39" spans="2:17">
      <c r="B39" s="36" t="s">
        <v>88</v>
      </c>
      <c r="E39" s="36" t="s">
        <v>90</v>
      </c>
      <c r="F39" s="42"/>
    </row>
    <row r="40" spans="2:17" s="43" customFormat="1" ht="15.75" thickBot="1">
      <c r="B40" s="44" t="s">
        <v>88</v>
      </c>
      <c r="C40" s="44" t="s">
        <v>150</v>
      </c>
      <c r="D40" s="44"/>
      <c r="E40" s="36" t="s">
        <v>90</v>
      </c>
      <c r="F40" s="45" t="s">
        <v>151</v>
      </c>
      <c r="G40" s="46"/>
      <c r="H40" s="46"/>
      <c r="I40" s="46"/>
      <c r="J40" s="46"/>
      <c r="K40" s="46"/>
      <c r="L40" s="46"/>
      <c r="M40" s="46"/>
      <c r="N40" s="46"/>
      <c r="O40" s="46"/>
      <c r="P40" s="46"/>
      <c r="Q40" s="47"/>
    </row>
    <row r="41" spans="2:17" ht="75.75" thickTop="1">
      <c r="B41" s="36" t="s">
        <v>152</v>
      </c>
      <c r="C41" s="36" t="s">
        <v>153</v>
      </c>
      <c r="E41" s="36" t="s">
        <v>90</v>
      </c>
      <c r="F41" s="38" t="s">
        <v>91</v>
      </c>
      <c r="G41" s="48" t="s">
        <v>154</v>
      </c>
      <c r="H41" s="49" t="s">
        <v>155</v>
      </c>
      <c r="J41" s="36" t="s">
        <v>156</v>
      </c>
      <c r="P41" s="41" t="s">
        <v>157</v>
      </c>
    </row>
    <row r="42" spans="2:17" ht="75">
      <c r="B42" s="36" t="s">
        <v>152</v>
      </c>
      <c r="C42" s="36" t="s">
        <v>158</v>
      </c>
      <c r="E42" s="36" t="s">
        <v>90</v>
      </c>
      <c r="F42" s="38" t="s">
        <v>91</v>
      </c>
      <c r="G42" s="48" t="s">
        <v>154</v>
      </c>
      <c r="H42" s="41" t="s">
        <v>159</v>
      </c>
      <c r="J42" s="36" t="s">
        <v>160</v>
      </c>
      <c r="P42" s="41" t="s">
        <v>161</v>
      </c>
    </row>
    <row r="43" spans="2:17" ht="45">
      <c r="B43" s="36" t="s">
        <v>152</v>
      </c>
      <c r="C43" s="36" t="s">
        <v>162</v>
      </c>
      <c r="E43" s="36" t="s">
        <v>90</v>
      </c>
      <c r="F43" s="38" t="s">
        <v>91</v>
      </c>
      <c r="G43" s="48" t="s">
        <v>154</v>
      </c>
      <c r="H43" s="36" t="s">
        <v>163</v>
      </c>
      <c r="J43" s="36" t="s">
        <v>164</v>
      </c>
      <c r="L43" s="50"/>
      <c r="M43" s="50"/>
      <c r="N43" s="50"/>
      <c r="O43" s="50"/>
      <c r="P43" s="41" t="s">
        <v>165</v>
      </c>
    </row>
    <row r="44" spans="2:17" ht="30">
      <c r="B44" s="36" t="s">
        <v>152</v>
      </c>
      <c r="C44" s="36" t="s">
        <v>153</v>
      </c>
      <c r="E44" s="36" t="s">
        <v>90</v>
      </c>
      <c r="F44" s="38" t="s">
        <v>91</v>
      </c>
      <c r="G44" s="36" t="s">
        <v>166</v>
      </c>
      <c r="H44" s="36" t="s">
        <v>167</v>
      </c>
      <c r="J44" s="36" t="s">
        <v>168</v>
      </c>
      <c r="P44" s="41" t="s">
        <v>169</v>
      </c>
      <c r="Q44" s="31">
        <v>168671</v>
      </c>
    </row>
    <row r="45" spans="2:17" ht="30">
      <c r="B45" s="36" t="s">
        <v>152</v>
      </c>
      <c r="C45" s="36" t="s">
        <v>158</v>
      </c>
      <c r="E45" s="36" t="s">
        <v>90</v>
      </c>
      <c r="F45" s="38" t="s">
        <v>91</v>
      </c>
      <c r="G45" s="36" t="s">
        <v>170</v>
      </c>
      <c r="H45" s="36" t="s">
        <v>171</v>
      </c>
      <c r="J45" s="36" t="s">
        <v>172</v>
      </c>
      <c r="P45" s="41" t="s">
        <v>173</v>
      </c>
      <c r="Q45" s="31">
        <v>29134</v>
      </c>
    </row>
    <row r="46" spans="2:17" ht="30">
      <c r="B46" s="36" t="s">
        <v>152</v>
      </c>
      <c r="C46" s="36" t="s">
        <v>158</v>
      </c>
      <c r="E46" s="36" t="s">
        <v>90</v>
      </c>
      <c r="F46" s="38" t="s">
        <v>91</v>
      </c>
      <c r="G46" s="36" t="s">
        <v>174</v>
      </c>
      <c r="H46" s="36" t="s">
        <v>175</v>
      </c>
      <c r="P46" s="41" t="s">
        <v>175</v>
      </c>
      <c r="Q46" s="26">
        <v>49</v>
      </c>
    </row>
    <row r="47" spans="2:17" ht="165">
      <c r="B47" s="36" t="s">
        <v>152</v>
      </c>
      <c r="C47" s="36" t="s">
        <v>176</v>
      </c>
      <c r="E47" s="36" t="s">
        <v>90</v>
      </c>
      <c r="F47" s="38" t="s">
        <v>91</v>
      </c>
      <c r="G47" s="36" t="s">
        <v>177</v>
      </c>
      <c r="H47" s="36" t="s">
        <v>178</v>
      </c>
      <c r="J47" s="36" t="s">
        <v>179</v>
      </c>
      <c r="L47" s="36" t="s">
        <v>180</v>
      </c>
      <c r="N47" s="36" t="s">
        <v>181</v>
      </c>
      <c r="P47" s="41" t="s">
        <v>182</v>
      </c>
      <c r="Q47" s="33">
        <f>SUM(Q44:Q46)</f>
        <v>197854</v>
      </c>
    </row>
    <row r="48" spans="2:17" ht="75">
      <c r="B48" s="36" t="s">
        <v>152</v>
      </c>
      <c r="C48" s="36" t="s">
        <v>183</v>
      </c>
      <c r="E48" s="36" t="s">
        <v>90</v>
      </c>
      <c r="F48" s="38" t="s">
        <v>91</v>
      </c>
      <c r="G48" s="49" t="s">
        <v>184</v>
      </c>
      <c r="H48" s="36" t="s">
        <v>185</v>
      </c>
      <c r="J48" s="36" t="s">
        <v>168</v>
      </c>
      <c r="P48" s="41" t="s">
        <v>186</v>
      </c>
      <c r="Q48"/>
    </row>
    <row r="49" spans="2:17" ht="90">
      <c r="B49" s="36" t="s">
        <v>152</v>
      </c>
      <c r="C49" s="36" t="s">
        <v>187</v>
      </c>
      <c r="E49" s="36" t="s">
        <v>90</v>
      </c>
      <c r="F49" s="38" t="s">
        <v>91</v>
      </c>
      <c r="G49" s="49" t="s">
        <v>184</v>
      </c>
      <c r="H49" s="51" t="s">
        <v>188</v>
      </c>
      <c r="J49" s="51" t="s">
        <v>189</v>
      </c>
      <c r="K49" s="51"/>
      <c r="P49" s="41" t="s">
        <v>190</v>
      </c>
      <c r="Q49"/>
    </row>
    <row r="50" spans="2:17" ht="60">
      <c r="B50" s="36" t="s">
        <v>152</v>
      </c>
      <c r="C50" s="36" t="s">
        <v>191</v>
      </c>
      <c r="E50" s="36" t="s">
        <v>90</v>
      </c>
      <c r="F50" s="38" t="s">
        <v>91</v>
      </c>
      <c r="G50" s="49" t="s">
        <v>184</v>
      </c>
      <c r="H50" s="36" t="s">
        <v>192</v>
      </c>
      <c r="J50" s="36" t="s">
        <v>193</v>
      </c>
      <c r="P50" s="41" t="s">
        <v>194</v>
      </c>
      <c r="Q50"/>
    </row>
    <row r="51" spans="2:17" ht="75">
      <c r="B51" s="36" t="s">
        <v>152</v>
      </c>
      <c r="C51" s="36" t="s">
        <v>195</v>
      </c>
      <c r="D51" s="36" t="s">
        <v>196</v>
      </c>
      <c r="E51" s="36" t="s">
        <v>90</v>
      </c>
      <c r="F51" s="38" t="s">
        <v>91</v>
      </c>
      <c r="G51" s="49" t="s">
        <v>197</v>
      </c>
      <c r="H51" s="36" t="s">
        <v>198</v>
      </c>
      <c r="Q51" s="26">
        <v>180563</v>
      </c>
    </row>
    <row r="52" spans="2:17" ht="75">
      <c r="B52" s="36" t="s">
        <v>152</v>
      </c>
      <c r="C52" s="36" t="s">
        <v>195</v>
      </c>
      <c r="D52" s="36" t="s">
        <v>199</v>
      </c>
      <c r="E52" s="36" t="s">
        <v>90</v>
      </c>
      <c r="F52" s="38" t="s">
        <v>91</v>
      </c>
      <c r="G52" s="49" t="s">
        <v>197</v>
      </c>
      <c r="H52" s="36" t="s">
        <v>200</v>
      </c>
      <c r="Q52" s="26">
        <v>30542</v>
      </c>
    </row>
    <row r="53" spans="2:17" ht="75">
      <c r="B53" s="36" t="s">
        <v>152</v>
      </c>
      <c r="C53" s="36" t="s">
        <v>195</v>
      </c>
      <c r="D53" s="36" t="s">
        <v>201</v>
      </c>
      <c r="E53" s="36" t="s">
        <v>90</v>
      </c>
      <c r="F53" s="38" t="s">
        <v>91</v>
      </c>
      <c r="G53" s="49" t="s">
        <v>197</v>
      </c>
      <c r="H53" s="36" t="s">
        <v>202</v>
      </c>
      <c r="Q53" s="26">
        <v>49</v>
      </c>
    </row>
    <row r="54" spans="2:17" ht="60">
      <c r="B54" s="36" t="s">
        <v>152</v>
      </c>
      <c r="C54" s="36" t="s">
        <v>195</v>
      </c>
      <c r="D54" s="36" t="s">
        <v>40</v>
      </c>
      <c r="E54" s="36" t="s">
        <v>90</v>
      </c>
      <c r="F54" s="38" t="s">
        <v>91</v>
      </c>
      <c r="G54" s="49" t="s">
        <v>197</v>
      </c>
      <c r="H54" s="36" t="s">
        <v>203</v>
      </c>
      <c r="Q54" s="26">
        <f>SUM(Q51:Q53)</f>
        <v>211154</v>
      </c>
    </row>
    <row r="55" spans="2:17" s="43" customFormat="1" ht="60.75" thickBot="1">
      <c r="B55" s="46" t="s">
        <v>152</v>
      </c>
      <c r="C55" s="46" t="s">
        <v>195</v>
      </c>
      <c r="D55" s="46" t="s">
        <v>40</v>
      </c>
      <c r="E55" s="36" t="s">
        <v>90</v>
      </c>
      <c r="F55" s="45" t="s">
        <v>91</v>
      </c>
      <c r="G55" s="52" t="s">
        <v>204</v>
      </c>
      <c r="H55" s="46" t="s">
        <v>205</v>
      </c>
      <c r="I55" s="46"/>
      <c r="J55" s="46" t="s">
        <v>206</v>
      </c>
      <c r="K55" s="46"/>
      <c r="L55" s="46"/>
      <c r="M55" s="46"/>
      <c r="N55" s="46"/>
      <c r="O55" s="41"/>
      <c r="P55" s="41" t="s">
        <v>207</v>
      </c>
      <c r="Q55" s="53">
        <v>210965</v>
      </c>
    </row>
    <row r="56" spans="2:17" ht="60.75" thickTop="1">
      <c r="B56" s="36" t="s">
        <v>152</v>
      </c>
      <c r="C56" s="30" t="s">
        <v>208</v>
      </c>
      <c r="D56" s="36" t="s">
        <v>196</v>
      </c>
      <c r="E56" s="36" t="s">
        <v>90</v>
      </c>
      <c r="F56" s="38" t="s">
        <v>91</v>
      </c>
      <c r="G56" s="49" t="s">
        <v>209</v>
      </c>
      <c r="H56" s="54" t="s">
        <v>210</v>
      </c>
      <c r="Q56"/>
    </row>
    <row r="57" spans="2:17" ht="60">
      <c r="B57" s="36" t="s">
        <v>152</v>
      </c>
      <c r="C57" s="36" t="s">
        <v>208</v>
      </c>
      <c r="D57" s="36" t="s">
        <v>196</v>
      </c>
      <c r="E57" s="36" t="s">
        <v>90</v>
      </c>
      <c r="F57" s="38" t="s">
        <v>211</v>
      </c>
      <c r="G57" s="49" t="s">
        <v>212</v>
      </c>
      <c r="H57" s="49" t="s">
        <v>213</v>
      </c>
      <c r="Q57"/>
    </row>
    <row r="58" spans="2:17" ht="75">
      <c r="B58" s="36" t="s">
        <v>152</v>
      </c>
      <c r="C58" s="36" t="s">
        <v>214</v>
      </c>
      <c r="D58" s="36" t="s">
        <v>199</v>
      </c>
      <c r="E58" s="36" t="s">
        <v>90</v>
      </c>
      <c r="F58" s="38" t="s">
        <v>91</v>
      </c>
      <c r="G58" s="49" t="s">
        <v>209</v>
      </c>
      <c r="H58" s="36" t="s">
        <v>215</v>
      </c>
      <c r="Q58"/>
    </row>
    <row r="59" spans="2:17" ht="60">
      <c r="B59" s="36" t="s">
        <v>152</v>
      </c>
      <c r="C59" s="36" t="s">
        <v>216</v>
      </c>
      <c r="D59" s="36" t="s">
        <v>199</v>
      </c>
      <c r="E59" s="36" t="s">
        <v>90</v>
      </c>
      <c r="F59" s="38" t="s">
        <v>91</v>
      </c>
      <c r="G59" s="49" t="s">
        <v>212</v>
      </c>
      <c r="H59" s="36" t="s">
        <v>217</v>
      </c>
      <c r="Q59"/>
    </row>
    <row r="60" spans="2:17" ht="75">
      <c r="B60" s="36" t="s">
        <v>152</v>
      </c>
      <c r="C60" s="36" t="s">
        <v>218</v>
      </c>
      <c r="D60" s="36" t="s">
        <v>201</v>
      </c>
      <c r="E60" s="36" t="s">
        <v>90</v>
      </c>
      <c r="F60" s="38" t="s">
        <v>91</v>
      </c>
      <c r="G60" s="49" t="s">
        <v>209</v>
      </c>
      <c r="H60" s="55" t="s">
        <v>219</v>
      </c>
      <c r="Q60"/>
    </row>
    <row r="61" spans="2:17" ht="60">
      <c r="B61" s="36" t="s">
        <v>152</v>
      </c>
      <c r="C61" s="36" t="s">
        <v>218</v>
      </c>
      <c r="D61" s="36" t="s">
        <v>40</v>
      </c>
      <c r="E61" s="36" t="s">
        <v>90</v>
      </c>
      <c r="F61" s="38" t="s">
        <v>220</v>
      </c>
      <c r="G61" s="36" t="s">
        <v>221</v>
      </c>
      <c r="Q61"/>
    </row>
    <row r="62" spans="2:17" ht="60">
      <c r="B62" s="36" t="s">
        <v>152</v>
      </c>
      <c r="C62" s="36" t="s">
        <v>218</v>
      </c>
      <c r="D62" s="36" t="s">
        <v>40</v>
      </c>
      <c r="E62" s="36" t="s">
        <v>90</v>
      </c>
      <c r="F62" s="38" t="s">
        <v>220</v>
      </c>
      <c r="G62" s="49" t="s">
        <v>204</v>
      </c>
      <c r="H62" s="36" t="s">
        <v>205</v>
      </c>
      <c r="Q62"/>
    </row>
    <row r="63" spans="2:17">
      <c r="B63" s="36" t="s">
        <v>152</v>
      </c>
      <c r="E63" s="36" t="s">
        <v>90</v>
      </c>
      <c r="Q63"/>
    </row>
    <row r="64" spans="2:17">
      <c r="B64" s="36" t="s">
        <v>152</v>
      </c>
      <c r="E64" s="36" t="s">
        <v>90</v>
      </c>
      <c r="Q64"/>
    </row>
    <row r="65" spans="2:18">
      <c r="B65" s="36" t="s">
        <v>152</v>
      </c>
      <c r="E65" s="36" t="s">
        <v>90</v>
      </c>
      <c r="Q65"/>
    </row>
    <row r="66" spans="2:18">
      <c r="B66" s="36" t="s">
        <v>152</v>
      </c>
      <c r="E66" s="36" t="s">
        <v>90</v>
      </c>
      <c r="Q66"/>
    </row>
    <row r="67" spans="2:18">
      <c r="B67" s="36" t="s">
        <v>152</v>
      </c>
      <c r="E67" s="36" t="s">
        <v>90</v>
      </c>
      <c r="Q67"/>
    </row>
    <row r="68" spans="2:18">
      <c r="B68" s="36" t="s">
        <v>152</v>
      </c>
      <c r="E68" s="36" t="s">
        <v>90</v>
      </c>
      <c r="Q68"/>
    </row>
    <row r="69" spans="2:18">
      <c r="B69" s="36" t="s">
        <v>152</v>
      </c>
      <c r="E69" s="36" t="s">
        <v>90</v>
      </c>
      <c r="Q69"/>
    </row>
    <row r="70" spans="2:18">
      <c r="B70" s="36" t="s">
        <v>152</v>
      </c>
      <c r="E70" s="36" t="s">
        <v>90</v>
      </c>
      <c r="Q70"/>
    </row>
    <row r="71" spans="2:18">
      <c r="B71" s="36" t="s">
        <v>152</v>
      </c>
      <c r="E71" s="36" t="s">
        <v>90</v>
      </c>
      <c r="Q71"/>
    </row>
    <row r="72" spans="2:18">
      <c r="B72" s="36" t="s">
        <v>152</v>
      </c>
      <c r="E72" s="36" t="s">
        <v>90</v>
      </c>
      <c r="Q72"/>
    </row>
    <row r="73" spans="2:18" s="43" customFormat="1" ht="15.75" thickBot="1">
      <c r="B73" s="46" t="s">
        <v>152</v>
      </c>
      <c r="C73" s="46"/>
      <c r="D73" s="46"/>
      <c r="E73" s="36" t="s">
        <v>90</v>
      </c>
      <c r="F73" s="45"/>
      <c r="G73" s="46"/>
      <c r="H73" s="46"/>
      <c r="I73" s="46"/>
      <c r="J73" s="46"/>
      <c r="K73" s="46"/>
      <c r="L73" s="46"/>
      <c r="M73" s="46"/>
      <c r="N73" s="46"/>
      <c r="O73" s="41"/>
      <c r="P73" s="41"/>
    </row>
    <row r="74" spans="2:18" ht="75.75" thickTop="1">
      <c r="B74" s="36" t="s">
        <v>152</v>
      </c>
      <c r="C74" s="30" t="s">
        <v>222</v>
      </c>
      <c r="D74" s="36" t="s">
        <v>196</v>
      </c>
      <c r="E74" s="36" t="s">
        <v>90</v>
      </c>
      <c r="F74" s="38" t="s">
        <v>91</v>
      </c>
      <c r="G74" s="49" t="s">
        <v>223</v>
      </c>
      <c r="H74" s="49" t="s">
        <v>224</v>
      </c>
      <c r="J74" s="36" t="s">
        <v>156</v>
      </c>
      <c r="Q74"/>
    </row>
    <row r="75" spans="2:18" ht="75">
      <c r="B75" s="36" t="s">
        <v>152</v>
      </c>
      <c r="C75" s="36" t="s">
        <v>225</v>
      </c>
      <c r="D75" s="36" t="s">
        <v>196</v>
      </c>
      <c r="E75" s="36" t="s">
        <v>90</v>
      </c>
      <c r="F75" s="38" t="s">
        <v>91</v>
      </c>
      <c r="G75" s="49" t="s">
        <v>212</v>
      </c>
      <c r="H75" s="49" t="s">
        <v>226</v>
      </c>
      <c r="J75" s="36" t="s">
        <v>227</v>
      </c>
      <c r="L75"/>
      <c r="M75"/>
      <c r="P75" s="41" t="s">
        <v>228</v>
      </c>
      <c r="Q75"/>
    </row>
    <row r="76" spans="2:18" ht="45">
      <c r="B76" s="36" t="s">
        <v>152</v>
      </c>
      <c r="C76" s="36" t="s">
        <v>225</v>
      </c>
      <c r="D76" s="36" t="s">
        <v>199</v>
      </c>
      <c r="E76" s="36" t="s">
        <v>90</v>
      </c>
      <c r="F76" s="38" t="s">
        <v>91</v>
      </c>
      <c r="G76" s="48" t="s">
        <v>229</v>
      </c>
      <c r="H76" s="49" t="s">
        <v>230</v>
      </c>
      <c r="J76" s="36" t="s">
        <v>231</v>
      </c>
    </row>
    <row r="77" spans="2:18" ht="75">
      <c r="B77" s="36" t="s">
        <v>152</v>
      </c>
      <c r="C77" s="36" t="s">
        <v>225</v>
      </c>
      <c r="D77" s="36" t="s">
        <v>199</v>
      </c>
      <c r="E77" s="36" t="s">
        <v>90</v>
      </c>
      <c r="F77" s="38" t="s">
        <v>91</v>
      </c>
      <c r="G77" s="49" t="s">
        <v>212</v>
      </c>
      <c r="H77" s="49" t="s">
        <v>232</v>
      </c>
      <c r="J77" s="36" t="s">
        <v>233</v>
      </c>
      <c r="L77"/>
      <c r="M77"/>
      <c r="P77" s="41" t="s">
        <v>234</v>
      </c>
    </row>
    <row r="78" spans="2:18" ht="30">
      <c r="B78" s="36" t="s">
        <v>152</v>
      </c>
      <c r="C78" s="36" t="s">
        <v>225</v>
      </c>
      <c r="D78" s="36" t="s">
        <v>201</v>
      </c>
      <c r="E78" s="36" t="s">
        <v>90</v>
      </c>
      <c r="F78" s="38" t="s">
        <v>91</v>
      </c>
      <c r="G78" s="48" t="s">
        <v>229</v>
      </c>
      <c r="H78" s="49" t="s">
        <v>230</v>
      </c>
    </row>
    <row r="79" spans="2:18" ht="75">
      <c r="B79" s="36" t="s">
        <v>152</v>
      </c>
      <c r="C79" s="36" t="s">
        <v>225</v>
      </c>
      <c r="D79" s="36" t="s">
        <v>196</v>
      </c>
      <c r="E79" s="36" t="s">
        <v>90</v>
      </c>
      <c r="F79" s="38" t="s">
        <v>91</v>
      </c>
      <c r="G79" s="36" t="s">
        <v>235</v>
      </c>
      <c r="H79" s="36" t="s">
        <v>236</v>
      </c>
      <c r="J79" s="36" t="s">
        <v>237</v>
      </c>
      <c r="P79" s="41" t="s">
        <v>238</v>
      </c>
      <c r="Q79" s="40">
        <v>9020833</v>
      </c>
      <c r="R79" s="40"/>
    </row>
    <row r="80" spans="2:18" ht="75">
      <c r="B80" s="36" t="s">
        <v>152</v>
      </c>
      <c r="C80" s="36" t="s">
        <v>225</v>
      </c>
      <c r="D80" s="36" t="s">
        <v>199</v>
      </c>
      <c r="E80" s="36" t="s">
        <v>90</v>
      </c>
      <c r="F80" s="38" t="s">
        <v>91</v>
      </c>
      <c r="G80" s="36" t="s">
        <v>235</v>
      </c>
      <c r="H80" s="36" t="s">
        <v>239</v>
      </c>
      <c r="P80" s="37" t="s">
        <v>240</v>
      </c>
      <c r="Q80">
        <v>648144</v>
      </c>
      <c r="R80" s="40"/>
    </row>
    <row r="81" spans="2:18" ht="75">
      <c r="B81" s="36" t="s">
        <v>152</v>
      </c>
      <c r="C81" s="36" t="s">
        <v>225</v>
      </c>
      <c r="D81" s="36" t="s">
        <v>201</v>
      </c>
      <c r="E81" s="36" t="s">
        <v>90</v>
      </c>
      <c r="F81" s="38" t="s">
        <v>91</v>
      </c>
      <c r="G81" s="36" t="s">
        <v>241</v>
      </c>
      <c r="H81" s="36" t="s">
        <v>242</v>
      </c>
      <c r="P81" s="37" t="s">
        <v>243</v>
      </c>
      <c r="Q81">
        <v>6489</v>
      </c>
      <c r="R81" s="40"/>
    </row>
    <row r="82" spans="2:18" ht="30">
      <c r="B82" s="36" t="s">
        <v>152</v>
      </c>
      <c r="C82" s="36" t="s">
        <v>225</v>
      </c>
      <c r="D82" s="36" t="s">
        <v>40</v>
      </c>
      <c r="E82" s="36" t="s">
        <v>90</v>
      </c>
      <c r="F82" s="38" t="s">
        <v>91</v>
      </c>
      <c r="G82" s="36" t="s">
        <v>244</v>
      </c>
      <c r="H82" s="36" t="s">
        <v>245</v>
      </c>
      <c r="P82" s="41" t="s">
        <v>246</v>
      </c>
      <c r="Q82">
        <f>SUM(Q79:Q81)</f>
        <v>9675466</v>
      </c>
    </row>
    <row r="83" spans="2:18" ht="30">
      <c r="B83" s="36" t="s">
        <v>152</v>
      </c>
      <c r="C83" s="36" t="s">
        <v>225</v>
      </c>
      <c r="D83" s="36" t="s">
        <v>40</v>
      </c>
      <c r="E83" s="36" t="s">
        <v>90</v>
      </c>
      <c r="F83" s="38" t="s">
        <v>91</v>
      </c>
      <c r="G83" s="36" t="s">
        <v>247</v>
      </c>
      <c r="H83" s="36" t="s">
        <v>248</v>
      </c>
      <c r="P83" s="41" t="s">
        <v>249</v>
      </c>
      <c r="Q83">
        <v>9675466</v>
      </c>
    </row>
    <row r="84" spans="2:18" ht="30">
      <c r="B84" s="36" t="s">
        <v>152</v>
      </c>
      <c r="C84" s="36" t="s">
        <v>225</v>
      </c>
      <c r="D84" s="36" t="s">
        <v>40</v>
      </c>
      <c r="E84" s="36" t="s">
        <v>90</v>
      </c>
      <c r="F84" s="38" t="s">
        <v>91</v>
      </c>
      <c r="G84" s="36" t="s">
        <v>250</v>
      </c>
      <c r="H84" s="36" t="s">
        <v>251</v>
      </c>
      <c r="J84" s="36" t="s">
        <v>249</v>
      </c>
      <c r="L84" s="36" t="s">
        <v>246</v>
      </c>
      <c r="P84" s="41" t="s">
        <v>252</v>
      </c>
      <c r="Q84" s="40">
        <v>9675466</v>
      </c>
    </row>
    <row r="85" spans="2:18" ht="30">
      <c r="B85" s="36" t="s">
        <v>152</v>
      </c>
      <c r="C85" s="36" t="s">
        <v>225</v>
      </c>
      <c r="D85" s="36" t="s">
        <v>40</v>
      </c>
      <c r="E85" s="36" t="s">
        <v>90</v>
      </c>
      <c r="F85" s="38" t="s">
        <v>91</v>
      </c>
      <c r="G85" s="36" t="s">
        <v>253</v>
      </c>
      <c r="H85" s="51" t="s">
        <v>254</v>
      </c>
      <c r="I85" s="36" t="s">
        <v>255</v>
      </c>
      <c r="J85" s="36" t="s">
        <v>252</v>
      </c>
      <c r="P85" s="41" t="s">
        <v>256</v>
      </c>
      <c r="Q85" s="40">
        <v>9675466</v>
      </c>
    </row>
    <row r="86" spans="2:18" ht="30">
      <c r="B86" s="36" t="s">
        <v>152</v>
      </c>
      <c r="C86" s="36" t="s">
        <v>225</v>
      </c>
      <c r="D86" s="36" t="s">
        <v>40</v>
      </c>
      <c r="E86" s="36" t="s">
        <v>90</v>
      </c>
      <c r="F86" s="38" t="s">
        <v>91</v>
      </c>
      <c r="G86" s="36" t="s">
        <v>257</v>
      </c>
      <c r="H86" s="36" t="s">
        <v>258</v>
      </c>
      <c r="I86" s="36" t="s">
        <v>256</v>
      </c>
      <c r="J86" s="36" t="s">
        <v>249</v>
      </c>
      <c r="P86" s="41" t="s">
        <v>259</v>
      </c>
      <c r="Q86" s="31">
        <v>9675466</v>
      </c>
    </row>
    <row r="87" spans="2:18" ht="45">
      <c r="B87" s="36" t="s">
        <v>152</v>
      </c>
      <c r="C87" s="36" t="s">
        <v>225</v>
      </c>
      <c r="D87" s="36" t="s">
        <v>40</v>
      </c>
      <c r="E87" s="36" t="s">
        <v>90</v>
      </c>
      <c r="F87" s="38" t="s">
        <v>91</v>
      </c>
      <c r="G87" s="36" t="s">
        <v>260</v>
      </c>
      <c r="H87" s="51" t="s">
        <v>261</v>
      </c>
      <c r="J87" s="36" t="s">
        <v>259</v>
      </c>
      <c r="P87" s="41" t="s">
        <v>262</v>
      </c>
      <c r="Q87" s="40">
        <v>3</v>
      </c>
    </row>
    <row r="88" spans="2:18" ht="45">
      <c r="B88" s="36" t="s">
        <v>152</v>
      </c>
      <c r="C88" s="36" t="s">
        <v>225</v>
      </c>
      <c r="D88" s="36" t="s">
        <v>40</v>
      </c>
      <c r="E88" s="36" t="s">
        <v>90</v>
      </c>
      <c r="F88" s="38" t="s">
        <v>91</v>
      </c>
      <c r="G88" s="36" t="s">
        <v>263</v>
      </c>
      <c r="H88" s="36" t="s">
        <v>264</v>
      </c>
      <c r="J88" s="36" t="s">
        <v>259</v>
      </c>
      <c r="P88" s="41" t="s">
        <v>265</v>
      </c>
    </row>
    <row r="89" spans="2:18" ht="30">
      <c r="B89" s="36" t="s">
        <v>152</v>
      </c>
      <c r="C89" s="36" t="s">
        <v>225</v>
      </c>
      <c r="D89" s="36" t="s">
        <v>40</v>
      </c>
      <c r="E89" s="36" t="s">
        <v>90</v>
      </c>
      <c r="F89" s="38" t="s">
        <v>91</v>
      </c>
      <c r="H89" s="36" t="s">
        <v>266</v>
      </c>
      <c r="I89" s="56" t="s">
        <v>267</v>
      </c>
      <c r="Q89" s="40">
        <v>1843971</v>
      </c>
    </row>
    <row r="90" spans="2:18" ht="45">
      <c r="B90" s="36" t="s">
        <v>152</v>
      </c>
      <c r="C90" s="36" t="s">
        <v>225</v>
      </c>
      <c r="D90" s="36" t="s">
        <v>40</v>
      </c>
      <c r="E90" s="36" t="s">
        <v>90</v>
      </c>
      <c r="F90" s="38" t="s">
        <v>91</v>
      </c>
      <c r="G90" s="36" t="s">
        <v>268</v>
      </c>
      <c r="H90" s="36" t="s">
        <v>269</v>
      </c>
      <c r="Q90" s="40">
        <v>1843971</v>
      </c>
    </row>
    <row r="91" spans="2:18" ht="45">
      <c r="B91" s="36" t="s">
        <v>152</v>
      </c>
      <c r="C91" s="36" t="s">
        <v>225</v>
      </c>
      <c r="D91" s="36" t="s">
        <v>40</v>
      </c>
      <c r="E91" s="36" t="s">
        <v>90</v>
      </c>
      <c r="F91" s="38" t="s">
        <v>270</v>
      </c>
      <c r="G91" s="29" t="s">
        <v>271</v>
      </c>
      <c r="H91" s="29" t="s">
        <v>272</v>
      </c>
      <c r="P91" s="41" t="s">
        <v>273</v>
      </c>
    </row>
    <row r="92" spans="2:18" ht="60">
      <c r="B92" s="36" t="s">
        <v>152</v>
      </c>
      <c r="C92" s="36" t="s">
        <v>225</v>
      </c>
      <c r="D92" s="36" t="s">
        <v>40</v>
      </c>
      <c r="E92" s="36" t="s">
        <v>90</v>
      </c>
      <c r="F92" s="38" t="s">
        <v>91</v>
      </c>
      <c r="G92" s="36" t="s">
        <v>271</v>
      </c>
      <c r="H92" s="51" t="s">
        <v>274</v>
      </c>
      <c r="P92" s="41" t="s">
        <v>273</v>
      </c>
      <c r="Q92" s="40">
        <v>1843971</v>
      </c>
    </row>
    <row r="93" spans="2:18" ht="45">
      <c r="B93" s="36" t="s">
        <v>152</v>
      </c>
      <c r="C93" s="36" t="s">
        <v>225</v>
      </c>
      <c r="D93" s="36" t="s">
        <v>40</v>
      </c>
      <c r="E93" s="36" t="s">
        <v>90</v>
      </c>
      <c r="F93" s="42" t="s">
        <v>270</v>
      </c>
      <c r="G93" s="29" t="s">
        <v>275</v>
      </c>
      <c r="H93" s="29" t="s">
        <v>276</v>
      </c>
      <c r="P93" s="41" t="s">
        <v>277</v>
      </c>
    </row>
    <row r="94" spans="2:18" ht="45">
      <c r="B94" s="36" t="s">
        <v>152</v>
      </c>
      <c r="C94" s="36" t="s">
        <v>225</v>
      </c>
      <c r="D94" s="36" t="s">
        <v>40</v>
      </c>
      <c r="E94" s="36" t="s">
        <v>90</v>
      </c>
      <c r="F94" s="42" t="s">
        <v>270</v>
      </c>
      <c r="G94" s="29" t="s">
        <v>278</v>
      </c>
      <c r="H94" s="29" t="s">
        <v>279</v>
      </c>
      <c r="P94" s="41" t="s">
        <v>280</v>
      </c>
    </row>
    <row r="95" spans="2:18" ht="60">
      <c r="B95" s="36" t="s">
        <v>152</v>
      </c>
      <c r="C95" s="36" t="s">
        <v>225</v>
      </c>
      <c r="D95" s="36" t="s">
        <v>40</v>
      </c>
      <c r="E95" s="36" t="s">
        <v>90</v>
      </c>
      <c r="F95" s="38" t="s">
        <v>91</v>
      </c>
      <c r="G95" s="36" t="s">
        <v>281</v>
      </c>
      <c r="H95" s="36" t="s">
        <v>282</v>
      </c>
      <c r="J95" s="36" t="s">
        <v>273</v>
      </c>
      <c r="P95" s="41" t="s">
        <v>283</v>
      </c>
    </row>
    <row r="96" spans="2:18" ht="75">
      <c r="B96" s="36" t="s">
        <v>152</v>
      </c>
      <c r="C96" s="36" t="s">
        <v>225</v>
      </c>
      <c r="D96" s="36" t="s">
        <v>40</v>
      </c>
      <c r="E96" s="36" t="s">
        <v>90</v>
      </c>
      <c r="F96" s="38" t="s">
        <v>91</v>
      </c>
      <c r="G96" s="36" t="s">
        <v>284</v>
      </c>
      <c r="H96" s="51" t="s">
        <v>285</v>
      </c>
      <c r="J96" s="36" t="s">
        <v>283</v>
      </c>
      <c r="P96" s="41" t="s">
        <v>286</v>
      </c>
    </row>
    <row r="97" spans="2:18" ht="75">
      <c r="B97" s="36" t="s">
        <v>152</v>
      </c>
      <c r="C97" s="36" t="s">
        <v>225</v>
      </c>
      <c r="D97" s="36" t="s">
        <v>40</v>
      </c>
      <c r="E97" s="36" t="s">
        <v>90</v>
      </c>
      <c r="F97" s="38" t="s">
        <v>91</v>
      </c>
      <c r="G97" s="36" t="s">
        <v>287</v>
      </c>
      <c r="H97" s="36" t="s">
        <v>288</v>
      </c>
      <c r="I97" s="25" t="s">
        <v>289</v>
      </c>
      <c r="J97" s="36" t="s">
        <v>273</v>
      </c>
      <c r="P97" s="41" t="s">
        <v>290</v>
      </c>
    </row>
    <row r="98" spans="2:18" ht="60">
      <c r="B98" s="36" t="s">
        <v>152</v>
      </c>
      <c r="C98" s="36" t="s">
        <v>225</v>
      </c>
      <c r="D98" s="36" t="s">
        <v>40</v>
      </c>
      <c r="E98" s="36" t="s">
        <v>90</v>
      </c>
      <c r="F98" s="38" t="s">
        <v>91</v>
      </c>
      <c r="G98" s="40" t="s">
        <v>291</v>
      </c>
      <c r="H98" s="36" t="s">
        <v>292</v>
      </c>
      <c r="J98" s="36" t="s">
        <v>273</v>
      </c>
      <c r="P98" s="41" t="s">
        <v>293</v>
      </c>
      <c r="Q98" s="40">
        <v>39657</v>
      </c>
    </row>
    <row r="99" spans="2:18" ht="75">
      <c r="B99" s="36" t="s">
        <v>152</v>
      </c>
      <c r="C99" s="36" t="s">
        <v>225</v>
      </c>
      <c r="D99" s="36" t="s">
        <v>40</v>
      </c>
      <c r="E99" s="36" t="s">
        <v>90</v>
      </c>
      <c r="F99" s="38" t="s">
        <v>91</v>
      </c>
      <c r="G99" s="40" t="s">
        <v>294</v>
      </c>
      <c r="H99" s="36" t="s">
        <v>295</v>
      </c>
      <c r="J99" s="36" t="s">
        <v>293</v>
      </c>
      <c r="P99" s="41" t="s">
        <v>296</v>
      </c>
      <c r="Q99" s="40">
        <v>39657</v>
      </c>
    </row>
    <row r="100" spans="2:18" ht="60">
      <c r="B100" s="36" t="s">
        <v>152</v>
      </c>
      <c r="C100" s="36" t="s">
        <v>225</v>
      </c>
      <c r="D100" s="36" t="s">
        <v>40</v>
      </c>
      <c r="E100" s="36" t="s">
        <v>90</v>
      </c>
      <c r="F100" s="38" t="s">
        <v>91</v>
      </c>
      <c r="G100" s="40" t="s">
        <v>297</v>
      </c>
      <c r="H100" s="36" t="s">
        <v>298</v>
      </c>
      <c r="J100" s="36" t="s">
        <v>273</v>
      </c>
      <c r="P100" s="41" t="s">
        <v>299</v>
      </c>
      <c r="Q100" s="40">
        <v>8781</v>
      </c>
    </row>
    <row r="101" spans="2:18" ht="75">
      <c r="B101" s="36" t="s">
        <v>152</v>
      </c>
      <c r="C101" s="36" t="s">
        <v>225</v>
      </c>
      <c r="D101" s="36" t="s">
        <v>40</v>
      </c>
      <c r="E101" s="36" t="s">
        <v>90</v>
      </c>
      <c r="F101" s="38" t="s">
        <v>91</v>
      </c>
      <c r="G101" s="40" t="s">
        <v>294</v>
      </c>
      <c r="H101" s="36" t="s">
        <v>300</v>
      </c>
      <c r="J101" s="36" t="s">
        <v>299</v>
      </c>
      <c r="P101" s="41" t="s">
        <v>301</v>
      </c>
      <c r="Q101" s="40">
        <v>8781</v>
      </c>
    </row>
    <row r="102" spans="2:18" ht="75">
      <c r="B102" s="36" t="s">
        <v>152</v>
      </c>
      <c r="C102" s="36" t="s">
        <v>225</v>
      </c>
      <c r="D102" s="36" t="s">
        <v>40</v>
      </c>
      <c r="E102" s="36" t="s">
        <v>90</v>
      </c>
      <c r="F102" s="38" t="s">
        <v>91</v>
      </c>
      <c r="G102" s="40" t="s">
        <v>302</v>
      </c>
      <c r="H102" s="36" t="s">
        <v>303</v>
      </c>
      <c r="J102" s="36" t="s">
        <v>273</v>
      </c>
      <c r="P102" s="41" t="s">
        <v>304</v>
      </c>
      <c r="Q102" s="40">
        <v>87428</v>
      </c>
    </row>
    <row r="103" spans="2:18" ht="75">
      <c r="B103" s="36" t="s">
        <v>152</v>
      </c>
      <c r="C103" s="36" t="s">
        <v>225</v>
      </c>
      <c r="D103" s="36" t="s">
        <v>40</v>
      </c>
      <c r="E103" s="36" t="s">
        <v>90</v>
      </c>
      <c r="F103" s="38" t="s">
        <v>91</v>
      </c>
      <c r="G103" s="40" t="s">
        <v>305</v>
      </c>
      <c r="H103" s="36" t="s">
        <v>306</v>
      </c>
      <c r="J103" s="36" t="s">
        <v>304</v>
      </c>
      <c r="P103" s="41" t="s">
        <v>307</v>
      </c>
      <c r="Q103" s="40">
        <v>87428</v>
      </c>
    </row>
    <row r="104" spans="2:18" s="43" customFormat="1" ht="15.75" thickBot="1">
      <c r="B104" s="46" t="s">
        <v>152</v>
      </c>
      <c r="C104" s="46" t="s">
        <v>225</v>
      </c>
      <c r="D104" s="46" t="s">
        <v>40</v>
      </c>
      <c r="E104" s="36" t="s">
        <v>90</v>
      </c>
      <c r="F104" s="45" t="s">
        <v>91</v>
      </c>
      <c r="G104" s="47" t="s">
        <v>305</v>
      </c>
      <c r="H104" s="46"/>
      <c r="I104" s="46"/>
      <c r="J104" s="46"/>
      <c r="K104" s="46"/>
      <c r="L104" s="46"/>
      <c r="M104" s="46"/>
      <c r="N104" s="46"/>
      <c r="O104" s="41"/>
      <c r="P104" s="41"/>
      <c r="Q104" s="47"/>
    </row>
    <row r="105" spans="2:18" ht="75.75" thickTop="1">
      <c r="B105" s="36" t="s">
        <v>152</v>
      </c>
      <c r="C105" s="30" t="s">
        <v>308</v>
      </c>
      <c r="D105" s="36" t="s">
        <v>196</v>
      </c>
      <c r="E105" s="36" t="s">
        <v>90</v>
      </c>
      <c r="F105" s="38" t="s">
        <v>91</v>
      </c>
      <c r="G105" s="49" t="s">
        <v>223</v>
      </c>
      <c r="H105" s="49" t="s">
        <v>309</v>
      </c>
      <c r="I105" s="49" t="s">
        <v>310</v>
      </c>
      <c r="J105" s="36" t="s">
        <v>156</v>
      </c>
      <c r="Q105"/>
      <c r="R105" s="49"/>
    </row>
    <row r="106" spans="2:18" ht="75">
      <c r="B106" s="36" t="s">
        <v>152</v>
      </c>
      <c r="C106" s="36" t="s">
        <v>308</v>
      </c>
      <c r="D106" s="36" t="s">
        <v>196</v>
      </c>
      <c r="E106" s="36" t="s">
        <v>90</v>
      </c>
      <c r="F106" s="38" t="s">
        <v>91</v>
      </c>
      <c r="G106" s="49" t="s">
        <v>212</v>
      </c>
      <c r="H106" s="49" t="s">
        <v>311</v>
      </c>
      <c r="J106" s="36" t="s">
        <v>227</v>
      </c>
      <c r="L106"/>
      <c r="M106"/>
      <c r="P106" s="41" t="s">
        <v>312</v>
      </c>
      <c r="Q106"/>
    </row>
    <row r="107" spans="2:18" ht="75">
      <c r="B107" s="36" t="s">
        <v>152</v>
      </c>
      <c r="C107" s="36" t="s">
        <v>308</v>
      </c>
      <c r="D107" s="36" t="s">
        <v>199</v>
      </c>
      <c r="E107" s="36" t="s">
        <v>90</v>
      </c>
      <c r="F107" s="38" t="s">
        <v>91</v>
      </c>
      <c r="G107" s="48" t="s">
        <v>229</v>
      </c>
      <c r="H107" s="49" t="s">
        <v>313</v>
      </c>
      <c r="J107" s="36" t="s">
        <v>231</v>
      </c>
    </row>
    <row r="108" spans="2:18" ht="75">
      <c r="B108" s="36" t="s">
        <v>152</v>
      </c>
      <c r="C108" s="36" t="s">
        <v>308</v>
      </c>
      <c r="D108" s="36" t="s">
        <v>199</v>
      </c>
      <c r="E108" s="36" t="s">
        <v>90</v>
      </c>
      <c r="F108" s="38" t="s">
        <v>91</v>
      </c>
      <c r="G108" s="49" t="s">
        <v>212</v>
      </c>
      <c r="H108" s="49"/>
      <c r="J108" s="36" t="s">
        <v>233</v>
      </c>
      <c r="L108"/>
      <c r="M108"/>
      <c r="P108" s="41" t="s">
        <v>314</v>
      </c>
    </row>
    <row r="109" spans="2:18" ht="30">
      <c r="B109" s="36" t="s">
        <v>152</v>
      </c>
      <c r="C109" s="36" t="s">
        <v>308</v>
      </c>
      <c r="D109" s="36" t="s">
        <v>201</v>
      </c>
      <c r="E109" s="36" t="s">
        <v>90</v>
      </c>
      <c r="F109" s="38" t="s">
        <v>91</v>
      </c>
      <c r="G109" s="48" t="s">
        <v>229</v>
      </c>
      <c r="H109" s="49" t="s">
        <v>230</v>
      </c>
      <c r="P109" s="41" t="s">
        <v>315</v>
      </c>
    </row>
    <row r="110" spans="2:18" ht="75">
      <c r="B110" s="36" t="s">
        <v>152</v>
      </c>
      <c r="C110" s="36" t="s">
        <v>308</v>
      </c>
      <c r="D110" s="36" t="s">
        <v>196</v>
      </c>
      <c r="E110" s="36" t="s">
        <v>90</v>
      </c>
      <c r="F110" s="38" t="s">
        <v>91</v>
      </c>
      <c r="G110" s="36" t="s">
        <v>316</v>
      </c>
      <c r="H110" s="36" t="s">
        <v>317</v>
      </c>
      <c r="J110" s="36" t="s">
        <v>318</v>
      </c>
      <c r="P110" s="41" t="s">
        <v>319</v>
      </c>
      <c r="Q110" s="40">
        <v>8756797</v>
      </c>
    </row>
    <row r="111" spans="2:18" ht="75">
      <c r="B111" s="36" t="s">
        <v>152</v>
      </c>
      <c r="C111" s="36" t="s">
        <v>308</v>
      </c>
      <c r="D111" s="36" t="s">
        <v>199</v>
      </c>
      <c r="E111" s="36" t="s">
        <v>90</v>
      </c>
      <c r="F111" s="38" t="s">
        <v>91</v>
      </c>
      <c r="G111" s="36" t="s">
        <v>316</v>
      </c>
      <c r="H111" s="36" t="s">
        <v>320</v>
      </c>
      <c r="J111" s="36" t="s">
        <v>321</v>
      </c>
      <c r="P111" s="41" t="s">
        <v>322</v>
      </c>
      <c r="Q111" s="40">
        <v>583044</v>
      </c>
    </row>
    <row r="112" spans="2:18" ht="75">
      <c r="B112" s="36" t="s">
        <v>152</v>
      </c>
      <c r="C112" s="36" t="s">
        <v>308</v>
      </c>
      <c r="D112" s="36" t="s">
        <v>201</v>
      </c>
      <c r="E112" s="36" t="s">
        <v>90</v>
      </c>
      <c r="F112" s="38" t="s">
        <v>91</v>
      </c>
      <c r="G112" s="36" t="s">
        <v>323</v>
      </c>
      <c r="H112" s="36" t="s">
        <v>324</v>
      </c>
      <c r="J112" s="36" t="s">
        <v>325</v>
      </c>
      <c r="P112" s="41" t="s">
        <v>326</v>
      </c>
      <c r="Q112" s="40">
        <v>5290</v>
      </c>
    </row>
    <row r="113" spans="2:17" ht="105">
      <c r="B113" s="36" t="s">
        <v>152</v>
      </c>
      <c r="C113" s="36" t="s">
        <v>308</v>
      </c>
      <c r="D113" s="36" t="s">
        <v>40</v>
      </c>
      <c r="E113" s="36" t="s">
        <v>90</v>
      </c>
      <c r="F113" s="38" t="s">
        <v>91</v>
      </c>
      <c r="G113" s="36" t="s">
        <v>316</v>
      </c>
      <c r="H113" s="36" t="s">
        <v>327</v>
      </c>
      <c r="J113" s="36" t="s">
        <v>319</v>
      </c>
      <c r="L113" s="36" t="s">
        <v>322</v>
      </c>
      <c r="N113" s="36" t="s">
        <v>326</v>
      </c>
      <c r="P113" s="41" t="s">
        <v>328</v>
      </c>
      <c r="Q113" s="40">
        <f>SUM(Q110:Q112)</f>
        <v>9345131</v>
      </c>
    </row>
    <row r="114" spans="2:17" ht="30">
      <c r="B114" s="36" t="s">
        <v>152</v>
      </c>
      <c r="C114" s="36" t="s">
        <v>308</v>
      </c>
      <c r="D114" s="36" t="s">
        <v>40</v>
      </c>
      <c r="E114" s="36" t="s">
        <v>90</v>
      </c>
      <c r="F114" s="38" t="s">
        <v>91</v>
      </c>
      <c r="G114" s="36" t="s">
        <v>329</v>
      </c>
      <c r="H114" s="36" t="s">
        <v>330</v>
      </c>
      <c r="J114" s="36" t="s">
        <v>328</v>
      </c>
      <c r="P114" s="41" t="s">
        <v>331</v>
      </c>
      <c r="Q114" s="40">
        <v>100</v>
      </c>
    </row>
    <row r="115" spans="2:17" ht="30">
      <c r="B115" s="36" t="s">
        <v>152</v>
      </c>
      <c r="C115" s="36" t="s">
        <v>308</v>
      </c>
      <c r="D115" s="36" t="s">
        <v>40</v>
      </c>
      <c r="E115" s="36" t="s">
        <v>90</v>
      </c>
      <c r="F115" s="38" t="s">
        <v>91</v>
      </c>
      <c r="G115" s="36" t="s">
        <v>332</v>
      </c>
      <c r="H115" s="36" t="s">
        <v>333</v>
      </c>
      <c r="J115" s="36" t="s">
        <v>331</v>
      </c>
      <c r="P115" s="41" t="s">
        <v>334</v>
      </c>
      <c r="Q115" s="40">
        <v>100</v>
      </c>
    </row>
    <row r="116" spans="2:17" ht="30">
      <c r="B116" s="36" t="s">
        <v>152</v>
      </c>
      <c r="C116" s="36" t="s">
        <v>308</v>
      </c>
      <c r="D116" s="36" t="s">
        <v>40</v>
      </c>
      <c r="E116" s="36" t="s">
        <v>90</v>
      </c>
      <c r="F116" s="38" t="s">
        <v>91</v>
      </c>
      <c r="G116" s="36" t="s">
        <v>253</v>
      </c>
      <c r="H116" s="36" t="s">
        <v>335</v>
      </c>
      <c r="J116" s="36" t="s">
        <v>328</v>
      </c>
      <c r="P116" s="41" t="s">
        <v>336</v>
      </c>
      <c r="Q116" s="31">
        <v>9345131</v>
      </c>
    </row>
    <row r="117" spans="2:17" ht="30">
      <c r="B117" s="36" t="s">
        <v>152</v>
      </c>
      <c r="C117" s="36" t="s">
        <v>308</v>
      </c>
      <c r="D117" s="36" t="s">
        <v>40</v>
      </c>
      <c r="E117" s="36" t="s">
        <v>90</v>
      </c>
      <c r="F117" s="38" t="s">
        <v>91</v>
      </c>
      <c r="G117" s="36" t="s">
        <v>247</v>
      </c>
      <c r="H117" s="36" t="s">
        <v>248</v>
      </c>
      <c r="J117" s="36" t="s">
        <v>336</v>
      </c>
      <c r="P117" s="41" t="s">
        <v>337</v>
      </c>
      <c r="Q117" s="32">
        <v>9345131</v>
      </c>
    </row>
    <row r="118" spans="2:17" ht="30">
      <c r="B118" s="36" t="s">
        <v>152</v>
      </c>
      <c r="C118" s="36" t="s">
        <v>308</v>
      </c>
      <c r="D118" s="36" t="s">
        <v>40</v>
      </c>
      <c r="E118" s="36" t="s">
        <v>90</v>
      </c>
      <c r="F118" s="38" t="s">
        <v>91</v>
      </c>
      <c r="G118" s="36" t="s">
        <v>250</v>
      </c>
      <c r="H118" s="36" t="s">
        <v>338</v>
      </c>
      <c r="J118" s="36" t="s">
        <v>336</v>
      </c>
      <c r="L118" s="36" t="s">
        <v>337</v>
      </c>
      <c r="P118" s="41" t="s">
        <v>339</v>
      </c>
      <c r="Q118" s="32">
        <v>9345131</v>
      </c>
    </row>
    <row r="119" spans="2:17" ht="30">
      <c r="B119" s="36" t="s">
        <v>152</v>
      </c>
      <c r="C119" s="36" t="s">
        <v>308</v>
      </c>
      <c r="D119" s="36" t="s">
        <v>40</v>
      </c>
      <c r="E119" s="36" t="s">
        <v>90</v>
      </c>
      <c r="F119" s="38" t="s">
        <v>91</v>
      </c>
      <c r="G119" s="36" t="s">
        <v>340</v>
      </c>
      <c r="H119" s="36" t="s">
        <v>341</v>
      </c>
      <c r="J119" s="36" t="s">
        <v>339</v>
      </c>
      <c r="P119" s="41" t="s">
        <v>342</v>
      </c>
      <c r="Q119" s="31">
        <v>9345131</v>
      </c>
    </row>
    <row r="120" spans="2:17" ht="60">
      <c r="B120" s="36" t="s">
        <v>152</v>
      </c>
      <c r="C120" s="36" t="s">
        <v>308</v>
      </c>
      <c r="D120" s="36" t="s">
        <v>40</v>
      </c>
      <c r="E120" s="36" t="s">
        <v>90</v>
      </c>
      <c r="F120" s="38" t="s">
        <v>91</v>
      </c>
      <c r="G120" s="36" t="s">
        <v>343</v>
      </c>
      <c r="H120" s="36" t="s">
        <v>344</v>
      </c>
      <c r="J120" s="36" t="s">
        <v>342</v>
      </c>
      <c r="P120" s="41" t="s">
        <v>345</v>
      </c>
    </row>
    <row r="121" spans="2:17" ht="45">
      <c r="B121" s="36" t="s">
        <v>152</v>
      </c>
      <c r="C121" s="36" t="s">
        <v>308</v>
      </c>
      <c r="D121" s="36" t="s">
        <v>40</v>
      </c>
      <c r="E121" s="36" t="s">
        <v>90</v>
      </c>
      <c r="F121" s="38" t="s">
        <v>91</v>
      </c>
      <c r="G121" s="36" t="s">
        <v>346</v>
      </c>
      <c r="H121" s="36" t="s">
        <v>347</v>
      </c>
      <c r="J121" s="28" t="s">
        <v>348</v>
      </c>
      <c r="K121" s="28"/>
      <c r="P121" s="41" t="s">
        <v>349</v>
      </c>
    </row>
    <row r="122" spans="2:17" ht="75">
      <c r="B122" s="36" t="s">
        <v>152</v>
      </c>
      <c r="C122" s="36" t="s">
        <v>308</v>
      </c>
      <c r="D122" s="36" t="s">
        <v>40</v>
      </c>
      <c r="E122" s="36" t="s">
        <v>90</v>
      </c>
      <c r="F122" s="38" t="s">
        <v>91</v>
      </c>
      <c r="G122" s="36" t="s">
        <v>260</v>
      </c>
      <c r="H122" s="36" t="s">
        <v>350</v>
      </c>
      <c r="I122" s="36" t="s">
        <v>351</v>
      </c>
      <c r="J122" s="36" t="s">
        <v>345</v>
      </c>
      <c r="P122" s="41" t="s">
        <v>352</v>
      </c>
    </row>
    <row r="123" spans="2:17" ht="45">
      <c r="B123" s="36" t="s">
        <v>152</v>
      </c>
      <c r="C123" s="36" t="s">
        <v>308</v>
      </c>
      <c r="D123" s="36" t="s">
        <v>40</v>
      </c>
      <c r="E123" s="36" t="s">
        <v>90</v>
      </c>
      <c r="F123" s="38" t="s">
        <v>91</v>
      </c>
      <c r="G123" s="36" t="s">
        <v>353</v>
      </c>
      <c r="H123" s="36" t="s">
        <v>354</v>
      </c>
      <c r="J123" s="28" t="s">
        <v>348</v>
      </c>
      <c r="K123" s="28"/>
      <c r="P123" s="41" t="s">
        <v>355</v>
      </c>
      <c r="Q123" s="31">
        <v>9345131</v>
      </c>
    </row>
    <row r="124" spans="2:17" ht="45">
      <c r="B124" s="36" t="s">
        <v>152</v>
      </c>
      <c r="C124" s="36" t="s">
        <v>308</v>
      </c>
      <c r="D124" s="36" t="s">
        <v>40</v>
      </c>
      <c r="E124" s="36" t="s">
        <v>90</v>
      </c>
      <c r="F124" s="38" t="s">
        <v>91</v>
      </c>
      <c r="G124" s="36" t="s">
        <v>356</v>
      </c>
      <c r="H124" s="36" t="s">
        <v>357</v>
      </c>
      <c r="J124" s="36" t="s">
        <v>345</v>
      </c>
      <c r="P124" s="57" t="s">
        <v>358</v>
      </c>
      <c r="Q124" s="32">
        <v>1811071</v>
      </c>
    </row>
    <row r="125" spans="2:17" ht="45">
      <c r="B125" s="36" t="s">
        <v>152</v>
      </c>
      <c r="C125" s="36" t="s">
        <v>308</v>
      </c>
      <c r="D125" s="36" t="s">
        <v>40</v>
      </c>
      <c r="E125" s="36" t="s">
        <v>90</v>
      </c>
      <c r="F125" s="38" t="s">
        <v>91</v>
      </c>
      <c r="G125" s="36" t="s">
        <v>294</v>
      </c>
      <c r="H125" s="36" t="s">
        <v>359</v>
      </c>
      <c r="J125" s="36" t="s">
        <v>358</v>
      </c>
      <c r="P125" s="41" t="s">
        <v>360</v>
      </c>
      <c r="Q125" s="32">
        <v>1811071</v>
      </c>
    </row>
    <row r="126" spans="2:17" ht="45">
      <c r="B126" s="36" t="s">
        <v>152</v>
      </c>
      <c r="C126" s="36" t="s">
        <v>308</v>
      </c>
      <c r="D126" s="36" t="s">
        <v>40</v>
      </c>
      <c r="E126" s="36" t="s">
        <v>90</v>
      </c>
      <c r="F126" s="38" t="s">
        <v>91</v>
      </c>
      <c r="G126" s="36" t="s">
        <v>361</v>
      </c>
      <c r="H126" s="36" t="s">
        <v>362</v>
      </c>
      <c r="I126" s="36" t="s">
        <v>363</v>
      </c>
      <c r="J126" s="36" t="s">
        <v>360</v>
      </c>
    </row>
    <row r="127" spans="2:17" ht="45">
      <c r="B127" s="36" t="s">
        <v>152</v>
      </c>
      <c r="C127" s="36" t="s">
        <v>308</v>
      </c>
      <c r="D127" s="36" t="s">
        <v>40</v>
      </c>
      <c r="E127" s="36" t="s">
        <v>90</v>
      </c>
      <c r="F127" s="38" t="s">
        <v>91</v>
      </c>
      <c r="G127" s="40" t="s">
        <v>302</v>
      </c>
      <c r="H127" s="36" t="s">
        <v>364</v>
      </c>
      <c r="J127" s="36" t="s">
        <v>360</v>
      </c>
      <c r="P127" s="41" t="s">
        <v>365</v>
      </c>
    </row>
    <row r="128" spans="2:17" s="43" customFormat="1" ht="15.75" thickBot="1">
      <c r="B128" s="46" t="s">
        <v>152</v>
      </c>
      <c r="C128" s="46" t="s">
        <v>308</v>
      </c>
      <c r="D128" s="46" t="s">
        <v>40</v>
      </c>
      <c r="E128" s="36" t="s">
        <v>90</v>
      </c>
      <c r="F128" s="45" t="s">
        <v>91</v>
      </c>
      <c r="G128" s="47" t="s">
        <v>305</v>
      </c>
      <c r="H128" s="46"/>
      <c r="I128" s="46"/>
      <c r="J128" s="46"/>
      <c r="K128" s="46"/>
      <c r="L128" s="46"/>
      <c r="M128" s="46"/>
      <c r="N128" s="46"/>
      <c r="O128" s="46"/>
      <c r="P128" s="46"/>
      <c r="Q128" s="47"/>
    </row>
    <row r="129" spans="2:18" ht="30.75" thickTop="1">
      <c r="B129" s="36" t="s">
        <v>152</v>
      </c>
      <c r="C129" s="36" t="s">
        <v>366</v>
      </c>
      <c r="D129" s="36" t="s">
        <v>40</v>
      </c>
      <c r="E129" s="36" t="s">
        <v>90</v>
      </c>
      <c r="F129" s="38" t="s">
        <v>91</v>
      </c>
      <c r="G129" s="36" t="s">
        <v>367</v>
      </c>
      <c r="H129" s="36" t="s">
        <v>368</v>
      </c>
      <c r="I129" s="36" t="s">
        <v>369</v>
      </c>
      <c r="J129" s="36" t="s">
        <v>246</v>
      </c>
      <c r="P129" s="36" t="s">
        <v>370</v>
      </c>
      <c r="Q129" s="31">
        <v>9675466</v>
      </c>
    </row>
    <row r="130" spans="2:18" ht="30">
      <c r="B130" s="36" t="s">
        <v>152</v>
      </c>
      <c r="C130" s="36" t="s">
        <v>366</v>
      </c>
      <c r="D130" s="36" t="s">
        <v>40</v>
      </c>
      <c r="E130" s="36" t="s">
        <v>90</v>
      </c>
      <c r="F130" s="38" t="s">
        <v>270</v>
      </c>
      <c r="G130" s="36" t="s">
        <v>247</v>
      </c>
      <c r="H130" s="36" t="s">
        <v>371</v>
      </c>
      <c r="J130" s="36" t="s">
        <v>370</v>
      </c>
      <c r="Q130" s="40">
        <v>9675466</v>
      </c>
    </row>
    <row r="131" spans="2:18" ht="60">
      <c r="B131" s="36" t="s">
        <v>152</v>
      </c>
      <c r="C131" s="36" t="s">
        <v>366</v>
      </c>
      <c r="D131" s="36" t="s">
        <v>40</v>
      </c>
      <c r="E131" s="36" t="s">
        <v>90</v>
      </c>
      <c r="F131" s="38" t="s">
        <v>270</v>
      </c>
      <c r="G131" s="36" t="s">
        <v>247</v>
      </c>
      <c r="H131" s="36" t="s">
        <v>372</v>
      </c>
      <c r="I131" s="51" t="s">
        <v>373</v>
      </c>
      <c r="J131" s="36" t="s">
        <v>370</v>
      </c>
      <c r="P131" s="41" t="s">
        <v>374</v>
      </c>
      <c r="Q131" s="40">
        <v>9675466</v>
      </c>
      <c r="R131" s="36"/>
    </row>
    <row r="132" spans="2:18" ht="30">
      <c r="B132" s="36" t="s">
        <v>152</v>
      </c>
      <c r="C132" s="36" t="s">
        <v>366</v>
      </c>
      <c r="D132" s="36" t="s">
        <v>40</v>
      </c>
      <c r="E132" s="36" t="s">
        <v>90</v>
      </c>
      <c r="F132" s="38" t="s">
        <v>91</v>
      </c>
      <c r="G132" s="36" t="s">
        <v>375</v>
      </c>
      <c r="I132" s="36" t="s">
        <v>376</v>
      </c>
      <c r="J132" s="36" t="s">
        <v>370</v>
      </c>
      <c r="R132" s="36"/>
    </row>
    <row r="133" spans="2:18" ht="115.5" customHeight="1">
      <c r="B133" s="36" t="s">
        <v>152</v>
      </c>
      <c r="C133" s="36" t="s">
        <v>366</v>
      </c>
      <c r="D133" s="36" t="s">
        <v>40</v>
      </c>
      <c r="E133" s="36" t="s">
        <v>90</v>
      </c>
      <c r="F133" s="38" t="s">
        <v>91</v>
      </c>
      <c r="G133" s="36" t="s">
        <v>377</v>
      </c>
      <c r="H133" s="36" t="s">
        <v>378</v>
      </c>
      <c r="I133" s="36" t="s">
        <v>379</v>
      </c>
      <c r="R133" s="36"/>
    </row>
    <row r="134" spans="2:18">
      <c r="B134" s="36" t="s">
        <v>152</v>
      </c>
      <c r="C134" s="36" t="s">
        <v>366</v>
      </c>
      <c r="D134" s="36" t="s">
        <v>40</v>
      </c>
      <c r="E134" s="36" t="s">
        <v>90</v>
      </c>
      <c r="F134" s="38" t="s">
        <v>91</v>
      </c>
      <c r="G134" s="36" t="s">
        <v>380</v>
      </c>
      <c r="H134" s="50" t="s">
        <v>381</v>
      </c>
      <c r="I134" s="36" t="s">
        <v>382</v>
      </c>
      <c r="R134" s="36"/>
    </row>
    <row r="135" spans="2:18">
      <c r="B135" s="36" t="s">
        <v>152</v>
      </c>
      <c r="C135" s="36" t="s">
        <v>366</v>
      </c>
      <c r="D135" s="36" t="s">
        <v>40</v>
      </c>
      <c r="E135" s="36" t="s">
        <v>90</v>
      </c>
      <c r="F135" s="38" t="s">
        <v>91</v>
      </c>
      <c r="G135" s="36" t="s">
        <v>383</v>
      </c>
      <c r="H135" s="50" t="s">
        <v>384</v>
      </c>
      <c r="I135" s="36" t="s">
        <v>385</v>
      </c>
      <c r="R135" s="36"/>
    </row>
    <row r="136" spans="2:18" ht="30">
      <c r="B136" s="36" t="s">
        <v>152</v>
      </c>
      <c r="C136" s="36" t="s">
        <v>366</v>
      </c>
      <c r="D136" s="36" t="s">
        <v>40</v>
      </c>
      <c r="E136" s="36" t="s">
        <v>90</v>
      </c>
      <c r="F136" s="38" t="s">
        <v>91</v>
      </c>
      <c r="G136" s="36" t="s">
        <v>386</v>
      </c>
      <c r="H136" s="50" t="s">
        <v>387</v>
      </c>
      <c r="I136" s="36" t="s">
        <v>388</v>
      </c>
      <c r="R136" s="36"/>
    </row>
    <row r="137" spans="2:18">
      <c r="B137" s="36" t="s">
        <v>152</v>
      </c>
      <c r="C137" s="36" t="s">
        <v>366</v>
      </c>
      <c r="D137" s="36" t="s">
        <v>40</v>
      </c>
      <c r="E137" s="36" t="s">
        <v>90</v>
      </c>
      <c r="F137" s="38" t="s">
        <v>91</v>
      </c>
      <c r="G137" s="36" t="s">
        <v>389</v>
      </c>
      <c r="H137" s="50" t="s">
        <v>390</v>
      </c>
      <c r="I137" s="36" t="s">
        <v>391</v>
      </c>
      <c r="R137" s="36"/>
    </row>
    <row r="138" spans="2:18">
      <c r="B138" s="36" t="s">
        <v>152</v>
      </c>
      <c r="C138" s="36" t="s">
        <v>366</v>
      </c>
      <c r="D138" s="36" t="s">
        <v>40</v>
      </c>
      <c r="E138" s="36" t="s">
        <v>90</v>
      </c>
      <c r="F138" s="38" t="s">
        <v>91</v>
      </c>
      <c r="G138" s="36" t="s">
        <v>392</v>
      </c>
      <c r="H138" s="50" t="s">
        <v>393</v>
      </c>
      <c r="I138" s="36" t="s">
        <v>394</v>
      </c>
      <c r="R138" s="36"/>
    </row>
    <row r="139" spans="2:18" ht="135">
      <c r="B139" s="36" t="s">
        <v>152</v>
      </c>
      <c r="C139" s="36" t="s">
        <v>366</v>
      </c>
      <c r="D139" s="36" t="s">
        <v>40</v>
      </c>
      <c r="E139" s="36" t="s">
        <v>90</v>
      </c>
      <c r="F139" s="38" t="s">
        <v>91</v>
      </c>
      <c r="G139" s="36" t="s">
        <v>395</v>
      </c>
      <c r="H139" s="36" t="s">
        <v>396</v>
      </c>
      <c r="I139" s="36" t="s">
        <v>397</v>
      </c>
      <c r="R139" s="36"/>
    </row>
    <row r="140" spans="2:18" ht="60">
      <c r="B140" s="36" t="s">
        <v>152</v>
      </c>
      <c r="C140" s="36" t="s">
        <v>366</v>
      </c>
      <c r="D140" s="36" t="s">
        <v>40</v>
      </c>
      <c r="E140" s="36" t="s">
        <v>90</v>
      </c>
      <c r="F140" s="38" t="s">
        <v>91</v>
      </c>
      <c r="G140" s="36" t="s">
        <v>398</v>
      </c>
      <c r="H140" s="36" t="s">
        <v>399</v>
      </c>
      <c r="I140" s="36" t="s">
        <v>400</v>
      </c>
      <c r="R140" s="36"/>
    </row>
    <row r="141" spans="2:18">
      <c r="B141" s="36" t="s">
        <v>152</v>
      </c>
      <c r="C141" s="36" t="s">
        <v>366</v>
      </c>
      <c r="D141" s="36" t="s">
        <v>40</v>
      </c>
      <c r="E141" s="36" t="s">
        <v>90</v>
      </c>
      <c r="F141" s="38" t="s">
        <v>91</v>
      </c>
      <c r="G141" s="36" t="s">
        <v>401</v>
      </c>
      <c r="H141" s="36" t="s">
        <v>402</v>
      </c>
      <c r="I141" s="36" t="s">
        <v>403</v>
      </c>
      <c r="R141" s="36"/>
    </row>
    <row r="142" spans="2:18" ht="30">
      <c r="B142" s="36" t="s">
        <v>152</v>
      </c>
      <c r="C142" s="36" t="s">
        <v>366</v>
      </c>
      <c r="D142" s="36" t="s">
        <v>40</v>
      </c>
      <c r="E142" s="36" t="s">
        <v>90</v>
      </c>
      <c r="F142" s="38" t="s">
        <v>91</v>
      </c>
      <c r="G142" s="36" t="s">
        <v>404</v>
      </c>
      <c r="H142" s="36" t="s">
        <v>405</v>
      </c>
      <c r="I142" s="36" t="s">
        <v>406</v>
      </c>
      <c r="P142" s="41" t="s">
        <v>407</v>
      </c>
      <c r="Q142" s="31">
        <v>9675466</v>
      </c>
      <c r="R142" s="36"/>
    </row>
    <row r="143" spans="2:18" ht="30">
      <c r="B143" s="36" t="s">
        <v>152</v>
      </c>
      <c r="C143" s="36" t="s">
        <v>366</v>
      </c>
      <c r="D143" s="36" t="s">
        <v>40</v>
      </c>
      <c r="E143" s="36" t="s">
        <v>90</v>
      </c>
      <c r="F143" s="38" t="s">
        <v>91</v>
      </c>
      <c r="G143" s="36" t="s">
        <v>408</v>
      </c>
      <c r="H143" s="36" t="s">
        <v>409</v>
      </c>
      <c r="I143" s="36" t="s">
        <v>406</v>
      </c>
      <c r="P143" s="41" t="s">
        <v>410</v>
      </c>
      <c r="Q143" s="31">
        <v>9675466</v>
      </c>
      <c r="R143" s="36"/>
    </row>
    <row r="144" spans="2:18" ht="30">
      <c r="B144" s="36" t="s">
        <v>152</v>
      </c>
      <c r="C144" s="36" t="s">
        <v>366</v>
      </c>
      <c r="D144" s="36" t="s">
        <v>40</v>
      </c>
      <c r="E144" s="36" t="s">
        <v>90</v>
      </c>
      <c r="F144" s="38" t="s">
        <v>91</v>
      </c>
      <c r="G144" s="36" t="s">
        <v>411</v>
      </c>
      <c r="H144" s="36" t="s">
        <v>412</v>
      </c>
      <c r="J144" s="36" t="s">
        <v>370</v>
      </c>
      <c r="L144" s="36" t="s">
        <v>410</v>
      </c>
      <c r="P144" s="41" t="s">
        <v>413</v>
      </c>
    </row>
    <row r="145" spans="2:18" ht="45">
      <c r="B145" s="36" t="s">
        <v>152</v>
      </c>
      <c r="C145" s="36" t="s">
        <v>366</v>
      </c>
      <c r="D145" s="36" t="s">
        <v>40</v>
      </c>
      <c r="E145" s="36" t="s">
        <v>90</v>
      </c>
      <c r="F145" s="38" t="s">
        <v>91</v>
      </c>
      <c r="G145" s="36" t="s">
        <v>414</v>
      </c>
      <c r="H145" s="36" t="s">
        <v>415</v>
      </c>
      <c r="J145" s="36" t="s">
        <v>413</v>
      </c>
      <c r="P145" s="41" t="s">
        <v>416</v>
      </c>
      <c r="Q145" s="31">
        <v>9675466</v>
      </c>
    </row>
    <row r="146" spans="2:18" ht="45">
      <c r="B146" s="36" t="s">
        <v>152</v>
      </c>
      <c r="C146" s="36" t="s">
        <v>366</v>
      </c>
      <c r="D146" s="36" t="s">
        <v>40</v>
      </c>
      <c r="E146" s="36" t="s">
        <v>90</v>
      </c>
      <c r="F146" s="38" t="s">
        <v>91</v>
      </c>
      <c r="G146" s="36" t="s">
        <v>417</v>
      </c>
      <c r="H146" s="36" t="s">
        <v>418</v>
      </c>
      <c r="J146" s="36" t="s">
        <v>416</v>
      </c>
      <c r="P146" s="41" t="s">
        <v>419</v>
      </c>
    </row>
    <row r="147" spans="2:18" ht="30">
      <c r="B147" s="36" t="s">
        <v>152</v>
      </c>
      <c r="C147" s="36" t="s">
        <v>366</v>
      </c>
      <c r="D147" s="36" t="s">
        <v>40</v>
      </c>
      <c r="E147" s="36" t="s">
        <v>90</v>
      </c>
      <c r="F147" s="38" t="s">
        <v>91</v>
      </c>
      <c r="G147" s="36" t="s">
        <v>250</v>
      </c>
      <c r="H147" s="36" t="s">
        <v>420</v>
      </c>
      <c r="J147" s="36" t="s">
        <v>370</v>
      </c>
      <c r="L147" s="36" t="s">
        <v>407</v>
      </c>
      <c r="P147" s="41" t="s">
        <v>421</v>
      </c>
      <c r="Q147" s="40">
        <v>9675466</v>
      </c>
    </row>
    <row r="148" spans="2:18" ht="30">
      <c r="B148" s="36" t="s">
        <v>152</v>
      </c>
      <c r="C148" s="36" t="s">
        <v>366</v>
      </c>
      <c r="D148" s="36" t="s">
        <v>40</v>
      </c>
      <c r="E148" s="36" t="s">
        <v>90</v>
      </c>
      <c r="F148" s="38" t="s">
        <v>91</v>
      </c>
      <c r="G148" s="36" t="s">
        <v>343</v>
      </c>
      <c r="H148" s="36" t="s">
        <v>422</v>
      </c>
      <c r="J148" s="36" t="s">
        <v>421</v>
      </c>
      <c r="P148" s="41" t="s">
        <v>423</v>
      </c>
      <c r="Q148" s="40">
        <v>9675466</v>
      </c>
    </row>
    <row r="149" spans="2:18" ht="90">
      <c r="B149" s="36" t="s">
        <v>152</v>
      </c>
      <c r="C149" s="36" t="s">
        <v>366</v>
      </c>
      <c r="D149" s="36" t="s">
        <v>40</v>
      </c>
      <c r="E149" s="36" t="s">
        <v>90</v>
      </c>
      <c r="F149" s="38" t="s">
        <v>91</v>
      </c>
      <c r="G149" s="36" t="s">
        <v>260</v>
      </c>
      <c r="H149" s="36" t="s">
        <v>424</v>
      </c>
      <c r="I149" s="36" t="s">
        <v>425</v>
      </c>
      <c r="J149" s="25" t="s">
        <v>426</v>
      </c>
      <c r="K149" s="25"/>
      <c r="P149" s="41" t="s">
        <v>427</v>
      </c>
      <c r="Q149" s="40">
        <v>4</v>
      </c>
    </row>
    <row r="150" spans="2:18" ht="45">
      <c r="B150" s="36" t="s">
        <v>152</v>
      </c>
      <c r="C150" s="36" t="s">
        <v>366</v>
      </c>
      <c r="D150" s="36" t="s">
        <v>40</v>
      </c>
      <c r="E150" s="36" t="s">
        <v>90</v>
      </c>
      <c r="F150" s="38" t="s">
        <v>91</v>
      </c>
      <c r="G150" s="40" t="s">
        <v>302</v>
      </c>
      <c r="H150" s="36" t="s">
        <v>428</v>
      </c>
      <c r="J150" s="36" t="s">
        <v>423</v>
      </c>
      <c r="P150" s="41" t="s">
        <v>429</v>
      </c>
    </row>
    <row r="151" spans="2:18" s="43" customFormat="1" ht="15.75" thickBot="1">
      <c r="B151" s="46" t="s">
        <v>152</v>
      </c>
      <c r="C151" s="46" t="s">
        <v>366</v>
      </c>
      <c r="D151" s="46" t="s">
        <v>40</v>
      </c>
      <c r="E151" s="36" t="s">
        <v>90</v>
      </c>
      <c r="F151" s="45" t="s">
        <v>91</v>
      </c>
      <c r="G151" s="46" t="s">
        <v>430</v>
      </c>
      <c r="H151" s="46"/>
      <c r="I151" s="46"/>
      <c r="J151" s="46"/>
      <c r="K151" s="46"/>
      <c r="L151" s="46"/>
      <c r="M151" s="46"/>
      <c r="N151" s="46"/>
      <c r="O151" s="46"/>
      <c r="P151" s="46"/>
      <c r="Q151" s="47"/>
    </row>
    <row r="152" spans="2:18" ht="30.75" thickTop="1">
      <c r="B152" s="36" t="s">
        <v>152</v>
      </c>
      <c r="C152" s="36" t="s">
        <v>431</v>
      </c>
      <c r="D152" s="36" t="s">
        <v>40</v>
      </c>
      <c r="E152" s="36" t="s">
        <v>90</v>
      </c>
      <c r="F152" s="38" t="s">
        <v>91</v>
      </c>
      <c r="G152" s="36" t="s">
        <v>432</v>
      </c>
      <c r="H152" s="36" t="s">
        <v>433</v>
      </c>
    </row>
    <row r="153" spans="2:18" s="43" customFormat="1" ht="30.75" thickBot="1">
      <c r="B153" s="46" t="s">
        <v>152</v>
      </c>
      <c r="C153" s="46" t="s">
        <v>431</v>
      </c>
      <c r="D153" s="46" t="s">
        <v>40</v>
      </c>
      <c r="E153" s="36" t="s">
        <v>90</v>
      </c>
      <c r="F153" s="45" t="s">
        <v>91</v>
      </c>
      <c r="G153" s="46" t="s">
        <v>434</v>
      </c>
      <c r="H153" s="46" t="s">
        <v>435</v>
      </c>
      <c r="I153" s="46" t="s">
        <v>436</v>
      </c>
      <c r="J153" s="46"/>
      <c r="K153" s="46"/>
      <c r="L153" s="46"/>
      <c r="M153" s="46"/>
      <c r="N153" s="46"/>
      <c r="O153" s="46"/>
      <c r="P153" s="46"/>
      <c r="Q153" s="47"/>
    </row>
    <row r="154" spans="2:18" ht="30.75" thickTop="1">
      <c r="B154" s="36" t="s">
        <v>152</v>
      </c>
      <c r="C154" s="36" t="s">
        <v>437</v>
      </c>
      <c r="D154" s="36" t="s">
        <v>40</v>
      </c>
      <c r="E154" s="36" t="s">
        <v>90</v>
      </c>
      <c r="F154" s="38" t="s">
        <v>91</v>
      </c>
      <c r="G154" s="36" t="s">
        <v>367</v>
      </c>
      <c r="H154" s="36" t="s">
        <v>438</v>
      </c>
      <c r="I154" s="36" t="s">
        <v>369</v>
      </c>
      <c r="J154" s="41" t="s">
        <v>328</v>
      </c>
      <c r="K154" s="41"/>
      <c r="P154" s="41" t="s">
        <v>439</v>
      </c>
      <c r="Q154" s="31">
        <v>9345131</v>
      </c>
    </row>
    <row r="155" spans="2:18" ht="60">
      <c r="B155" s="36" t="s">
        <v>152</v>
      </c>
      <c r="C155" s="36" t="s">
        <v>437</v>
      </c>
      <c r="D155" s="36" t="s">
        <v>40</v>
      </c>
      <c r="E155" s="36" t="s">
        <v>90</v>
      </c>
      <c r="F155" s="38" t="s">
        <v>91</v>
      </c>
      <c r="G155" s="36" t="s">
        <v>247</v>
      </c>
      <c r="I155" s="51" t="s">
        <v>373</v>
      </c>
      <c r="R155" s="36"/>
    </row>
    <row r="156" spans="2:18" ht="45">
      <c r="B156" s="36" t="s">
        <v>152</v>
      </c>
      <c r="C156" s="36" t="s">
        <v>437</v>
      </c>
      <c r="D156" s="36" t="s">
        <v>40</v>
      </c>
      <c r="E156" s="36" t="s">
        <v>90</v>
      </c>
      <c r="F156" s="38" t="s">
        <v>91</v>
      </c>
      <c r="G156" s="36" t="s">
        <v>375</v>
      </c>
      <c r="I156" s="36" t="s">
        <v>440</v>
      </c>
      <c r="R156" s="36"/>
    </row>
    <row r="157" spans="2:18">
      <c r="B157" s="36" t="s">
        <v>152</v>
      </c>
      <c r="C157" s="36" t="s">
        <v>437</v>
      </c>
      <c r="D157" s="36" t="s">
        <v>40</v>
      </c>
      <c r="E157" s="36" t="s">
        <v>90</v>
      </c>
      <c r="F157" s="38" t="s">
        <v>91</v>
      </c>
      <c r="G157" s="36" t="s">
        <v>377</v>
      </c>
      <c r="H157" s="50" t="s">
        <v>441</v>
      </c>
      <c r="I157" s="36" t="s">
        <v>379</v>
      </c>
      <c r="J157" s="36" t="s">
        <v>442</v>
      </c>
      <c r="R157" s="36"/>
    </row>
    <row r="158" spans="2:18">
      <c r="B158" s="36" t="s">
        <v>152</v>
      </c>
      <c r="C158" s="36" t="s">
        <v>437</v>
      </c>
      <c r="D158" s="36" t="s">
        <v>40</v>
      </c>
      <c r="E158" s="36" t="s">
        <v>90</v>
      </c>
      <c r="F158" s="38" t="s">
        <v>91</v>
      </c>
      <c r="G158" s="36" t="s">
        <v>380</v>
      </c>
      <c r="H158" s="50" t="s">
        <v>381</v>
      </c>
      <c r="I158" s="36" t="s">
        <v>382</v>
      </c>
      <c r="Q158" s="31">
        <v>9345131</v>
      </c>
      <c r="R158" s="36"/>
    </row>
    <row r="159" spans="2:18">
      <c r="B159" s="36" t="s">
        <v>152</v>
      </c>
      <c r="C159" s="36" t="s">
        <v>437</v>
      </c>
      <c r="D159" s="36" t="s">
        <v>40</v>
      </c>
      <c r="E159" s="36" t="s">
        <v>90</v>
      </c>
      <c r="F159" s="38" t="s">
        <v>91</v>
      </c>
      <c r="G159" s="36" t="s">
        <v>383</v>
      </c>
      <c r="H159" s="50" t="s">
        <v>384</v>
      </c>
      <c r="I159" s="36" t="s">
        <v>385</v>
      </c>
      <c r="Q159" s="40">
        <v>9345131</v>
      </c>
      <c r="R159" s="36"/>
    </row>
    <row r="160" spans="2:18" ht="30">
      <c r="B160" s="36" t="s">
        <v>152</v>
      </c>
      <c r="C160" s="36" t="s">
        <v>437</v>
      </c>
      <c r="D160" s="36" t="s">
        <v>40</v>
      </c>
      <c r="E160" s="36" t="s">
        <v>90</v>
      </c>
      <c r="F160" s="38" t="s">
        <v>91</v>
      </c>
      <c r="G160" s="36" t="s">
        <v>386</v>
      </c>
      <c r="H160" s="50" t="s">
        <v>387</v>
      </c>
      <c r="I160" s="36" t="s">
        <v>388</v>
      </c>
      <c r="R160" s="36"/>
    </row>
    <row r="161" spans="2:18">
      <c r="B161" s="36" t="s">
        <v>152</v>
      </c>
      <c r="C161" s="36" t="s">
        <v>437</v>
      </c>
      <c r="D161" s="36" t="s">
        <v>40</v>
      </c>
      <c r="E161" s="36" t="s">
        <v>90</v>
      </c>
      <c r="F161" s="38" t="s">
        <v>91</v>
      </c>
      <c r="G161" s="36" t="s">
        <v>389</v>
      </c>
      <c r="H161" s="50" t="s">
        <v>390</v>
      </c>
      <c r="I161" s="36" t="s">
        <v>443</v>
      </c>
      <c r="Q161" s="40">
        <v>9345131</v>
      </c>
      <c r="R161" s="36"/>
    </row>
    <row r="162" spans="2:18">
      <c r="B162" s="36" t="s">
        <v>152</v>
      </c>
      <c r="C162" s="36" t="s">
        <v>437</v>
      </c>
      <c r="D162" s="36" t="s">
        <v>40</v>
      </c>
      <c r="E162" s="36" t="s">
        <v>90</v>
      </c>
      <c r="F162" s="38" t="s">
        <v>91</v>
      </c>
      <c r="G162" s="36" t="s">
        <v>392</v>
      </c>
      <c r="H162" s="50" t="s">
        <v>393</v>
      </c>
      <c r="I162" s="36" t="s">
        <v>394</v>
      </c>
      <c r="Q162" s="40">
        <v>9345131</v>
      </c>
      <c r="R162" s="36"/>
    </row>
    <row r="163" spans="2:18">
      <c r="B163" s="36" t="s">
        <v>152</v>
      </c>
      <c r="C163" s="36" t="s">
        <v>437</v>
      </c>
      <c r="D163" s="36" t="s">
        <v>40</v>
      </c>
      <c r="E163" s="36" t="s">
        <v>90</v>
      </c>
      <c r="F163" s="38" t="s">
        <v>91</v>
      </c>
      <c r="G163" s="36" t="s">
        <v>395</v>
      </c>
      <c r="H163" s="50" t="s">
        <v>396</v>
      </c>
      <c r="I163" s="36" t="s">
        <v>397</v>
      </c>
      <c r="R163" s="36"/>
    </row>
    <row r="164" spans="2:18">
      <c r="B164" s="36" t="s">
        <v>152</v>
      </c>
      <c r="C164" s="36" t="s">
        <v>437</v>
      </c>
      <c r="D164" s="36" t="s">
        <v>40</v>
      </c>
      <c r="E164" s="36" t="s">
        <v>90</v>
      </c>
      <c r="F164" s="38" t="s">
        <v>91</v>
      </c>
      <c r="G164" s="36" t="s">
        <v>398</v>
      </c>
      <c r="H164" s="50" t="s">
        <v>399</v>
      </c>
      <c r="I164" s="36" t="s">
        <v>400</v>
      </c>
      <c r="R164" s="36"/>
    </row>
    <row r="165" spans="2:18">
      <c r="B165" s="36" t="s">
        <v>152</v>
      </c>
      <c r="C165" s="36" t="s">
        <v>437</v>
      </c>
      <c r="D165" s="36" t="s">
        <v>40</v>
      </c>
      <c r="E165" s="36" t="s">
        <v>90</v>
      </c>
      <c r="F165" s="38" t="s">
        <v>91</v>
      </c>
      <c r="G165" s="36" t="s">
        <v>444</v>
      </c>
      <c r="H165" s="50" t="s">
        <v>445</v>
      </c>
      <c r="I165" s="36" t="s">
        <v>446</v>
      </c>
      <c r="R165" s="36"/>
    </row>
    <row r="166" spans="2:18">
      <c r="B166" s="36" t="s">
        <v>152</v>
      </c>
      <c r="C166" s="36" t="s">
        <v>437</v>
      </c>
      <c r="D166" s="36" t="s">
        <v>40</v>
      </c>
      <c r="E166" s="36" t="s">
        <v>90</v>
      </c>
      <c r="F166" s="38" t="s">
        <v>91</v>
      </c>
      <c r="G166" s="36" t="s">
        <v>404</v>
      </c>
      <c r="H166" s="50" t="s">
        <v>405</v>
      </c>
      <c r="I166" s="36" t="s">
        <v>406</v>
      </c>
      <c r="P166" s="41" t="s">
        <v>407</v>
      </c>
      <c r="R166" s="36"/>
    </row>
    <row r="167" spans="2:18">
      <c r="B167" s="36" t="s">
        <v>152</v>
      </c>
      <c r="C167" s="36" t="s">
        <v>437</v>
      </c>
      <c r="D167" s="36" t="s">
        <v>40</v>
      </c>
      <c r="E167" s="36" t="s">
        <v>90</v>
      </c>
      <c r="F167" s="38" t="s">
        <v>91</v>
      </c>
      <c r="G167" s="36" t="s">
        <v>408</v>
      </c>
      <c r="H167" s="50" t="s">
        <v>409</v>
      </c>
      <c r="I167" s="36" t="s">
        <v>406</v>
      </c>
      <c r="P167" s="41" t="s">
        <v>447</v>
      </c>
      <c r="R167" s="36"/>
    </row>
    <row r="168" spans="2:18">
      <c r="B168" s="36" t="s">
        <v>152</v>
      </c>
      <c r="C168" s="36" t="s">
        <v>437</v>
      </c>
      <c r="D168" s="36" t="s">
        <v>40</v>
      </c>
      <c r="E168" s="36" t="s">
        <v>90</v>
      </c>
      <c r="F168" s="38" t="s">
        <v>91</v>
      </c>
      <c r="G168" s="36" t="s">
        <v>448</v>
      </c>
      <c r="H168" s="50" t="s">
        <v>449</v>
      </c>
      <c r="I168" s="36" t="s">
        <v>450</v>
      </c>
      <c r="R168" s="36"/>
    </row>
    <row r="169" spans="2:18" ht="30">
      <c r="B169" s="36" t="s">
        <v>152</v>
      </c>
      <c r="C169" s="36" t="s">
        <v>437</v>
      </c>
      <c r="D169" s="36" t="s">
        <v>40</v>
      </c>
      <c r="E169" s="36" t="s">
        <v>90</v>
      </c>
      <c r="F169" s="38" t="s">
        <v>91</v>
      </c>
      <c r="G169" s="36" t="s">
        <v>411</v>
      </c>
      <c r="H169" s="36" t="s">
        <v>451</v>
      </c>
      <c r="J169" s="36" t="s">
        <v>439</v>
      </c>
      <c r="L169" s="36" t="s">
        <v>447</v>
      </c>
      <c r="P169" s="41" t="s">
        <v>452</v>
      </c>
      <c r="Q169" s="40">
        <v>9345131</v>
      </c>
    </row>
    <row r="170" spans="2:18" ht="30">
      <c r="B170" s="36" t="s">
        <v>152</v>
      </c>
      <c r="C170" s="36" t="s">
        <v>437</v>
      </c>
      <c r="D170" s="36" t="s">
        <v>40</v>
      </c>
      <c r="E170" s="36" t="s">
        <v>90</v>
      </c>
      <c r="F170" s="38" t="s">
        <v>91</v>
      </c>
      <c r="G170" s="36" t="s">
        <v>414</v>
      </c>
      <c r="H170" s="36" t="s">
        <v>453</v>
      </c>
      <c r="J170" s="41" t="s">
        <v>452</v>
      </c>
      <c r="K170" s="41"/>
      <c r="P170" s="41" t="s">
        <v>454</v>
      </c>
      <c r="Q170" s="31">
        <v>9345131</v>
      </c>
    </row>
    <row r="171" spans="2:18" ht="45">
      <c r="B171" s="36" t="s">
        <v>152</v>
      </c>
      <c r="C171" s="36" t="s">
        <v>437</v>
      </c>
      <c r="D171" s="36" t="s">
        <v>40</v>
      </c>
      <c r="E171" s="36" t="s">
        <v>90</v>
      </c>
      <c r="F171" s="38" t="s">
        <v>91</v>
      </c>
      <c r="G171" s="36" t="s">
        <v>417</v>
      </c>
      <c r="H171" s="36" t="s">
        <v>455</v>
      </c>
      <c r="J171" s="41" t="s">
        <v>454</v>
      </c>
      <c r="K171" s="41"/>
      <c r="P171" s="41" t="s">
        <v>456</v>
      </c>
    </row>
    <row r="172" spans="2:18" ht="30">
      <c r="B172" s="36" t="s">
        <v>152</v>
      </c>
      <c r="C172" s="36" t="s">
        <v>437</v>
      </c>
      <c r="D172" s="36" t="s">
        <v>40</v>
      </c>
      <c r="E172" s="36" t="s">
        <v>90</v>
      </c>
      <c r="F172" s="38" t="s">
        <v>91</v>
      </c>
      <c r="G172" s="36" t="s">
        <v>250</v>
      </c>
      <c r="H172" s="36" t="s">
        <v>457</v>
      </c>
      <c r="J172" s="36" t="s">
        <v>439</v>
      </c>
      <c r="L172" s="41" t="s">
        <v>407</v>
      </c>
      <c r="M172" s="41"/>
      <c r="P172" s="41" t="s">
        <v>458</v>
      </c>
    </row>
    <row r="173" spans="2:18" ht="30">
      <c r="B173" s="36" t="s">
        <v>152</v>
      </c>
      <c r="C173" s="36" t="s">
        <v>437</v>
      </c>
      <c r="D173" s="36" t="s">
        <v>40</v>
      </c>
      <c r="E173" s="36" t="s">
        <v>90</v>
      </c>
      <c r="F173" s="38" t="s">
        <v>91</v>
      </c>
      <c r="G173" s="36" t="s">
        <v>343</v>
      </c>
      <c r="H173" s="36" t="s">
        <v>459</v>
      </c>
      <c r="J173" s="41" t="s">
        <v>458</v>
      </c>
      <c r="K173" s="41"/>
      <c r="P173" s="41" t="s">
        <v>460</v>
      </c>
    </row>
    <row r="174" spans="2:18" ht="45">
      <c r="B174" s="36" t="s">
        <v>152</v>
      </c>
      <c r="C174" s="36" t="s">
        <v>437</v>
      </c>
      <c r="D174" s="36" t="s">
        <v>40</v>
      </c>
      <c r="E174" s="36" t="s">
        <v>90</v>
      </c>
      <c r="F174" s="38" t="s">
        <v>91</v>
      </c>
      <c r="G174" s="36" t="s">
        <v>260</v>
      </c>
      <c r="H174" s="36" t="s">
        <v>461</v>
      </c>
      <c r="J174" s="41" t="s">
        <v>460</v>
      </c>
      <c r="K174" s="41"/>
      <c r="P174" s="41" t="s">
        <v>462</v>
      </c>
    </row>
    <row r="175" spans="2:18" ht="45">
      <c r="B175" s="36" t="s">
        <v>152</v>
      </c>
      <c r="C175" s="36" t="s">
        <v>437</v>
      </c>
      <c r="D175" s="36" t="s">
        <v>40</v>
      </c>
      <c r="E175" s="36" t="s">
        <v>90</v>
      </c>
      <c r="F175" s="38" t="s">
        <v>91</v>
      </c>
      <c r="G175" s="40" t="s">
        <v>302</v>
      </c>
      <c r="H175" s="36" t="s">
        <v>463</v>
      </c>
      <c r="J175" s="41" t="s">
        <v>460</v>
      </c>
      <c r="K175" s="41"/>
      <c r="P175" s="41" t="s">
        <v>464</v>
      </c>
    </row>
    <row r="176" spans="2:18" s="43" customFormat="1" ht="15.75" thickBot="1">
      <c r="B176" s="46" t="s">
        <v>152</v>
      </c>
      <c r="C176" s="46" t="s">
        <v>437</v>
      </c>
      <c r="D176" s="46" t="s">
        <v>40</v>
      </c>
      <c r="E176" s="36" t="s">
        <v>90</v>
      </c>
      <c r="F176" s="45" t="s">
        <v>91</v>
      </c>
      <c r="G176" s="46" t="s">
        <v>430</v>
      </c>
      <c r="H176" s="46"/>
      <c r="I176" s="46"/>
      <c r="J176" s="46"/>
      <c r="K176" s="46"/>
      <c r="L176" s="46"/>
      <c r="M176" s="46"/>
      <c r="N176" s="46"/>
      <c r="O176" s="46"/>
      <c r="P176" s="46"/>
      <c r="Q176" s="47"/>
    </row>
    <row r="177" spans="2:17" s="37" customFormat="1" ht="15.75" thickTop="1">
      <c r="B177" s="36" t="s">
        <v>152</v>
      </c>
      <c r="C177" s="36" t="s">
        <v>431</v>
      </c>
      <c r="D177" s="41" t="s">
        <v>40</v>
      </c>
      <c r="E177" s="36" t="s">
        <v>90</v>
      </c>
      <c r="F177" s="58" t="s">
        <v>91</v>
      </c>
      <c r="G177" s="41" t="s">
        <v>465</v>
      </c>
      <c r="H177" s="41" t="s">
        <v>466</v>
      </c>
      <c r="I177" s="41"/>
      <c r="J177" s="41"/>
      <c r="K177" s="41"/>
      <c r="L177" s="41"/>
      <c r="M177" s="41"/>
      <c r="N177" s="41"/>
      <c r="O177" s="41"/>
      <c r="P177" s="41"/>
      <c r="Q177" s="59"/>
    </row>
    <row r="178" spans="2:17" ht="30">
      <c r="B178" s="36" t="s">
        <v>152</v>
      </c>
      <c r="C178" s="36" t="s">
        <v>431</v>
      </c>
      <c r="D178" s="36" t="s">
        <v>40</v>
      </c>
      <c r="E178" s="36" t="s">
        <v>90</v>
      </c>
      <c r="F178" s="38" t="s">
        <v>91</v>
      </c>
      <c r="G178" s="36" t="s">
        <v>432</v>
      </c>
      <c r="H178" s="36" t="s">
        <v>433</v>
      </c>
    </row>
    <row r="179" spans="2:17" s="43" customFormat="1" ht="15.75" thickBot="1">
      <c r="B179" s="46" t="s">
        <v>152</v>
      </c>
      <c r="C179" s="46" t="s">
        <v>431</v>
      </c>
      <c r="D179" s="46" t="s">
        <v>40</v>
      </c>
      <c r="E179" s="36" t="s">
        <v>90</v>
      </c>
      <c r="F179" s="45" t="s">
        <v>91</v>
      </c>
      <c r="G179" s="46" t="s">
        <v>434</v>
      </c>
      <c r="H179" s="46" t="s">
        <v>467</v>
      </c>
      <c r="I179" s="46" t="s">
        <v>436</v>
      </c>
      <c r="J179" s="46"/>
      <c r="K179" s="46"/>
      <c r="L179" s="46"/>
      <c r="M179" s="46"/>
      <c r="N179" s="46"/>
      <c r="O179" s="46"/>
      <c r="P179" s="46"/>
      <c r="Q179" s="47"/>
    </row>
    <row r="180" spans="2:17" ht="15.75" thickTop="1">
      <c r="B180" s="36" t="s">
        <v>152</v>
      </c>
      <c r="C180" s="36" t="s">
        <v>468</v>
      </c>
      <c r="D180" s="36" t="s">
        <v>196</v>
      </c>
      <c r="E180" s="36" t="s">
        <v>90</v>
      </c>
      <c r="F180" s="38" t="s">
        <v>91</v>
      </c>
      <c r="G180" s="36" t="s">
        <v>469</v>
      </c>
      <c r="H180" s="36" t="s">
        <v>470</v>
      </c>
    </row>
    <row r="181" spans="2:17">
      <c r="B181" s="36" t="s">
        <v>152</v>
      </c>
      <c r="C181" s="36" t="s">
        <v>468</v>
      </c>
      <c r="D181" s="36" t="s">
        <v>199</v>
      </c>
      <c r="E181" s="36" t="s">
        <v>90</v>
      </c>
      <c r="F181" s="38" t="s">
        <v>91</v>
      </c>
      <c r="G181" s="36" t="s">
        <v>469</v>
      </c>
      <c r="H181" s="36" t="s">
        <v>471</v>
      </c>
    </row>
    <row r="182" spans="2:17">
      <c r="B182" s="36" t="s">
        <v>152</v>
      </c>
      <c r="C182" s="36" t="s">
        <v>468</v>
      </c>
      <c r="D182" s="36" t="s">
        <v>201</v>
      </c>
      <c r="E182" s="36" t="s">
        <v>90</v>
      </c>
      <c r="F182" s="38" t="s">
        <v>91</v>
      </c>
      <c r="G182" s="36" t="s">
        <v>469</v>
      </c>
      <c r="H182" s="36" t="s">
        <v>472</v>
      </c>
    </row>
    <row r="183" spans="2:17">
      <c r="B183" s="36" t="s">
        <v>152</v>
      </c>
      <c r="C183" s="36" t="s">
        <v>468</v>
      </c>
      <c r="D183" s="36" t="s">
        <v>196</v>
      </c>
      <c r="E183" s="36" t="s">
        <v>90</v>
      </c>
      <c r="F183" s="38" t="s">
        <v>270</v>
      </c>
      <c r="G183" s="36" t="s">
        <v>473</v>
      </c>
    </row>
    <row r="184" spans="2:17">
      <c r="B184" s="36" t="s">
        <v>152</v>
      </c>
      <c r="C184" s="36" t="s">
        <v>468</v>
      </c>
      <c r="D184" s="36" t="s">
        <v>40</v>
      </c>
      <c r="E184" s="36" t="s">
        <v>90</v>
      </c>
      <c r="F184" s="38" t="s">
        <v>270</v>
      </c>
      <c r="G184" s="36" t="s">
        <v>474</v>
      </c>
      <c r="H184" s="36" t="s">
        <v>475</v>
      </c>
    </row>
    <row r="185" spans="2:17" s="37" customFormat="1" ht="45">
      <c r="B185" s="41" t="s">
        <v>152</v>
      </c>
      <c r="C185" s="41" t="s">
        <v>468</v>
      </c>
      <c r="D185" s="41" t="s">
        <v>196</v>
      </c>
      <c r="E185" s="36" t="s">
        <v>90</v>
      </c>
      <c r="F185" s="58" t="s">
        <v>91</v>
      </c>
      <c r="G185" s="41" t="s">
        <v>476</v>
      </c>
      <c r="H185" s="41" t="s">
        <v>477</v>
      </c>
      <c r="I185" s="41"/>
      <c r="J185" s="41"/>
      <c r="K185" s="41"/>
      <c r="L185" s="41"/>
      <c r="M185" s="41"/>
      <c r="N185" s="41"/>
      <c r="O185" s="41"/>
      <c r="P185" s="41"/>
      <c r="Q185" s="59"/>
    </row>
    <row r="186" spans="2:17" s="43" customFormat="1" ht="30.75" thickBot="1">
      <c r="B186" s="46" t="s">
        <v>152</v>
      </c>
      <c r="C186" s="46" t="s">
        <v>468</v>
      </c>
      <c r="D186" s="46" t="s">
        <v>196</v>
      </c>
      <c r="E186" s="36" t="s">
        <v>90</v>
      </c>
      <c r="F186" s="45" t="s">
        <v>91</v>
      </c>
      <c r="G186" s="46" t="s">
        <v>478</v>
      </c>
      <c r="H186" s="46" t="s">
        <v>479</v>
      </c>
      <c r="I186" s="46"/>
      <c r="J186" s="46"/>
      <c r="K186" s="46"/>
      <c r="L186" s="46"/>
      <c r="M186" s="46"/>
      <c r="N186" s="46"/>
      <c r="O186" s="46"/>
      <c r="P186" s="46"/>
      <c r="Q186" s="47"/>
    </row>
    <row r="187" spans="2:17" ht="45.75" thickTop="1">
      <c r="B187" s="36" t="s">
        <v>152</v>
      </c>
      <c r="C187" s="36" t="s">
        <v>480</v>
      </c>
      <c r="D187" s="36" t="s">
        <v>196</v>
      </c>
      <c r="E187" s="36" t="s">
        <v>90</v>
      </c>
      <c r="F187" s="38" t="s">
        <v>270</v>
      </c>
      <c r="G187" s="36" t="s">
        <v>481</v>
      </c>
      <c r="H187" s="36" t="s">
        <v>482</v>
      </c>
    </row>
    <row r="188" spans="2:17">
      <c r="B188" s="36" t="s">
        <v>152</v>
      </c>
      <c r="C188" s="36" t="s">
        <v>480</v>
      </c>
      <c r="D188" s="36" t="s">
        <v>196</v>
      </c>
      <c r="E188" s="36" t="s">
        <v>90</v>
      </c>
      <c r="F188" s="38" t="s">
        <v>270</v>
      </c>
      <c r="G188" s="36" t="s">
        <v>483</v>
      </c>
      <c r="H188" s="50" t="s">
        <v>484</v>
      </c>
    </row>
    <row r="189" spans="2:17" ht="30">
      <c r="B189" s="36" t="s">
        <v>152</v>
      </c>
      <c r="C189" s="36" t="s">
        <v>480</v>
      </c>
      <c r="D189" s="36" t="s">
        <v>196</v>
      </c>
      <c r="E189" s="36" t="s">
        <v>90</v>
      </c>
      <c r="F189" s="38" t="s">
        <v>270</v>
      </c>
      <c r="G189" s="49" t="s">
        <v>485</v>
      </c>
      <c r="H189" s="49" t="s">
        <v>486</v>
      </c>
      <c r="I189" s="29" t="s">
        <v>487</v>
      </c>
    </row>
    <row r="190" spans="2:17" ht="45">
      <c r="B190" s="36" t="s">
        <v>152</v>
      </c>
      <c r="C190" s="36" t="s">
        <v>480</v>
      </c>
      <c r="D190" s="36" t="s">
        <v>199</v>
      </c>
      <c r="E190" s="36" t="s">
        <v>90</v>
      </c>
      <c r="F190" s="38" t="s">
        <v>270</v>
      </c>
      <c r="G190" s="36" t="s">
        <v>481</v>
      </c>
      <c r="H190" s="36" t="s">
        <v>482</v>
      </c>
    </row>
    <row r="191" spans="2:17">
      <c r="B191" s="36" t="s">
        <v>152</v>
      </c>
      <c r="C191" s="36" t="s">
        <v>480</v>
      </c>
      <c r="D191" s="36" t="s">
        <v>199</v>
      </c>
      <c r="E191" s="36" t="s">
        <v>90</v>
      </c>
      <c r="F191" s="38" t="s">
        <v>270</v>
      </c>
      <c r="G191" s="36" t="s">
        <v>483</v>
      </c>
      <c r="H191" s="50" t="s">
        <v>488</v>
      </c>
    </row>
    <row r="192" spans="2:17">
      <c r="B192" s="36" t="s">
        <v>152</v>
      </c>
      <c r="C192" s="36" t="s">
        <v>480</v>
      </c>
      <c r="D192" s="36" t="s">
        <v>199</v>
      </c>
      <c r="E192" s="36" t="s">
        <v>90</v>
      </c>
      <c r="F192" s="38" t="s">
        <v>270</v>
      </c>
      <c r="G192" s="49" t="s">
        <v>485</v>
      </c>
      <c r="H192" s="49" t="s">
        <v>489</v>
      </c>
    </row>
    <row r="193" spans="2:18">
      <c r="B193" s="36" t="s">
        <v>152</v>
      </c>
      <c r="C193" s="36" t="s">
        <v>480</v>
      </c>
      <c r="D193" s="36" t="s">
        <v>201</v>
      </c>
      <c r="E193" s="36" t="s">
        <v>90</v>
      </c>
      <c r="F193" s="38" t="s">
        <v>270</v>
      </c>
      <c r="G193" s="36" t="s">
        <v>481</v>
      </c>
      <c r="I193" s="29" t="s">
        <v>490</v>
      </c>
    </row>
    <row r="194" spans="2:18" s="43" customFormat="1" ht="15.75" thickBot="1">
      <c r="B194" s="46" t="s">
        <v>152</v>
      </c>
      <c r="C194" s="46" t="s">
        <v>480</v>
      </c>
      <c r="D194" s="46" t="s">
        <v>196</v>
      </c>
      <c r="E194" s="36" t="s">
        <v>90</v>
      </c>
      <c r="F194" s="45" t="s">
        <v>270</v>
      </c>
      <c r="G194" s="46" t="s">
        <v>491</v>
      </c>
      <c r="H194" s="46" t="s">
        <v>492</v>
      </c>
      <c r="I194" s="46" t="s">
        <v>493</v>
      </c>
      <c r="J194" s="46"/>
      <c r="K194" s="46"/>
      <c r="L194" s="46"/>
      <c r="M194" s="46"/>
      <c r="N194" s="46"/>
      <c r="O194" s="46"/>
      <c r="P194" s="46"/>
      <c r="Q194" s="47"/>
    </row>
    <row r="195" spans="2:18" ht="15.75" thickTop="1">
      <c r="B195" s="36" t="s">
        <v>152</v>
      </c>
      <c r="C195" s="36" t="s">
        <v>480</v>
      </c>
      <c r="D195" s="36" t="s">
        <v>196</v>
      </c>
      <c r="E195" s="36" t="s">
        <v>90</v>
      </c>
      <c r="F195" s="38" t="s">
        <v>91</v>
      </c>
      <c r="G195" s="36" t="s">
        <v>491</v>
      </c>
      <c r="H195" s="50" t="s">
        <v>494</v>
      </c>
    </row>
    <row r="196" spans="2:18">
      <c r="B196" s="36" t="s">
        <v>152</v>
      </c>
      <c r="C196" s="36" t="s">
        <v>480</v>
      </c>
      <c r="D196" s="36" t="s">
        <v>196</v>
      </c>
      <c r="E196" s="36" t="s">
        <v>90</v>
      </c>
      <c r="F196" s="38" t="s">
        <v>91</v>
      </c>
      <c r="G196" s="60" t="s">
        <v>495</v>
      </c>
      <c r="H196" s="61" t="s">
        <v>496</v>
      </c>
    </row>
    <row r="197" spans="2:18">
      <c r="B197" s="36" t="s">
        <v>152</v>
      </c>
      <c r="C197" s="36" t="s">
        <v>480</v>
      </c>
      <c r="D197" s="36" t="s">
        <v>199</v>
      </c>
      <c r="E197" s="36" t="s">
        <v>90</v>
      </c>
      <c r="F197" s="38" t="s">
        <v>91</v>
      </c>
      <c r="G197" s="36" t="s">
        <v>497</v>
      </c>
      <c r="H197" s="36" t="s">
        <v>498</v>
      </c>
    </row>
    <row r="198" spans="2:18">
      <c r="B198" s="36" t="s">
        <v>152</v>
      </c>
      <c r="C198" s="36" t="s">
        <v>480</v>
      </c>
      <c r="D198" s="36" t="s">
        <v>201</v>
      </c>
      <c r="E198" s="36" t="s">
        <v>90</v>
      </c>
      <c r="F198" s="38" t="s">
        <v>91</v>
      </c>
      <c r="G198" s="36" t="s">
        <v>499</v>
      </c>
      <c r="H198" s="36" t="s">
        <v>500</v>
      </c>
    </row>
    <row r="199" spans="2:18">
      <c r="B199" s="36" t="s">
        <v>152</v>
      </c>
      <c r="C199" s="36" t="s">
        <v>480</v>
      </c>
      <c r="D199" s="36" t="s">
        <v>40</v>
      </c>
      <c r="E199" s="36" t="s">
        <v>90</v>
      </c>
      <c r="F199" s="38" t="s">
        <v>91</v>
      </c>
      <c r="G199" s="36" t="s">
        <v>501</v>
      </c>
      <c r="H199" s="36" t="s">
        <v>502</v>
      </c>
    </row>
    <row r="200" spans="2:18" s="43" customFormat="1" ht="15.75" thickBot="1">
      <c r="B200" s="46" t="s">
        <v>152</v>
      </c>
      <c r="C200" s="46" t="s">
        <v>480</v>
      </c>
      <c r="D200" s="46" t="s">
        <v>40</v>
      </c>
      <c r="E200" s="36" t="s">
        <v>90</v>
      </c>
      <c r="F200" s="45" t="s">
        <v>91</v>
      </c>
      <c r="G200" s="46" t="s">
        <v>503</v>
      </c>
      <c r="H200" s="46" t="s">
        <v>504</v>
      </c>
      <c r="I200" s="46"/>
      <c r="J200" s="46"/>
      <c r="K200" s="46"/>
      <c r="L200" s="46"/>
      <c r="M200" s="46"/>
      <c r="N200" s="46"/>
      <c r="O200" s="46"/>
      <c r="P200" s="46"/>
      <c r="Q200" s="47"/>
    </row>
    <row r="201" spans="2:18" ht="30.75" thickTop="1">
      <c r="B201" s="36" t="s">
        <v>152</v>
      </c>
      <c r="C201" s="36" t="s">
        <v>125</v>
      </c>
      <c r="D201" s="36" t="s">
        <v>40</v>
      </c>
      <c r="E201" s="36" t="s">
        <v>90</v>
      </c>
      <c r="F201" s="38" t="s">
        <v>505</v>
      </c>
      <c r="G201" s="36" t="s">
        <v>506</v>
      </c>
      <c r="I201" s="40"/>
      <c r="Q201" s="31">
        <v>182012921</v>
      </c>
    </row>
    <row r="202" spans="2:18" ht="45">
      <c r="B202" s="36" t="s">
        <v>152</v>
      </c>
      <c r="C202" s="36" t="s">
        <v>125</v>
      </c>
      <c r="D202" s="36" t="s">
        <v>40</v>
      </c>
      <c r="E202" s="36" t="s">
        <v>90</v>
      </c>
      <c r="F202" s="38" t="s">
        <v>91</v>
      </c>
      <c r="G202" s="36" t="s">
        <v>507</v>
      </c>
      <c r="H202" s="36" t="s">
        <v>508</v>
      </c>
      <c r="J202" s="36" t="s">
        <v>504</v>
      </c>
      <c r="P202" s="41" t="s">
        <v>509</v>
      </c>
      <c r="Q202" s="31">
        <v>182012921</v>
      </c>
      <c r="R202" s="62"/>
    </row>
    <row r="203" spans="2:18" ht="30">
      <c r="B203" s="36" t="s">
        <v>152</v>
      </c>
      <c r="C203" s="36" t="s">
        <v>125</v>
      </c>
      <c r="D203" s="36" t="s">
        <v>40</v>
      </c>
      <c r="E203" s="36" t="s">
        <v>90</v>
      </c>
      <c r="F203" s="38" t="s">
        <v>91</v>
      </c>
      <c r="G203" s="36" t="s">
        <v>510</v>
      </c>
      <c r="H203" s="36" t="s">
        <v>511</v>
      </c>
      <c r="J203" s="41" t="s">
        <v>512</v>
      </c>
      <c r="K203" s="41"/>
      <c r="P203" s="41" t="s">
        <v>513</v>
      </c>
      <c r="Q203" s="31">
        <v>87067667</v>
      </c>
    </row>
    <row r="204" spans="2:18">
      <c r="B204" s="36" t="s">
        <v>152</v>
      </c>
      <c r="C204" s="36" t="s">
        <v>125</v>
      </c>
      <c r="D204" s="36" t="s">
        <v>40</v>
      </c>
      <c r="E204" s="36" t="s">
        <v>90</v>
      </c>
      <c r="F204" s="38" t="s">
        <v>91</v>
      </c>
      <c r="G204" s="36" t="s">
        <v>514</v>
      </c>
      <c r="H204" s="36" t="s">
        <v>515</v>
      </c>
      <c r="J204" s="41" t="s">
        <v>516</v>
      </c>
      <c r="K204" s="41"/>
      <c r="P204" s="41" t="s">
        <v>516</v>
      </c>
      <c r="Q204" s="31">
        <v>87067667</v>
      </c>
    </row>
    <row r="205" spans="2:18">
      <c r="B205" s="36" t="s">
        <v>152</v>
      </c>
      <c r="C205" s="36" t="s">
        <v>125</v>
      </c>
      <c r="D205" s="36" t="s">
        <v>40</v>
      </c>
      <c r="E205" s="36" t="s">
        <v>90</v>
      </c>
      <c r="F205" s="38" t="s">
        <v>91</v>
      </c>
      <c r="G205" s="36" t="s">
        <v>517</v>
      </c>
      <c r="H205" s="36" t="s">
        <v>518</v>
      </c>
      <c r="J205" s="41" t="s">
        <v>513</v>
      </c>
      <c r="K205" s="41"/>
      <c r="P205" s="41" t="s">
        <v>519</v>
      </c>
      <c r="Q205" s="31">
        <v>87067667</v>
      </c>
    </row>
    <row r="206" spans="2:18" ht="30">
      <c r="B206" s="36" t="s">
        <v>152</v>
      </c>
      <c r="C206" s="36" t="s">
        <v>125</v>
      </c>
      <c r="D206" s="36" t="s">
        <v>40</v>
      </c>
      <c r="E206" s="36" t="s">
        <v>90</v>
      </c>
      <c r="F206" s="38" t="s">
        <v>91</v>
      </c>
      <c r="G206" s="36" t="s">
        <v>520</v>
      </c>
      <c r="H206" s="36" t="s">
        <v>521</v>
      </c>
      <c r="J206" s="41" t="s">
        <v>519</v>
      </c>
      <c r="K206" s="41"/>
      <c r="P206" s="41" t="s">
        <v>522</v>
      </c>
      <c r="Q206" s="31">
        <v>87067667</v>
      </c>
    </row>
    <row r="207" spans="2:18">
      <c r="B207" s="36" t="s">
        <v>152</v>
      </c>
      <c r="C207" s="36" t="s">
        <v>125</v>
      </c>
      <c r="D207" s="36" t="s">
        <v>40</v>
      </c>
      <c r="E207" s="36" t="s">
        <v>90</v>
      </c>
      <c r="F207" s="38" t="s">
        <v>91</v>
      </c>
      <c r="G207" s="36" t="s">
        <v>523</v>
      </c>
      <c r="H207" s="36" t="s">
        <v>524</v>
      </c>
      <c r="J207" s="41" t="s">
        <v>522</v>
      </c>
      <c r="K207" s="41"/>
      <c r="P207" t="s">
        <v>525</v>
      </c>
      <c r="Q207" s="31">
        <v>87067667</v>
      </c>
    </row>
    <row r="208" spans="2:18">
      <c r="B208" s="36" t="s">
        <v>152</v>
      </c>
      <c r="C208" s="36" t="s">
        <v>125</v>
      </c>
      <c r="D208" s="36" t="s">
        <v>40</v>
      </c>
      <c r="E208" s="36" t="s">
        <v>90</v>
      </c>
      <c r="F208" s="38" t="s">
        <v>91</v>
      </c>
      <c r="G208" s="36" t="s">
        <v>526</v>
      </c>
      <c r="H208" s="36" t="s">
        <v>527</v>
      </c>
      <c r="J208" t="s">
        <v>525</v>
      </c>
      <c r="K208"/>
      <c r="L208" s="36" t="s">
        <v>513</v>
      </c>
      <c r="P208" s="41" t="s">
        <v>528</v>
      </c>
      <c r="Q208" s="31">
        <v>87067667</v>
      </c>
    </row>
    <row r="209" spans="2:35">
      <c r="B209" s="36" t="s">
        <v>152</v>
      </c>
      <c r="C209" s="36" t="s">
        <v>125</v>
      </c>
      <c r="D209" s="36" t="s">
        <v>40</v>
      </c>
      <c r="E209" s="36" t="s">
        <v>90</v>
      </c>
      <c r="F209" s="38" t="s">
        <v>91</v>
      </c>
      <c r="G209" s="36" t="s">
        <v>529</v>
      </c>
      <c r="H209" s="36" t="s">
        <v>530</v>
      </c>
      <c r="J209" s="41" t="s">
        <v>528</v>
      </c>
      <c r="K209" s="41"/>
      <c r="P209" s="41" t="s">
        <v>531</v>
      </c>
      <c r="Q209" s="31">
        <v>87067667</v>
      </c>
    </row>
    <row r="210" spans="2:35">
      <c r="B210" s="36" t="s">
        <v>152</v>
      </c>
      <c r="C210" s="36" t="s">
        <v>125</v>
      </c>
      <c r="D210" s="36" t="s">
        <v>40</v>
      </c>
      <c r="E210" s="36" t="s">
        <v>90</v>
      </c>
      <c r="F210" s="38" t="s">
        <v>91</v>
      </c>
      <c r="G210" s="36" t="s">
        <v>532</v>
      </c>
      <c r="H210" s="36" t="s">
        <v>533</v>
      </c>
      <c r="J210" s="41" t="s">
        <v>528</v>
      </c>
      <c r="K210" s="41"/>
      <c r="P210" s="41" t="s">
        <v>534</v>
      </c>
      <c r="Q210" s="31">
        <v>87067667</v>
      </c>
    </row>
    <row r="211" spans="2:35" ht="30">
      <c r="B211" s="36" t="s">
        <v>152</v>
      </c>
      <c r="C211" s="36" t="s">
        <v>125</v>
      </c>
      <c r="D211" s="36" t="s">
        <v>40</v>
      </c>
      <c r="E211" s="36" t="s">
        <v>90</v>
      </c>
      <c r="F211" s="63" t="s">
        <v>91</v>
      </c>
      <c r="G211" s="36" t="s">
        <v>535</v>
      </c>
      <c r="H211" s="36" t="s">
        <v>536</v>
      </c>
      <c r="J211" s="36" t="s">
        <v>512</v>
      </c>
      <c r="P211" s="41" t="s">
        <v>537</v>
      </c>
      <c r="Q211" s="31">
        <f>Q201-Q206</f>
        <v>94945254</v>
      </c>
    </row>
    <row r="212" spans="2:35" ht="30">
      <c r="B212" s="36" t="s">
        <v>152</v>
      </c>
      <c r="C212" s="36" t="s">
        <v>125</v>
      </c>
      <c r="D212" s="36" t="s">
        <v>40</v>
      </c>
      <c r="E212" s="36" t="s">
        <v>90</v>
      </c>
      <c r="F212" s="63" t="s">
        <v>91</v>
      </c>
      <c r="G212" s="36" t="s">
        <v>538</v>
      </c>
      <c r="H212" s="36" t="s">
        <v>539</v>
      </c>
      <c r="J212" s="41" t="s">
        <v>537</v>
      </c>
      <c r="K212" s="41"/>
      <c r="P212" s="41" t="s">
        <v>540</v>
      </c>
      <c r="Q212" s="31">
        <v>4809804</v>
      </c>
    </row>
    <row r="213" spans="2:35" ht="30">
      <c r="B213" s="36" t="s">
        <v>152</v>
      </c>
      <c r="C213" s="36" t="s">
        <v>125</v>
      </c>
      <c r="D213" s="36" t="s">
        <v>40</v>
      </c>
      <c r="E213" s="36" t="s">
        <v>90</v>
      </c>
      <c r="F213" s="63" t="s">
        <v>91</v>
      </c>
      <c r="G213" s="36" t="s">
        <v>541</v>
      </c>
      <c r="H213" s="36" t="s">
        <v>542</v>
      </c>
      <c r="J213" s="41" t="s">
        <v>537</v>
      </c>
      <c r="K213" s="41"/>
      <c r="P213" s="41" t="s">
        <v>543</v>
      </c>
      <c r="Q213" s="31">
        <f>Q211-Q212</f>
        <v>90135450</v>
      </c>
    </row>
    <row r="214" spans="2:35">
      <c r="B214" s="36" t="s">
        <v>152</v>
      </c>
      <c r="C214" s="36" t="s">
        <v>125</v>
      </c>
      <c r="D214" s="36" t="s">
        <v>40</v>
      </c>
      <c r="E214" s="36" t="s">
        <v>90</v>
      </c>
      <c r="F214" s="63" t="s">
        <v>91</v>
      </c>
      <c r="G214" s="36" t="s">
        <v>544</v>
      </c>
      <c r="H214" s="36" t="s">
        <v>545</v>
      </c>
      <c r="J214" s="41" t="s">
        <v>534</v>
      </c>
      <c r="K214" s="41"/>
      <c r="L214" s="41" t="s">
        <v>540</v>
      </c>
      <c r="M214" s="41"/>
      <c r="P214" s="41" t="s">
        <v>546</v>
      </c>
      <c r="Q214" s="31">
        <v>91307081</v>
      </c>
    </row>
    <row r="215" spans="2:35" ht="30">
      <c r="B215" s="36" t="s">
        <v>152</v>
      </c>
      <c r="C215" s="36" t="s">
        <v>125</v>
      </c>
      <c r="D215" s="36" t="s">
        <v>40</v>
      </c>
      <c r="E215" s="36" t="s">
        <v>90</v>
      </c>
      <c r="F215" s="63" t="s">
        <v>91</v>
      </c>
      <c r="G215" s="36" t="s">
        <v>128</v>
      </c>
      <c r="H215" s="36" t="s">
        <v>547</v>
      </c>
      <c r="J215" s="41" t="s">
        <v>543</v>
      </c>
      <c r="K215" s="41"/>
      <c r="P215" s="41" t="s">
        <v>548</v>
      </c>
      <c r="Q215" s="31">
        <v>12316383</v>
      </c>
    </row>
    <row r="216" spans="2:35" ht="30">
      <c r="B216" s="36" t="s">
        <v>152</v>
      </c>
      <c r="C216" s="36" t="s">
        <v>125</v>
      </c>
      <c r="D216" s="36" t="s">
        <v>40</v>
      </c>
      <c r="E216" s="36" t="s">
        <v>90</v>
      </c>
      <c r="F216" s="63" t="s">
        <v>91</v>
      </c>
      <c r="G216" s="36" t="s">
        <v>129</v>
      </c>
      <c r="H216" s="36" t="s">
        <v>549</v>
      </c>
      <c r="J216" s="41" t="s">
        <v>543</v>
      </c>
      <c r="K216" s="41"/>
      <c r="P216" s="41" t="s">
        <v>550</v>
      </c>
      <c r="Q216" s="31">
        <f>Q213-Q215</f>
        <v>77819067</v>
      </c>
    </row>
    <row r="217" spans="2:35" ht="30">
      <c r="B217" s="36" t="s">
        <v>152</v>
      </c>
      <c r="C217" s="36" t="s">
        <v>125</v>
      </c>
      <c r="D217" s="36" t="s">
        <v>40</v>
      </c>
      <c r="E217" s="36" t="s">
        <v>90</v>
      </c>
      <c r="F217" s="63" t="s">
        <v>91</v>
      </c>
      <c r="G217" s="36" t="s">
        <v>130</v>
      </c>
      <c r="H217" s="36" t="s">
        <v>551</v>
      </c>
      <c r="J217" s="41" t="s">
        <v>550</v>
      </c>
      <c r="K217" s="41"/>
      <c r="P217" s="41" t="s">
        <v>552</v>
      </c>
      <c r="Q217" s="31">
        <v>13558166</v>
      </c>
    </row>
    <row r="218" spans="2:35" ht="30">
      <c r="B218" s="36" t="s">
        <v>152</v>
      </c>
      <c r="C218" s="36" t="s">
        <v>125</v>
      </c>
      <c r="D218" s="36" t="s">
        <v>40</v>
      </c>
      <c r="E218" s="36" t="s">
        <v>90</v>
      </c>
      <c r="F218" s="63" t="s">
        <v>91</v>
      </c>
      <c r="G218" s="36" t="s">
        <v>131</v>
      </c>
      <c r="H218" s="36" t="s">
        <v>553</v>
      </c>
      <c r="J218" s="41" t="s">
        <v>550</v>
      </c>
      <c r="K218" s="41"/>
      <c r="P218" s="41" t="s">
        <v>554</v>
      </c>
      <c r="Q218" s="31">
        <f>Q216-Q217</f>
        <v>64260901</v>
      </c>
    </row>
    <row r="219" spans="2:35" ht="30">
      <c r="B219" s="36" t="s">
        <v>152</v>
      </c>
      <c r="C219" s="36" t="s">
        <v>125</v>
      </c>
      <c r="D219" s="36" t="s">
        <v>40</v>
      </c>
      <c r="E219" s="36" t="s">
        <v>90</v>
      </c>
      <c r="F219" s="63" t="s">
        <v>91</v>
      </c>
      <c r="G219" s="36" t="s">
        <v>132</v>
      </c>
      <c r="H219" s="36" t="s">
        <v>555</v>
      </c>
      <c r="J219" s="41" t="s">
        <v>554</v>
      </c>
      <c r="K219" s="41"/>
      <c r="P219" s="41" t="s">
        <v>556</v>
      </c>
      <c r="Q219" s="31">
        <v>2037624</v>
      </c>
    </row>
    <row r="220" spans="2:35" ht="60">
      <c r="B220" s="36" t="s">
        <v>152</v>
      </c>
      <c r="C220" s="36" t="s">
        <v>125</v>
      </c>
      <c r="D220" s="36" t="s">
        <v>40</v>
      </c>
      <c r="E220" s="36" t="s">
        <v>90</v>
      </c>
      <c r="F220" s="63" t="s">
        <v>91</v>
      </c>
      <c r="G220" s="36" t="s">
        <v>133</v>
      </c>
      <c r="H220" s="36" t="s">
        <v>557</v>
      </c>
      <c r="J220" s="41" t="s">
        <v>554</v>
      </c>
      <c r="K220" s="41"/>
      <c r="P220" s="41" t="s">
        <v>558</v>
      </c>
      <c r="Q220" s="31">
        <f>Q218-Q219</f>
        <v>62223277</v>
      </c>
    </row>
    <row r="221" spans="2:35" ht="30">
      <c r="B221" s="36" t="s">
        <v>152</v>
      </c>
      <c r="C221" s="36" t="s">
        <v>125</v>
      </c>
      <c r="D221" s="36" t="s">
        <v>40</v>
      </c>
      <c r="E221" s="36" t="s">
        <v>90</v>
      </c>
      <c r="F221" s="63" t="s">
        <v>91</v>
      </c>
      <c r="G221" s="36" t="s">
        <v>134</v>
      </c>
      <c r="H221" s="36" t="s">
        <v>559</v>
      </c>
      <c r="I221" s="36" t="s">
        <v>560</v>
      </c>
      <c r="J221" s="41" t="s">
        <v>558</v>
      </c>
      <c r="K221" s="41"/>
      <c r="P221" s="41" t="s">
        <v>561</v>
      </c>
      <c r="Q221" s="40">
        <v>0</v>
      </c>
      <c r="W221" s="64"/>
      <c r="X221" s="64"/>
    </row>
    <row r="222" spans="2:35" ht="105">
      <c r="B222" s="36" t="s">
        <v>152</v>
      </c>
      <c r="C222" s="36" t="s">
        <v>125</v>
      </c>
      <c r="D222" s="36" t="s">
        <v>40</v>
      </c>
      <c r="E222" s="36" t="s">
        <v>90</v>
      </c>
      <c r="F222" s="38" t="s">
        <v>270</v>
      </c>
      <c r="G222" s="36" t="s">
        <v>135</v>
      </c>
      <c r="H222" s="36" t="s">
        <v>50</v>
      </c>
      <c r="I222" s="36" t="s">
        <v>560</v>
      </c>
      <c r="Q222" s="40">
        <v>0</v>
      </c>
    </row>
    <row r="223" spans="2:35" ht="30">
      <c r="B223" s="36" t="s">
        <v>152</v>
      </c>
      <c r="C223" s="36" t="s">
        <v>125</v>
      </c>
      <c r="D223" s="36" t="s">
        <v>40</v>
      </c>
      <c r="E223" s="36" t="s">
        <v>90</v>
      </c>
      <c r="F223" s="63" t="s">
        <v>91</v>
      </c>
      <c r="G223" s="36" t="s">
        <v>136</v>
      </c>
      <c r="H223" s="36" t="s">
        <v>562</v>
      </c>
      <c r="J223" s="41" t="s">
        <v>558</v>
      </c>
      <c r="K223" s="41"/>
      <c r="P223" s="41" t="s">
        <v>563</v>
      </c>
      <c r="Q223" s="31">
        <v>8274553</v>
      </c>
      <c r="AI223" s="64"/>
    </row>
    <row r="224" spans="2:35" ht="45">
      <c r="B224" s="36" t="s">
        <v>152</v>
      </c>
      <c r="C224" s="36" t="s">
        <v>125</v>
      </c>
      <c r="D224" s="36" t="s">
        <v>40</v>
      </c>
      <c r="E224" s="36" t="s">
        <v>90</v>
      </c>
      <c r="F224" s="63" t="s">
        <v>91</v>
      </c>
      <c r="G224" s="36" t="s">
        <v>137</v>
      </c>
      <c r="H224" s="36" t="s">
        <v>564</v>
      </c>
      <c r="J224" s="41" t="s">
        <v>558</v>
      </c>
      <c r="K224" s="41"/>
      <c r="P224" s="41" t="s">
        <v>565</v>
      </c>
      <c r="Q224" s="31">
        <f>Q220-Q223</f>
        <v>53948724</v>
      </c>
      <c r="AI224" s="64"/>
    </row>
    <row r="225" spans="2:19" ht="45">
      <c r="B225" s="36" t="s">
        <v>152</v>
      </c>
      <c r="C225" s="36" t="s">
        <v>125</v>
      </c>
      <c r="D225" s="36" t="s">
        <v>40</v>
      </c>
      <c r="E225" s="36" t="s">
        <v>90</v>
      </c>
      <c r="F225" s="63" t="s">
        <v>91</v>
      </c>
      <c r="G225" s="36" t="s">
        <v>138</v>
      </c>
      <c r="H225" s="36" t="s">
        <v>566</v>
      </c>
      <c r="J225" s="41" t="s">
        <v>565</v>
      </c>
      <c r="K225" s="41"/>
      <c r="P225" s="41" t="s">
        <v>567</v>
      </c>
      <c r="Q225" s="31">
        <v>2943683</v>
      </c>
    </row>
    <row r="226" spans="2:19" ht="45">
      <c r="B226" s="36" t="s">
        <v>152</v>
      </c>
      <c r="C226" s="36" t="s">
        <v>125</v>
      </c>
      <c r="D226" s="36" t="s">
        <v>40</v>
      </c>
      <c r="E226" s="36" t="s">
        <v>90</v>
      </c>
      <c r="F226" s="63" t="s">
        <v>91</v>
      </c>
      <c r="G226" s="36" t="s">
        <v>139</v>
      </c>
      <c r="H226" s="36" t="s">
        <v>568</v>
      </c>
      <c r="J226" s="41" t="s">
        <v>565</v>
      </c>
      <c r="K226" s="41"/>
      <c r="P226" s="41" t="s">
        <v>569</v>
      </c>
      <c r="Q226" s="31">
        <f>Q224-Q225</f>
        <v>51005041</v>
      </c>
    </row>
    <row r="227" spans="2:19" ht="45">
      <c r="B227" s="36" t="s">
        <v>152</v>
      </c>
      <c r="C227" s="36" t="s">
        <v>125</v>
      </c>
      <c r="D227" s="36" t="s">
        <v>40</v>
      </c>
      <c r="E227" s="36" t="s">
        <v>90</v>
      </c>
      <c r="F227" s="63" t="s">
        <v>91</v>
      </c>
      <c r="G227" s="36" t="s">
        <v>140</v>
      </c>
      <c r="H227" s="36" t="s">
        <v>570</v>
      </c>
      <c r="J227" s="41" t="s">
        <v>569</v>
      </c>
      <c r="K227" s="41"/>
      <c r="P227" s="41" t="s">
        <v>571</v>
      </c>
      <c r="Q227" s="31">
        <v>51005041</v>
      </c>
    </row>
    <row r="228" spans="2:19">
      <c r="B228" s="36" t="s">
        <v>152</v>
      </c>
      <c r="C228" s="36" t="s">
        <v>141</v>
      </c>
      <c r="D228" s="36" t="s">
        <v>40</v>
      </c>
      <c r="E228" s="36" t="s">
        <v>90</v>
      </c>
      <c r="F228" s="63" t="s">
        <v>91</v>
      </c>
      <c r="G228" s="36" t="s">
        <v>57</v>
      </c>
      <c r="H228" s="36" t="s">
        <v>572</v>
      </c>
      <c r="I228" s="36" t="s">
        <v>573</v>
      </c>
      <c r="J228" s="36" t="s">
        <v>546</v>
      </c>
      <c r="P228" s="41" t="s">
        <v>574</v>
      </c>
      <c r="Q228" s="31">
        <v>91307081</v>
      </c>
    </row>
    <row r="229" spans="2:19">
      <c r="B229" s="36" t="s">
        <v>152</v>
      </c>
      <c r="C229" s="36" t="s">
        <v>141</v>
      </c>
      <c r="D229" s="36" t="s">
        <v>40</v>
      </c>
      <c r="E229" s="36" t="s">
        <v>90</v>
      </c>
      <c r="F229" s="63" t="s">
        <v>91</v>
      </c>
      <c r="G229" s="36" t="s">
        <v>59</v>
      </c>
      <c r="H229" s="36" t="s">
        <v>575</v>
      </c>
      <c r="J229" s="36" t="s">
        <v>548</v>
      </c>
      <c r="P229" s="41" t="s">
        <v>576</v>
      </c>
      <c r="Q229" s="31">
        <v>12316383</v>
      </c>
    </row>
    <row r="230" spans="2:19">
      <c r="B230" s="36" t="s">
        <v>152</v>
      </c>
      <c r="C230" s="36" t="s">
        <v>141</v>
      </c>
      <c r="D230" s="36" t="s">
        <v>40</v>
      </c>
      <c r="E230" s="36" t="s">
        <v>90</v>
      </c>
      <c r="F230" s="63" t="s">
        <v>91</v>
      </c>
      <c r="G230" s="36" t="s">
        <v>61</v>
      </c>
      <c r="H230" s="36" t="s">
        <v>577</v>
      </c>
      <c r="J230" s="36" t="s">
        <v>552</v>
      </c>
      <c r="P230" s="41" t="s">
        <v>578</v>
      </c>
      <c r="Q230" s="31">
        <v>13558166</v>
      </c>
    </row>
    <row r="231" spans="2:19">
      <c r="B231" s="36" t="s">
        <v>152</v>
      </c>
      <c r="C231" s="36" t="s">
        <v>141</v>
      </c>
      <c r="D231" s="36" t="s">
        <v>40</v>
      </c>
      <c r="E231" s="36" t="s">
        <v>90</v>
      </c>
      <c r="F231" s="63" t="s">
        <v>91</v>
      </c>
      <c r="G231" s="36" t="s">
        <v>142</v>
      </c>
      <c r="H231" s="36" t="s">
        <v>579</v>
      </c>
      <c r="J231" s="41" t="s">
        <v>556</v>
      </c>
      <c r="K231" s="41"/>
      <c r="P231" s="41" t="s">
        <v>580</v>
      </c>
      <c r="Q231" s="31">
        <v>2037624</v>
      </c>
    </row>
    <row r="232" spans="2:19">
      <c r="B232" s="36" t="s">
        <v>152</v>
      </c>
      <c r="C232" s="36" t="s">
        <v>141</v>
      </c>
      <c r="D232" s="36" t="s">
        <v>40</v>
      </c>
      <c r="E232" s="36" t="s">
        <v>90</v>
      </c>
      <c r="F232" s="63" t="s">
        <v>91</v>
      </c>
      <c r="G232" s="36" t="s">
        <v>143</v>
      </c>
      <c r="H232" s="36" t="s">
        <v>581</v>
      </c>
      <c r="J232" s="41" t="s">
        <v>563</v>
      </c>
      <c r="K232" s="41"/>
      <c r="P232" s="41" t="s">
        <v>582</v>
      </c>
      <c r="Q232" s="31">
        <v>8274553</v>
      </c>
    </row>
    <row r="233" spans="2:19">
      <c r="B233" s="36" t="s">
        <v>152</v>
      </c>
      <c r="C233" s="36" t="s">
        <v>141</v>
      </c>
      <c r="D233" s="36" t="s">
        <v>40</v>
      </c>
      <c r="E233" s="36" t="s">
        <v>90</v>
      </c>
      <c r="F233" s="63" t="s">
        <v>91</v>
      </c>
      <c r="G233" s="36" t="s">
        <v>144</v>
      </c>
      <c r="H233" s="36" t="s">
        <v>583</v>
      </c>
      <c r="J233" s="41" t="s">
        <v>567</v>
      </c>
      <c r="K233" s="41"/>
      <c r="P233" s="41" t="s">
        <v>584</v>
      </c>
      <c r="Q233" s="31">
        <v>2943683</v>
      </c>
    </row>
    <row r="234" spans="2:19">
      <c r="B234" s="36" t="s">
        <v>152</v>
      </c>
      <c r="C234" s="36" t="s">
        <v>141</v>
      </c>
      <c r="D234" s="36" t="s">
        <v>40</v>
      </c>
      <c r="E234" s="36" t="s">
        <v>90</v>
      </c>
      <c r="F234" s="63" t="s">
        <v>91</v>
      </c>
      <c r="G234" s="36" t="s">
        <v>145</v>
      </c>
      <c r="H234" s="36" t="s">
        <v>585</v>
      </c>
      <c r="J234" s="41" t="s">
        <v>571</v>
      </c>
      <c r="K234" s="41"/>
      <c r="P234" s="41" t="s">
        <v>586</v>
      </c>
      <c r="Q234" s="31">
        <v>51005041</v>
      </c>
    </row>
    <row r="235" spans="2:19" ht="30">
      <c r="B235" s="36" t="s">
        <v>152</v>
      </c>
      <c r="C235" s="36" t="s">
        <v>141</v>
      </c>
      <c r="D235" s="36" t="s">
        <v>40</v>
      </c>
      <c r="E235" s="36" t="s">
        <v>90</v>
      </c>
      <c r="F235" s="63" t="s">
        <v>91</v>
      </c>
      <c r="G235" s="36" t="s">
        <v>67</v>
      </c>
      <c r="H235" s="36" t="s">
        <v>587</v>
      </c>
      <c r="J235" s="36" t="s">
        <v>588</v>
      </c>
      <c r="P235" s="39" t="s">
        <v>589</v>
      </c>
      <c r="Q235" s="31">
        <f>SUM(Q228:Q234)</f>
        <v>181442531</v>
      </c>
      <c r="R235" s="62"/>
    </row>
    <row r="236" spans="2:19">
      <c r="B236" s="36" t="s">
        <v>152</v>
      </c>
      <c r="C236" s="36" t="s">
        <v>590</v>
      </c>
      <c r="D236" s="36" t="s">
        <v>40</v>
      </c>
      <c r="E236" s="36" t="s">
        <v>90</v>
      </c>
      <c r="F236" s="63" t="s">
        <v>91</v>
      </c>
      <c r="G236" s="36" t="s">
        <v>591</v>
      </c>
      <c r="H236" s="65" t="s">
        <v>592</v>
      </c>
      <c r="J236" s="41" t="s">
        <v>589</v>
      </c>
      <c r="K236" s="41"/>
      <c r="P236" s="41" t="s">
        <v>593</v>
      </c>
      <c r="Q236" s="31">
        <v>181442531</v>
      </c>
    </row>
    <row r="237" spans="2:19" ht="30">
      <c r="B237" s="36" t="s">
        <v>152</v>
      </c>
      <c r="C237" s="36" t="s">
        <v>594</v>
      </c>
      <c r="D237" s="36" t="s">
        <v>40</v>
      </c>
      <c r="E237" s="36" t="s">
        <v>90</v>
      </c>
      <c r="F237" s="63" t="s">
        <v>91</v>
      </c>
      <c r="G237" s="36" t="s">
        <v>595</v>
      </c>
      <c r="H237" s="36" t="s">
        <v>596</v>
      </c>
      <c r="J237" s="41" t="s">
        <v>593</v>
      </c>
      <c r="K237" s="41"/>
      <c r="P237" s="41" t="s">
        <v>597</v>
      </c>
      <c r="Q237" s="31">
        <v>91307081</v>
      </c>
    </row>
    <row r="238" spans="2:19" ht="30">
      <c r="B238" s="36" t="s">
        <v>152</v>
      </c>
      <c r="C238" s="36" t="s">
        <v>594</v>
      </c>
      <c r="D238" s="36" t="s">
        <v>40</v>
      </c>
      <c r="E238" s="36" t="s">
        <v>90</v>
      </c>
      <c r="F238" s="63" t="s">
        <v>91</v>
      </c>
      <c r="G238" s="36" t="s">
        <v>598</v>
      </c>
      <c r="H238" s="36" t="s">
        <v>599</v>
      </c>
      <c r="J238" s="41" t="s">
        <v>593</v>
      </c>
      <c r="K238" s="41"/>
      <c r="P238" s="41" t="s">
        <v>600</v>
      </c>
      <c r="Q238" s="31">
        <f>Q236-Q237</f>
        <v>90135450</v>
      </c>
    </row>
    <row r="239" spans="2:19" ht="30">
      <c r="B239" s="36" t="s">
        <v>152</v>
      </c>
      <c r="C239" s="36" t="s">
        <v>594</v>
      </c>
      <c r="D239" s="36" t="s">
        <v>40</v>
      </c>
      <c r="E239" s="36" t="s">
        <v>90</v>
      </c>
      <c r="F239" s="63" t="s">
        <v>91</v>
      </c>
      <c r="G239" s="36" t="s">
        <v>601</v>
      </c>
      <c r="H239" s="36" t="s">
        <v>602</v>
      </c>
      <c r="J239" s="41" t="s">
        <v>597</v>
      </c>
      <c r="K239" s="41"/>
      <c r="P239" s="41" t="s">
        <v>603</v>
      </c>
      <c r="Q239" s="31">
        <v>30063949</v>
      </c>
    </row>
    <row r="240" spans="2:19" ht="30">
      <c r="B240" s="36" t="s">
        <v>152</v>
      </c>
      <c r="C240" s="36" t="s">
        <v>594</v>
      </c>
      <c r="D240" s="36" t="s">
        <v>40</v>
      </c>
      <c r="E240" s="36" t="s">
        <v>90</v>
      </c>
      <c r="F240" s="63" t="s">
        <v>91</v>
      </c>
      <c r="G240" s="36" t="s">
        <v>604</v>
      </c>
      <c r="H240" s="36" t="s">
        <v>605</v>
      </c>
      <c r="J240" s="41" t="s">
        <v>597</v>
      </c>
      <c r="K240" s="41"/>
      <c r="P240" s="41" t="s">
        <v>606</v>
      </c>
      <c r="Q240" s="31">
        <f>Q237-Q239</f>
        <v>61243132</v>
      </c>
      <c r="S240" s="62"/>
    </row>
    <row r="241" spans="2:20" ht="30">
      <c r="B241" s="36" t="s">
        <v>152</v>
      </c>
      <c r="C241" s="36" t="s">
        <v>594</v>
      </c>
      <c r="D241" s="36" t="s">
        <v>40</v>
      </c>
      <c r="E241" s="36" t="s">
        <v>90</v>
      </c>
      <c r="F241" s="63" t="s">
        <v>91</v>
      </c>
      <c r="G241" s="36" t="s">
        <v>604</v>
      </c>
      <c r="H241" s="36" t="s">
        <v>607</v>
      </c>
      <c r="J241" s="41" t="s">
        <v>603</v>
      </c>
      <c r="K241" s="41"/>
      <c r="P241" s="41" t="s">
        <v>608</v>
      </c>
      <c r="Q241" s="31">
        <v>30063949</v>
      </c>
    </row>
    <row r="242" spans="2:20">
      <c r="B242" s="36" t="s">
        <v>152</v>
      </c>
      <c r="C242" s="36" t="s">
        <v>594</v>
      </c>
      <c r="D242" s="36" t="s">
        <v>40</v>
      </c>
      <c r="E242" s="36" t="s">
        <v>90</v>
      </c>
      <c r="F242" s="63" t="s">
        <v>91</v>
      </c>
      <c r="G242" s="36" t="s">
        <v>609</v>
      </c>
      <c r="H242" s="36" t="s">
        <v>610</v>
      </c>
      <c r="J242" s="41" t="s">
        <v>608</v>
      </c>
      <c r="K242" s="41"/>
      <c r="L242" s="41" t="s">
        <v>606</v>
      </c>
      <c r="M242" s="41"/>
      <c r="N242" s="41"/>
      <c r="O242" s="41"/>
      <c r="P242" s="41" t="s">
        <v>611</v>
      </c>
      <c r="Q242" s="31">
        <v>91307081</v>
      </c>
    </row>
    <row r="243" spans="2:20" ht="30">
      <c r="B243" s="36" t="s">
        <v>152</v>
      </c>
      <c r="C243" s="36" t="s">
        <v>594</v>
      </c>
      <c r="D243" s="36" t="s">
        <v>40</v>
      </c>
      <c r="E243" s="36" t="s">
        <v>90</v>
      </c>
      <c r="F243" s="63" t="s">
        <v>91</v>
      </c>
      <c r="G243" s="36" t="s">
        <v>612</v>
      </c>
      <c r="H243" s="36" t="s">
        <v>613</v>
      </c>
      <c r="J243" s="41" t="s">
        <v>611</v>
      </c>
      <c r="K243" s="41"/>
      <c r="L243" s="41" t="s">
        <v>600</v>
      </c>
      <c r="M243" s="41"/>
      <c r="P243" s="41" t="s">
        <v>614</v>
      </c>
      <c r="Q243" s="31">
        <v>181442531</v>
      </c>
    </row>
    <row r="244" spans="2:20">
      <c r="B244" s="36" t="s">
        <v>152</v>
      </c>
      <c r="C244" s="36" t="s">
        <v>594</v>
      </c>
      <c r="D244" s="36" t="s">
        <v>40</v>
      </c>
      <c r="E244" s="36" t="s">
        <v>90</v>
      </c>
      <c r="F244" s="38" t="s">
        <v>270</v>
      </c>
      <c r="G244" s="36" t="s">
        <v>615</v>
      </c>
      <c r="H244" s="36" t="s">
        <v>616</v>
      </c>
      <c r="J244" s="41" t="s">
        <v>593</v>
      </c>
      <c r="K244" s="41"/>
      <c r="P244" s="41" t="s">
        <v>617</v>
      </c>
      <c r="Q244" s="31">
        <v>95161753</v>
      </c>
    </row>
    <row r="245" spans="2:20" ht="30">
      <c r="B245" s="36" t="s">
        <v>152</v>
      </c>
      <c r="C245" s="36" t="s">
        <v>594</v>
      </c>
      <c r="D245" s="36" t="s">
        <v>40</v>
      </c>
      <c r="E245" s="36" t="s">
        <v>90</v>
      </c>
      <c r="F245" s="38" t="s">
        <v>270</v>
      </c>
      <c r="G245" s="36" t="s">
        <v>618</v>
      </c>
      <c r="H245" s="36" t="s">
        <v>619</v>
      </c>
      <c r="J245" s="41" t="s">
        <v>593</v>
      </c>
      <c r="K245" s="41"/>
      <c r="P245" s="41" t="s">
        <v>620</v>
      </c>
      <c r="Q245" s="31">
        <v>10131195</v>
      </c>
    </row>
    <row r="246" spans="2:20">
      <c r="B246" s="36" t="s">
        <v>152</v>
      </c>
      <c r="C246" s="36" t="s">
        <v>594</v>
      </c>
      <c r="D246" s="36" t="s">
        <v>40</v>
      </c>
      <c r="E246" s="36" t="s">
        <v>90</v>
      </c>
      <c r="F246" s="38" t="s">
        <v>270</v>
      </c>
      <c r="G246" s="36" t="s">
        <v>621</v>
      </c>
      <c r="H246" s="36" t="s">
        <v>622</v>
      </c>
      <c r="J246" s="41" t="s">
        <v>620</v>
      </c>
      <c r="K246" s="41"/>
      <c r="P246" s="41" t="s">
        <v>621</v>
      </c>
      <c r="Q246" s="31">
        <v>10131195</v>
      </c>
    </row>
    <row r="247" spans="2:20">
      <c r="B247" s="36" t="s">
        <v>152</v>
      </c>
      <c r="C247" s="36" t="s">
        <v>594</v>
      </c>
      <c r="D247" s="36" t="s">
        <v>40</v>
      </c>
      <c r="E247" s="36" t="s">
        <v>90</v>
      </c>
      <c r="F247" s="38" t="s">
        <v>270</v>
      </c>
      <c r="G247" s="36" t="s">
        <v>623</v>
      </c>
      <c r="H247" s="36" t="s">
        <v>624</v>
      </c>
      <c r="J247" s="41"/>
      <c r="K247" s="41"/>
      <c r="Q247" s="31"/>
    </row>
    <row r="248" spans="2:20" ht="60">
      <c r="B248" s="36" t="s">
        <v>152</v>
      </c>
      <c r="C248" s="36" t="s">
        <v>594</v>
      </c>
      <c r="D248" s="36" t="s">
        <v>40</v>
      </c>
      <c r="E248" s="36" t="s">
        <v>90</v>
      </c>
      <c r="F248" s="38" t="s">
        <v>270</v>
      </c>
      <c r="G248" s="36" t="s">
        <v>625</v>
      </c>
      <c r="H248" s="36" t="s">
        <v>626</v>
      </c>
      <c r="J248" s="41" t="s">
        <v>593</v>
      </c>
      <c r="K248" s="41"/>
      <c r="P248" s="41" t="s">
        <v>627</v>
      </c>
      <c r="Q248" s="31">
        <v>201795</v>
      </c>
    </row>
    <row r="249" spans="2:20" ht="30">
      <c r="B249" s="36" t="s">
        <v>152</v>
      </c>
      <c r="C249" s="36" t="s">
        <v>594</v>
      </c>
      <c r="D249" s="36" t="s">
        <v>40</v>
      </c>
      <c r="E249" s="36" t="s">
        <v>90</v>
      </c>
      <c r="F249" s="38" t="s">
        <v>270</v>
      </c>
      <c r="G249" s="36" t="s">
        <v>628</v>
      </c>
      <c r="H249" s="36" t="s">
        <v>629</v>
      </c>
      <c r="J249" s="41" t="s">
        <v>593</v>
      </c>
      <c r="K249" s="41"/>
      <c r="P249" s="41" t="s">
        <v>630</v>
      </c>
      <c r="Q249" s="31">
        <v>201791</v>
      </c>
    </row>
    <row r="250" spans="2:20" ht="30">
      <c r="B250" s="36" t="s">
        <v>152</v>
      </c>
      <c r="C250" s="36" t="s">
        <v>594</v>
      </c>
      <c r="D250" s="36" t="s">
        <v>40</v>
      </c>
      <c r="E250" s="36" t="s">
        <v>90</v>
      </c>
      <c r="F250" s="38" t="s">
        <v>270</v>
      </c>
      <c r="G250" s="36" t="s">
        <v>631</v>
      </c>
      <c r="H250" s="36" t="s">
        <v>632</v>
      </c>
      <c r="J250" s="41" t="s">
        <v>630</v>
      </c>
      <c r="K250" s="41"/>
      <c r="P250" s="41" t="s">
        <v>633</v>
      </c>
      <c r="Q250" s="31">
        <v>201791</v>
      </c>
      <c r="S250" s="41"/>
      <c r="T250" s="40"/>
    </row>
    <row r="251" spans="2:20" ht="30">
      <c r="B251" s="36" t="s">
        <v>152</v>
      </c>
      <c r="C251" s="36" t="s">
        <v>594</v>
      </c>
      <c r="D251" s="36" t="s">
        <v>40</v>
      </c>
      <c r="E251" s="36" t="s">
        <v>90</v>
      </c>
      <c r="F251" s="38" t="s">
        <v>91</v>
      </c>
      <c r="G251" s="36" t="s">
        <v>634</v>
      </c>
      <c r="H251" s="36" t="s">
        <v>635</v>
      </c>
      <c r="J251" s="36" t="s">
        <v>593</v>
      </c>
      <c r="P251" s="41" t="s">
        <v>636</v>
      </c>
      <c r="Q251" s="31">
        <v>181442531</v>
      </c>
      <c r="S251" s="66"/>
      <c r="T251" s="40"/>
    </row>
    <row r="252" spans="2:20" ht="30">
      <c r="B252" s="36" t="s">
        <v>152</v>
      </c>
      <c r="C252" s="36" t="s">
        <v>594</v>
      </c>
      <c r="D252" s="36" t="s">
        <v>40</v>
      </c>
      <c r="E252" s="36" t="s">
        <v>90</v>
      </c>
      <c r="F252" s="38" t="s">
        <v>91</v>
      </c>
      <c r="G252" s="36" t="s">
        <v>637</v>
      </c>
      <c r="H252" s="36" t="s">
        <v>638</v>
      </c>
      <c r="J252" s="36" t="s">
        <v>593</v>
      </c>
      <c r="P252" s="41" t="s">
        <v>639</v>
      </c>
      <c r="Q252" s="31">
        <v>181442531</v>
      </c>
      <c r="S252" s="66"/>
      <c r="T252" s="40"/>
    </row>
    <row r="253" spans="2:20" ht="30">
      <c r="B253" s="36" t="s">
        <v>152</v>
      </c>
      <c r="C253" s="36" t="s">
        <v>594</v>
      </c>
      <c r="D253" s="36" t="s">
        <v>40</v>
      </c>
      <c r="E253" s="36" t="s">
        <v>90</v>
      </c>
      <c r="F253" s="38" t="s">
        <v>91</v>
      </c>
      <c r="G253" s="36" t="s">
        <v>634</v>
      </c>
      <c r="H253" s="36" t="s">
        <v>640</v>
      </c>
      <c r="J253" s="41" t="s">
        <v>614</v>
      </c>
      <c r="K253" s="41"/>
      <c r="P253" s="41" t="s">
        <v>641</v>
      </c>
      <c r="Q253" s="31">
        <v>181442531</v>
      </c>
      <c r="S253" s="66"/>
      <c r="T253" s="40"/>
    </row>
    <row r="254" spans="2:20" ht="30">
      <c r="B254" s="36" t="s">
        <v>152</v>
      </c>
      <c r="C254" s="36" t="s">
        <v>594</v>
      </c>
      <c r="D254" s="36" t="s">
        <v>40</v>
      </c>
      <c r="E254" s="36" t="s">
        <v>90</v>
      </c>
      <c r="F254" s="38" t="s">
        <v>91</v>
      </c>
      <c r="G254" s="36" t="s">
        <v>642</v>
      </c>
      <c r="H254" s="36" t="s">
        <v>643</v>
      </c>
      <c r="J254" s="41" t="s">
        <v>614</v>
      </c>
      <c r="K254" s="41"/>
      <c r="P254" s="41" t="s">
        <v>641</v>
      </c>
      <c r="Q254" s="31">
        <v>181442531</v>
      </c>
      <c r="S254" s="66"/>
      <c r="T254" s="40"/>
    </row>
    <row r="255" spans="2:20" ht="45">
      <c r="B255" s="36" t="s">
        <v>152</v>
      </c>
      <c r="C255" s="36" t="s">
        <v>594</v>
      </c>
      <c r="D255" s="36" t="s">
        <v>40</v>
      </c>
      <c r="E255" s="36" t="s">
        <v>90</v>
      </c>
      <c r="F255" s="38" t="s">
        <v>270</v>
      </c>
      <c r="G255" s="36" t="s">
        <v>644</v>
      </c>
      <c r="H255" s="36" t="s">
        <v>645</v>
      </c>
      <c r="J255" s="36" t="s">
        <v>593</v>
      </c>
      <c r="P255" s="41" t="s">
        <v>646</v>
      </c>
      <c r="Q255" s="31">
        <v>91682</v>
      </c>
      <c r="R255" s="62"/>
      <c r="S255" s="66"/>
      <c r="T255" s="40"/>
    </row>
    <row r="256" spans="2:20" ht="30">
      <c r="B256" s="36" t="s">
        <v>152</v>
      </c>
      <c r="C256" s="36" t="s">
        <v>594</v>
      </c>
      <c r="D256" s="36" t="s">
        <v>40</v>
      </c>
      <c r="E256" s="36" t="s">
        <v>90</v>
      </c>
      <c r="F256" s="38" t="s">
        <v>270</v>
      </c>
      <c r="G256" s="36" t="s">
        <v>647</v>
      </c>
      <c r="H256" s="36" t="s">
        <v>648</v>
      </c>
      <c r="J256" s="41" t="s">
        <v>646</v>
      </c>
      <c r="K256" s="41"/>
      <c r="P256" s="41" t="s">
        <v>649</v>
      </c>
      <c r="Q256" s="31">
        <v>91682</v>
      </c>
      <c r="S256" s="66"/>
      <c r="T256" s="40"/>
    </row>
    <row r="257" spans="2:53" ht="45">
      <c r="B257" s="36" t="s">
        <v>152</v>
      </c>
      <c r="C257" s="36" t="s">
        <v>594</v>
      </c>
      <c r="D257" s="36" t="s">
        <v>40</v>
      </c>
      <c r="E257" s="36" t="s">
        <v>90</v>
      </c>
      <c r="F257" s="38" t="s">
        <v>270</v>
      </c>
      <c r="G257" s="36" t="s">
        <v>650</v>
      </c>
      <c r="H257" s="36" t="s">
        <v>651</v>
      </c>
      <c r="J257" s="36" t="s">
        <v>593</v>
      </c>
      <c r="P257" s="41" t="s">
        <v>652</v>
      </c>
      <c r="Q257" s="31">
        <v>90624</v>
      </c>
      <c r="S257" s="66"/>
      <c r="T257" s="40"/>
    </row>
    <row r="258" spans="2:53" ht="30">
      <c r="B258" s="36" t="s">
        <v>152</v>
      </c>
      <c r="C258" s="36" t="s">
        <v>594</v>
      </c>
      <c r="D258" s="36" t="s">
        <v>40</v>
      </c>
      <c r="E258" s="36" t="s">
        <v>90</v>
      </c>
      <c r="F258" s="38" t="s">
        <v>270</v>
      </c>
      <c r="G258" s="36" t="s">
        <v>653</v>
      </c>
      <c r="H258" s="36" t="s">
        <v>654</v>
      </c>
      <c r="J258" s="41" t="s">
        <v>652</v>
      </c>
      <c r="K258" s="41"/>
      <c r="P258" s="41" t="s">
        <v>655</v>
      </c>
      <c r="Q258" s="31">
        <v>90624</v>
      </c>
      <c r="S258" s="66"/>
      <c r="T258" s="40"/>
    </row>
    <row r="259" spans="2:53" ht="45">
      <c r="B259" s="36" t="s">
        <v>152</v>
      </c>
      <c r="C259" s="36" t="s">
        <v>594</v>
      </c>
      <c r="D259" s="36" t="s">
        <v>40</v>
      </c>
      <c r="E259" s="36" t="s">
        <v>90</v>
      </c>
      <c r="F259" s="38" t="s">
        <v>270</v>
      </c>
      <c r="G259" s="36" t="s">
        <v>656</v>
      </c>
      <c r="H259" s="36" t="s">
        <v>657</v>
      </c>
      <c r="J259" s="36" t="s">
        <v>593</v>
      </c>
      <c r="P259" s="41" t="s">
        <v>658</v>
      </c>
      <c r="Q259" s="31">
        <v>15562367</v>
      </c>
      <c r="S259" s="66"/>
      <c r="T259" s="40"/>
      <c r="V259" s="67"/>
    </row>
    <row r="260" spans="2:53" ht="30">
      <c r="B260" s="36" t="s">
        <v>152</v>
      </c>
      <c r="C260" s="36" t="s">
        <v>594</v>
      </c>
      <c r="D260" s="36" t="s">
        <v>40</v>
      </c>
      <c r="E260" s="36" t="s">
        <v>90</v>
      </c>
      <c r="F260" s="38" t="s">
        <v>270</v>
      </c>
      <c r="G260" s="36" t="s">
        <v>659</v>
      </c>
      <c r="H260" s="36" t="s">
        <v>660</v>
      </c>
      <c r="J260" s="41" t="s">
        <v>658</v>
      </c>
      <c r="K260" s="41"/>
      <c r="P260" s="41" t="s">
        <v>661</v>
      </c>
      <c r="Q260" s="31">
        <v>15562367</v>
      </c>
      <c r="S260" s="66"/>
      <c r="T260" s="40"/>
      <c r="W260">
        <f>365*2</f>
        <v>730</v>
      </c>
    </row>
    <row r="261" spans="2:53" ht="30">
      <c r="B261" s="36" t="s">
        <v>152</v>
      </c>
      <c r="C261" s="36" t="s">
        <v>594</v>
      </c>
      <c r="D261" s="36" t="s">
        <v>40</v>
      </c>
      <c r="E261" s="36" t="s">
        <v>90</v>
      </c>
      <c r="F261" s="38" t="s">
        <v>91</v>
      </c>
      <c r="G261" s="36" t="s">
        <v>662</v>
      </c>
      <c r="H261" s="65" t="s">
        <v>663</v>
      </c>
      <c r="J261" s="41" t="s">
        <v>614</v>
      </c>
      <c r="K261" s="41"/>
      <c r="P261" s="41" t="s">
        <v>664</v>
      </c>
      <c r="S261" s="66"/>
      <c r="T261" s="40"/>
    </row>
    <row r="262" spans="2:53">
      <c r="B262" s="36" t="s">
        <v>152</v>
      </c>
      <c r="C262" s="36" t="s">
        <v>594</v>
      </c>
      <c r="D262" s="36" t="s">
        <v>40</v>
      </c>
      <c r="E262" s="36" t="s">
        <v>90</v>
      </c>
      <c r="F262" s="38" t="s">
        <v>91</v>
      </c>
      <c r="G262" s="36" t="s">
        <v>665</v>
      </c>
      <c r="H262" s="36" t="s">
        <v>666</v>
      </c>
      <c r="J262" s="36" t="s">
        <v>667</v>
      </c>
      <c r="L262" s="36" t="s">
        <v>668</v>
      </c>
      <c r="P262" s="41" t="s">
        <v>669</v>
      </c>
      <c r="Q262" s="31">
        <v>218380</v>
      </c>
      <c r="R262" s="68"/>
      <c r="S262" s="66"/>
      <c r="T262" s="40"/>
    </row>
    <row r="263" spans="2:53">
      <c r="B263" s="36" t="s">
        <v>152</v>
      </c>
      <c r="C263" s="36" t="s">
        <v>594</v>
      </c>
      <c r="D263" s="36" t="s">
        <v>40</v>
      </c>
      <c r="E263" s="36" t="s">
        <v>90</v>
      </c>
      <c r="F263" s="38" t="s">
        <v>91</v>
      </c>
      <c r="G263" s="36" t="s">
        <v>670</v>
      </c>
      <c r="H263" s="36" t="s">
        <v>671</v>
      </c>
      <c r="J263" s="36" t="s">
        <v>630</v>
      </c>
      <c r="L263" s="36" t="s">
        <v>672</v>
      </c>
      <c r="P263" s="41" t="s">
        <v>673</v>
      </c>
      <c r="Q263" s="31">
        <v>202265</v>
      </c>
      <c r="R263" s="68"/>
      <c r="S263" s="66"/>
      <c r="T263" s="40"/>
    </row>
    <row r="264" spans="2:53">
      <c r="B264" s="36" t="s">
        <v>152</v>
      </c>
      <c r="C264" s="36" t="s">
        <v>594</v>
      </c>
      <c r="D264" s="36" t="s">
        <v>40</v>
      </c>
      <c r="E264" s="36" t="s">
        <v>90</v>
      </c>
      <c r="F264" s="38" t="s">
        <v>91</v>
      </c>
      <c r="G264" s="36" t="s">
        <v>674</v>
      </c>
      <c r="H264" s="36" t="s">
        <v>675</v>
      </c>
      <c r="J264" s="36" t="s">
        <v>676</v>
      </c>
      <c r="L264" s="36" t="s">
        <v>677</v>
      </c>
      <c r="P264" s="41" t="s">
        <v>678</v>
      </c>
      <c r="Q264" s="31">
        <v>95162227</v>
      </c>
      <c r="S264" s="66"/>
      <c r="T264" s="40"/>
    </row>
    <row r="265" spans="2:53">
      <c r="B265" s="36" t="s">
        <v>152</v>
      </c>
      <c r="C265" s="36" t="s">
        <v>594</v>
      </c>
      <c r="D265" s="36" t="s">
        <v>40</v>
      </c>
      <c r="E265" s="36" t="s">
        <v>90</v>
      </c>
      <c r="F265" s="38" t="s">
        <v>91</v>
      </c>
      <c r="G265" s="36" t="s">
        <v>679</v>
      </c>
      <c r="H265" s="36" t="s">
        <v>680</v>
      </c>
      <c r="J265" s="36" t="s">
        <v>681</v>
      </c>
      <c r="L265" s="36" t="s">
        <v>682</v>
      </c>
      <c r="P265" s="41" t="s">
        <v>683</v>
      </c>
      <c r="Q265" s="31">
        <v>5896709</v>
      </c>
      <c r="S265" s="66"/>
      <c r="T265" s="40"/>
    </row>
    <row r="266" spans="2:53">
      <c r="B266" s="36" t="s">
        <v>152</v>
      </c>
      <c r="C266" s="36" t="s">
        <v>594</v>
      </c>
      <c r="D266" s="36" t="s">
        <v>40</v>
      </c>
      <c r="E266" s="36" t="s">
        <v>90</v>
      </c>
      <c r="F266" s="38" t="s">
        <v>91</v>
      </c>
      <c r="G266" s="36" t="s">
        <v>684</v>
      </c>
      <c r="H266" s="36" t="s">
        <v>685</v>
      </c>
      <c r="P266" s="41" t="s">
        <v>686</v>
      </c>
      <c r="Q266" s="31"/>
      <c r="S266" s="66"/>
      <c r="T266" s="40"/>
    </row>
    <row r="267" spans="2:53" ht="15.75" thickBot="1">
      <c r="B267" s="36" t="s">
        <v>152</v>
      </c>
      <c r="C267" s="36" t="s">
        <v>594</v>
      </c>
      <c r="D267" s="36" t="s">
        <v>40</v>
      </c>
      <c r="E267" s="36" t="s">
        <v>90</v>
      </c>
      <c r="F267" s="38" t="s">
        <v>91</v>
      </c>
      <c r="G267" s="36" t="s">
        <v>687</v>
      </c>
      <c r="H267" s="69" t="s">
        <v>688</v>
      </c>
      <c r="S267" s="66"/>
      <c r="T267" s="40"/>
    </row>
    <row r="268" spans="2:53" ht="45.75" thickTop="1">
      <c r="B268" s="70" t="s">
        <v>152</v>
      </c>
      <c r="C268" s="70" t="s">
        <v>689</v>
      </c>
      <c r="D268" s="70" t="s">
        <v>40</v>
      </c>
      <c r="E268" s="70" t="s">
        <v>90</v>
      </c>
      <c r="F268" s="71" t="s">
        <v>91</v>
      </c>
      <c r="G268" s="70" t="s">
        <v>690</v>
      </c>
      <c r="H268" s="72" t="s">
        <v>691</v>
      </c>
      <c r="I268" s="70"/>
      <c r="J268" s="70"/>
      <c r="K268" s="70"/>
      <c r="L268" s="70"/>
      <c r="M268" s="70"/>
      <c r="N268" s="73"/>
      <c r="O268" s="73"/>
      <c r="P268" s="73"/>
      <c r="Q268" s="74"/>
      <c r="R268" s="75"/>
      <c r="S268" s="76" t="s">
        <v>628</v>
      </c>
      <c r="T268" s="74" t="s">
        <v>692</v>
      </c>
      <c r="U268" s="73"/>
      <c r="V268" s="73"/>
      <c r="W268" s="73"/>
      <c r="X268" s="73"/>
      <c r="Y268" s="73"/>
      <c r="Z268" s="73"/>
      <c r="AA268" s="73"/>
      <c r="AB268" s="73"/>
      <c r="AC268" s="73"/>
      <c r="AD268" s="73"/>
      <c r="AE268" s="73"/>
      <c r="AF268" s="73"/>
      <c r="AG268" s="73"/>
      <c r="AH268" s="73"/>
      <c r="AI268" s="73"/>
      <c r="AJ268" s="73"/>
      <c r="AK268" s="73"/>
      <c r="AL268" s="73"/>
      <c r="AM268" s="73"/>
      <c r="AN268" s="73"/>
      <c r="AO268" s="73"/>
      <c r="AP268" s="73"/>
      <c r="AQ268" s="73"/>
      <c r="AR268" s="73"/>
      <c r="AS268" s="73"/>
      <c r="AT268" s="73"/>
      <c r="AU268" s="73"/>
      <c r="AV268" s="73"/>
      <c r="AW268" s="73"/>
      <c r="AX268" s="73"/>
      <c r="AY268" s="73"/>
      <c r="AZ268" s="73"/>
      <c r="BA268" s="73"/>
    </row>
    <row r="269" spans="2:53">
      <c r="B269" s="41" t="s">
        <v>152</v>
      </c>
      <c r="C269" s="41" t="s">
        <v>689</v>
      </c>
      <c r="D269" s="41" t="s">
        <v>40</v>
      </c>
      <c r="E269" s="41" t="s">
        <v>90</v>
      </c>
      <c r="F269" s="58" t="s">
        <v>91</v>
      </c>
      <c r="G269" s="41" t="s">
        <v>693</v>
      </c>
      <c r="H269" s="65" t="s">
        <v>694</v>
      </c>
      <c r="I269" s="41"/>
      <c r="J269" s="41"/>
      <c r="K269" s="41"/>
      <c r="L269" s="41"/>
      <c r="M269" s="41"/>
      <c r="N269" s="37"/>
      <c r="O269" s="37"/>
      <c r="P269" s="37"/>
      <c r="Q269" s="59"/>
      <c r="R269" s="77"/>
      <c r="S269" s="66" t="s">
        <v>628</v>
      </c>
      <c r="T269" s="59" t="s">
        <v>692</v>
      </c>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c r="AU269" s="37"/>
      <c r="AV269" s="37"/>
      <c r="AW269" s="37"/>
      <c r="AX269" s="37"/>
      <c r="AY269" s="37"/>
      <c r="AZ269" s="37"/>
      <c r="BA269" s="37"/>
    </row>
    <row r="270" spans="2:53" ht="30">
      <c r="B270" s="41" t="s">
        <v>152</v>
      </c>
      <c r="C270" s="41" t="s">
        <v>689</v>
      </c>
      <c r="D270" s="41" t="s">
        <v>40</v>
      </c>
      <c r="E270" s="41" t="s">
        <v>695</v>
      </c>
      <c r="F270" s="58" t="s">
        <v>91</v>
      </c>
      <c r="G270" s="41" t="s">
        <v>696</v>
      </c>
      <c r="H270" s="78" t="s">
        <v>697</v>
      </c>
      <c r="I270" s="41"/>
      <c r="J270" s="41" t="s">
        <v>628</v>
      </c>
      <c r="K270" s="41"/>
      <c r="L270" s="41" t="s">
        <v>692</v>
      </c>
      <c r="M270" s="41"/>
      <c r="N270" s="37"/>
      <c r="O270" s="37"/>
      <c r="P270" s="37"/>
      <c r="Q270" s="59"/>
      <c r="R270" s="77"/>
      <c r="S270" s="66" t="s">
        <v>628</v>
      </c>
      <c r="T270" s="59" t="s">
        <v>692</v>
      </c>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c r="AU270" s="37"/>
      <c r="AV270" s="37"/>
      <c r="AW270" s="37"/>
      <c r="AX270" s="37"/>
      <c r="AY270" s="37"/>
      <c r="AZ270" s="37"/>
      <c r="BA270" s="37"/>
    </row>
    <row r="271" spans="2:53" ht="30">
      <c r="B271" s="41" t="s">
        <v>152</v>
      </c>
      <c r="C271" s="41" t="s">
        <v>689</v>
      </c>
      <c r="D271" s="41" t="s">
        <v>40</v>
      </c>
      <c r="E271" s="41" t="s">
        <v>695</v>
      </c>
      <c r="F271" s="58" t="s">
        <v>91</v>
      </c>
      <c r="G271" s="41" t="s">
        <v>698</v>
      </c>
      <c r="H271" s="78"/>
      <c r="I271" s="41"/>
      <c r="J271" s="41"/>
      <c r="K271" s="41"/>
      <c r="L271" s="41"/>
      <c r="M271" s="41"/>
      <c r="N271" s="41"/>
      <c r="O271" s="41"/>
      <c r="Q271" s="59"/>
      <c r="R271" s="79"/>
      <c r="S271" s="66"/>
      <c r="T271" s="59"/>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c r="AU271" s="37"/>
      <c r="AV271" s="37"/>
      <c r="AW271" s="37"/>
      <c r="AX271" s="37"/>
      <c r="AY271" s="37"/>
      <c r="AZ271" s="37"/>
      <c r="BA271" s="37"/>
    </row>
    <row r="272" spans="2:53" ht="30">
      <c r="B272" s="41" t="s">
        <v>152</v>
      </c>
      <c r="C272" s="41" t="s">
        <v>689</v>
      </c>
      <c r="D272" s="41" t="s">
        <v>40</v>
      </c>
      <c r="E272" s="41" t="s">
        <v>695</v>
      </c>
      <c r="F272" s="58" t="s">
        <v>151</v>
      </c>
      <c r="G272" s="41" t="s">
        <v>699</v>
      </c>
      <c r="H272" s="78"/>
      <c r="I272" s="41"/>
      <c r="J272" s="41"/>
      <c r="K272" s="41"/>
      <c r="L272" s="41"/>
      <c r="M272" s="41"/>
      <c r="N272" s="41"/>
      <c r="O272" s="41"/>
      <c r="Q272" s="59"/>
      <c r="R272" s="37"/>
      <c r="S272" s="66"/>
      <c r="T272" s="59"/>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c r="AQ272" s="37"/>
      <c r="AR272" s="37"/>
      <c r="AS272" s="37"/>
      <c r="AT272" s="37"/>
      <c r="AU272" s="37"/>
      <c r="AV272" s="37"/>
      <c r="AW272" s="37"/>
      <c r="AX272" s="37"/>
      <c r="AY272" s="37"/>
      <c r="AZ272" s="37"/>
      <c r="BA272" s="37"/>
    </row>
    <row r="273" spans="2:53" ht="30">
      <c r="B273" s="41" t="s">
        <v>152</v>
      </c>
      <c r="C273" s="41" t="s">
        <v>689</v>
      </c>
      <c r="D273" s="41" t="s">
        <v>40</v>
      </c>
      <c r="E273" s="41" t="s">
        <v>695</v>
      </c>
      <c r="F273" s="58" t="s">
        <v>151</v>
      </c>
      <c r="G273" s="41" t="s">
        <v>700</v>
      </c>
      <c r="H273" s="78"/>
      <c r="I273" s="41"/>
      <c r="J273" s="41"/>
      <c r="K273" s="41"/>
      <c r="L273" s="41"/>
      <c r="M273" s="41"/>
      <c r="N273" s="41"/>
      <c r="O273" s="41"/>
      <c r="Q273" s="59"/>
      <c r="R273" s="37"/>
      <c r="S273" s="66"/>
      <c r="T273" s="59"/>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c r="AU273" s="37"/>
      <c r="AV273" s="37"/>
      <c r="AW273" s="37"/>
      <c r="AX273" s="37"/>
      <c r="AY273" s="37"/>
      <c r="AZ273" s="37"/>
      <c r="BA273" s="37"/>
    </row>
    <row r="274" spans="2:53" ht="30">
      <c r="B274" s="41" t="s">
        <v>152</v>
      </c>
      <c r="C274" s="41" t="s">
        <v>689</v>
      </c>
      <c r="D274" s="41" t="s">
        <v>40</v>
      </c>
      <c r="E274" s="41" t="s">
        <v>695</v>
      </c>
      <c r="F274" s="58" t="s">
        <v>151</v>
      </c>
      <c r="G274" s="41" t="s">
        <v>701</v>
      </c>
      <c r="H274" s="78"/>
      <c r="I274" s="41"/>
      <c r="J274" s="41"/>
      <c r="K274" s="41"/>
      <c r="L274" s="41"/>
      <c r="M274" s="41"/>
      <c r="N274" s="41"/>
      <c r="O274" s="41"/>
      <c r="Q274" s="59"/>
      <c r="R274" s="37"/>
      <c r="S274" s="66"/>
      <c r="T274" s="59"/>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c r="AQ274" s="37"/>
      <c r="AR274" s="37"/>
      <c r="AS274" s="37"/>
      <c r="AT274" s="37"/>
      <c r="AU274" s="37"/>
      <c r="AV274" s="37"/>
      <c r="AW274" s="37"/>
      <c r="AX274" s="37"/>
      <c r="AY274" s="37"/>
      <c r="AZ274" s="37"/>
      <c r="BA274" s="37"/>
    </row>
    <row r="275" spans="2:53" ht="15.75" thickBot="1">
      <c r="B275" s="46" t="s">
        <v>152</v>
      </c>
      <c r="C275" s="46" t="s">
        <v>689</v>
      </c>
      <c r="D275" s="46" t="s">
        <v>40</v>
      </c>
      <c r="E275" s="46" t="s">
        <v>90</v>
      </c>
      <c r="F275" s="45" t="s">
        <v>220</v>
      </c>
      <c r="G275" s="46" t="s">
        <v>702</v>
      </c>
      <c r="H275" s="80"/>
      <c r="I275" s="46"/>
      <c r="J275" s="46"/>
      <c r="K275" s="46"/>
      <c r="L275" s="46"/>
      <c r="M275" s="46"/>
      <c r="N275" s="46"/>
      <c r="O275" s="46"/>
      <c r="P275" s="46"/>
      <c r="Q275" s="47"/>
      <c r="R275" s="43"/>
      <c r="S275" s="81"/>
      <c r="T275" s="47"/>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row>
    <row r="276" spans="2:53" ht="28.5" customHeight="1" thickTop="1">
      <c r="B276" s="36" t="s">
        <v>152</v>
      </c>
      <c r="C276" s="36" t="s">
        <v>703</v>
      </c>
      <c r="D276" s="36" t="s">
        <v>40</v>
      </c>
      <c r="E276" s="36" t="s">
        <v>90</v>
      </c>
      <c r="F276" s="38" t="s">
        <v>91</v>
      </c>
      <c r="G276" s="36" t="s">
        <v>690</v>
      </c>
      <c r="H276" s="36" t="s">
        <v>691</v>
      </c>
      <c r="S276" s="66"/>
      <c r="T276" s="40"/>
    </row>
    <row r="277" spans="2:53" ht="28.5" customHeight="1">
      <c r="B277" s="36" t="s">
        <v>152</v>
      </c>
      <c r="C277" s="36" t="s">
        <v>703</v>
      </c>
      <c r="D277" s="36" t="s">
        <v>40</v>
      </c>
      <c r="E277" s="36" t="s">
        <v>90</v>
      </c>
      <c r="F277" s="38" t="s">
        <v>91</v>
      </c>
      <c r="G277" s="36" t="s">
        <v>693</v>
      </c>
      <c r="H277" s="65" t="s">
        <v>694</v>
      </c>
      <c r="J277" s="36" t="s">
        <v>656</v>
      </c>
      <c r="S277" s="66"/>
      <c r="T277" s="40"/>
      <c r="U277" t="s">
        <v>656</v>
      </c>
    </row>
    <row r="278" spans="2:53" ht="28.5" customHeight="1">
      <c r="B278" s="36" t="s">
        <v>152</v>
      </c>
      <c r="C278" s="36" t="s">
        <v>703</v>
      </c>
      <c r="D278" s="36" t="s">
        <v>40</v>
      </c>
      <c r="E278" s="36" t="s">
        <v>90</v>
      </c>
      <c r="F278" s="38" t="s">
        <v>91</v>
      </c>
      <c r="G278" s="36" t="s">
        <v>704</v>
      </c>
      <c r="H278" s="36" t="s">
        <v>705</v>
      </c>
      <c r="I278" s="36" t="s">
        <v>706</v>
      </c>
      <c r="J278" s="36" t="s">
        <v>656</v>
      </c>
      <c r="P278" s="41" t="s">
        <v>707</v>
      </c>
      <c r="S278" s="66"/>
      <c r="T278" s="40"/>
    </row>
    <row r="279" spans="2:53" ht="28.5" customHeight="1">
      <c r="B279" s="36" t="s">
        <v>152</v>
      </c>
      <c r="C279" s="36" t="s">
        <v>703</v>
      </c>
      <c r="D279" s="36" t="s">
        <v>40</v>
      </c>
      <c r="E279" s="36" t="s">
        <v>695</v>
      </c>
      <c r="F279" s="38" t="s">
        <v>91</v>
      </c>
      <c r="G279" s="41" t="s">
        <v>699</v>
      </c>
      <c r="S279" s="66"/>
      <c r="T279" s="40"/>
    </row>
    <row r="280" spans="2:53" ht="30">
      <c r="B280" s="41" t="s">
        <v>152</v>
      </c>
      <c r="C280" s="41" t="s">
        <v>703</v>
      </c>
      <c r="D280" s="41" t="s">
        <v>40</v>
      </c>
      <c r="E280" s="41" t="s">
        <v>695</v>
      </c>
      <c r="F280" s="58" t="s">
        <v>91</v>
      </c>
      <c r="G280" s="41" t="s">
        <v>708</v>
      </c>
      <c r="H280" s="78"/>
      <c r="I280" s="41"/>
      <c r="J280" s="41" t="s">
        <v>656</v>
      </c>
      <c r="K280" s="41"/>
      <c r="L280" s="41"/>
      <c r="M280" s="41"/>
      <c r="N280" s="41"/>
      <c r="O280" s="41"/>
      <c r="P280" s="41" t="s">
        <v>707</v>
      </c>
      <c r="Q280" s="59"/>
      <c r="R280" s="37"/>
      <c r="S280" s="66"/>
      <c r="T280" s="59"/>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c r="AQ280" s="37"/>
      <c r="AR280" s="37"/>
      <c r="AS280" s="37"/>
      <c r="AT280" s="37"/>
      <c r="AU280" s="37"/>
      <c r="AV280" s="37"/>
      <c r="AW280" s="37"/>
      <c r="AX280" s="37"/>
      <c r="AY280" s="37"/>
      <c r="AZ280" s="37"/>
      <c r="BA280" s="37"/>
    </row>
    <row r="281" spans="2:53" ht="30">
      <c r="B281" s="41" t="s">
        <v>152</v>
      </c>
      <c r="C281" s="41" t="s">
        <v>703</v>
      </c>
      <c r="D281" s="41" t="s">
        <v>40</v>
      </c>
      <c r="E281" s="41" t="s">
        <v>90</v>
      </c>
      <c r="F281" s="58" t="s">
        <v>220</v>
      </c>
      <c r="G281" s="41" t="s">
        <v>702</v>
      </c>
      <c r="H281" s="78"/>
      <c r="I281" s="41"/>
      <c r="J281" s="41"/>
      <c r="K281" s="41"/>
      <c r="L281" s="41"/>
      <c r="M281" s="41"/>
      <c r="N281" s="41"/>
      <c r="O281" s="41"/>
      <c r="Q281" s="59"/>
      <c r="R281" s="37"/>
      <c r="S281" s="66"/>
      <c r="T281" s="59"/>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c r="AU281" s="37"/>
      <c r="AV281" s="37"/>
      <c r="AW281" s="37"/>
      <c r="AX281" s="37"/>
      <c r="AY281" s="37"/>
      <c r="AZ281" s="37"/>
      <c r="BA281" s="37"/>
    </row>
    <row r="282" spans="2:53" ht="30.75" thickBot="1">
      <c r="B282" s="46" t="s">
        <v>152</v>
      </c>
      <c r="C282" s="46" t="s">
        <v>703</v>
      </c>
      <c r="D282" s="46" t="s">
        <v>40</v>
      </c>
      <c r="E282" s="46" t="s">
        <v>90</v>
      </c>
      <c r="F282" s="45" t="s">
        <v>220</v>
      </c>
      <c r="G282" s="46"/>
      <c r="H282" s="80"/>
      <c r="I282" s="46"/>
      <c r="J282" s="46"/>
      <c r="K282" s="46"/>
      <c r="L282" s="46"/>
      <c r="M282" s="46"/>
      <c r="N282" s="46"/>
      <c r="O282" s="46"/>
      <c r="P282" s="46"/>
      <c r="Q282" s="47"/>
      <c r="R282" s="43"/>
      <c r="S282" s="81"/>
      <c r="T282" s="47"/>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row>
    <row r="283" spans="2:53" ht="60.75" thickTop="1">
      <c r="B283" s="36" t="s">
        <v>152</v>
      </c>
      <c r="C283" s="36" t="s">
        <v>709</v>
      </c>
      <c r="D283" s="36" t="s">
        <v>40</v>
      </c>
      <c r="E283" s="36" t="s">
        <v>710</v>
      </c>
      <c r="F283" s="38" t="s">
        <v>211</v>
      </c>
      <c r="G283" s="50" t="s">
        <v>711</v>
      </c>
      <c r="H283" s="36" t="s">
        <v>712</v>
      </c>
      <c r="I283" s="36" t="s">
        <v>713</v>
      </c>
      <c r="J283" s="39" t="s">
        <v>589</v>
      </c>
      <c r="K283" s="39"/>
      <c r="S283" s="66"/>
      <c r="T283" s="40"/>
    </row>
    <row r="284" spans="2:53" ht="60.75" thickBot="1">
      <c r="B284" s="46" t="s">
        <v>152</v>
      </c>
      <c r="C284" s="46" t="s">
        <v>714</v>
      </c>
      <c r="D284" s="46" t="s">
        <v>40</v>
      </c>
      <c r="E284" s="46" t="s">
        <v>710</v>
      </c>
      <c r="F284" s="45" t="s">
        <v>91</v>
      </c>
      <c r="G284" s="46" t="s">
        <v>715</v>
      </c>
      <c r="H284" s="80" t="s">
        <v>716</v>
      </c>
      <c r="I284" s="46"/>
      <c r="J284" s="46" t="s">
        <v>717</v>
      </c>
      <c r="K284" s="46"/>
      <c r="L284" s="46"/>
      <c r="M284" s="46"/>
      <c r="N284" s="46"/>
      <c r="O284" s="46"/>
      <c r="P284" s="46" t="s">
        <v>718</v>
      </c>
      <c r="Q284" s="47">
        <v>181442513</v>
      </c>
      <c r="R284" s="43"/>
      <c r="S284" s="81"/>
      <c r="T284" s="47"/>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row>
    <row r="285" spans="2:53" ht="30.75" thickTop="1">
      <c r="B285" s="36" t="s">
        <v>152</v>
      </c>
      <c r="C285" s="36" t="s">
        <v>55</v>
      </c>
      <c r="D285" s="36" t="s">
        <v>40</v>
      </c>
      <c r="E285" s="36" t="s">
        <v>90</v>
      </c>
      <c r="F285" s="38" t="s">
        <v>505</v>
      </c>
      <c r="G285" s="50" t="s">
        <v>719</v>
      </c>
      <c r="H285" s="36" t="s">
        <v>720</v>
      </c>
      <c r="J285" s="39" t="s">
        <v>721</v>
      </c>
      <c r="K285" s="39"/>
      <c r="L285" s="36">
        <v>51005041</v>
      </c>
      <c r="P285" s="41" t="s">
        <v>722</v>
      </c>
      <c r="Q285" s="40">
        <v>35599349</v>
      </c>
      <c r="S285" s="66"/>
      <c r="T285" s="40"/>
    </row>
    <row r="286" spans="2:53" ht="30">
      <c r="B286" s="36" t="s">
        <v>152</v>
      </c>
      <c r="C286" s="36" t="s">
        <v>55</v>
      </c>
      <c r="D286" s="36" t="s">
        <v>40</v>
      </c>
      <c r="E286" s="36" t="s">
        <v>90</v>
      </c>
      <c r="F286" s="38" t="s">
        <v>505</v>
      </c>
      <c r="G286" s="36" t="s">
        <v>723</v>
      </c>
      <c r="H286" s="25" t="s">
        <v>724</v>
      </c>
      <c r="J286" s="36" t="s">
        <v>721</v>
      </c>
      <c r="L286" s="31">
        <v>51005041</v>
      </c>
      <c r="M286" s="31"/>
      <c r="P286" s="41" t="s">
        <v>725</v>
      </c>
    </row>
    <row r="287" spans="2:53" ht="30">
      <c r="B287" s="36" t="s">
        <v>152</v>
      </c>
      <c r="C287" s="36" t="s">
        <v>55</v>
      </c>
      <c r="D287" s="36" t="s">
        <v>40</v>
      </c>
      <c r="E287" s="36" t="s">
        <v>90</v>
      </c>
      <c r="F287" s="38" t="s">
        <v>91</v>
      </c>
      <c r="G287" s="36" t="s">
        <v>726</v>
      </c>
      <c r="H287" s="36" t="s">
        <v>727</v>
      </c>
      <c r="J287" s="36" t="s">
        <v>614</v>
      </c>
      <c r="P287" s="41" t="s">
        <v>728</v>
      </c>
      <c r="Q287" s="40">
        <v>91307081</v>
      </c>
    </row>
    <row r="288" spans="2:53" ht="30">
      <c r="B288" s="36" t="s">
        <v>152</v>
      </c>
      <c r="C288" s="36" t="s">
        <v>55</v>
      </c>
      <c r="D288" s="36" t="s">
        <v>40</v>
      </c>
      <c r="E288" s="36" t="s">
        <v>90</v>
      </c>
      <c r="F288" s="38" t="s">
        <v>505</v>
      </c>
      <c r="G288" s="36" t="s">
        <v>729</v>
      </c>
      <c r="H288" s="36" t="s">
        <v>730</v>
      </c>
      <c r="J288" s="41" t="s">
        <v>728</v>
      </c>
      <c r="K288" s="41"/>
      <c r="L288" s="40"/>
      <c r="M288" s="40"/>
    </row>
    <row r="289" spans="2:53" ht="30.75" thickBot="1">
      <c r="B289" s="46" t="s">
        <v>152</v>
      </c>
      <c r="C289" s="46" t="s">
        <v>55</v>
      </c>
      <c r="D289" s="46" t="s">
        <v>40</v>
      </c>
      <c r="E289" s="46" t="s">
        <v>90</v>
      </c>
      <c r="F289" s="45" t="s">
        <v>220</v>
      </c>
      <c r="G289" s="46" t="s">
        <v>731</v>
      </c>
      <c r="H289" s="80"/>
      <c r="I289" s="46"/>
      <c r="J289" s="46"/>
      <c r="K289" s="46"/>
      <c r="L289" s="46"/>
      <c r="M289" s="46"/>
      <c r="N289" s="46"/>
      <c r="O289" s="46"/>
      <c r="P289" s="46"/>
      <c r="Q289" s="47"/>
      <c r="R289" s="43"/>
      <c r="S289" s="81"/>
      <c r="T289" s="47"/>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row>
    <row r="290" spans="2:53" ht="60.75" thickTop="1">
      <c r="B290" s="36" t="s">
        <v>152</v>
      </c>
      <c r="C290" s="36" t="s">
        <v>732</v>
      </c>
      <c r="D290" s="36" t="s">
        <v>40</v>
      </c>
      <c r="E290" s="36" t="s">
        <v>733</v>
      </c>
      <c r="F290" s="38" t="s">
        <v>91</v>
      </c>
      <c r="G290" s="36" t="s">
        <v>734</v>
      </c>
      <c r="J290" s="36" t="s">
        <v>735</v>
      </c>
      <c r="K290" s="31">
        <v>181442531</v>
      </c>
      <c r="L290" s="36" t="s">
        <v>736</v>
      </c>
      <c r="M290" s="31">
        <v>51005041</v>
      </c>
    </row>
    <row r="291" spans="2:53" ht="45">
      <c r="B291" s="36" t="s">
        <v>152</v>
      </c>
      <c r="C291" s="36" t="s">
        <v>732</v>
      </c>
      <c r="D291" s="36" t="s">
        <v>40</v>
      </c>
      <c r="E291" s="36" t="s">
        <v>90</v>
      </c>
      <c r="F291" s="38" t="s">
        <v>91</v>
      </c>
      <c r="G291" s="36" t="s">
        <v>737</v>
      </c>
      <c r="H291" s="36" t="s">
        <v>738</v>
      </c>
      <c r="J291" s="36" t="s">
        <v>614</v>
      </c>
      <c r="K291" s="31">
        <v>181442531</v>
      </c>
      <c r="P291" s="36" t="s">
        <v>739</v>
      </c>
      <c r="Q291" s="31">
        <v>181442531</v>
      </c>
      <c r="S291" s="62"/>
      <c r="T291" s="62"/>
    </row>
    <row r="292" spans="2:53" ht="45">
      <c r="B292" s="36" t="s">
        <v>152</v>
      </c>
      <c r="C292" s="36" t="s">
        <v>732</v>
      </c>
      <c r="D292" s="36" t="s">
        <v>40</v>
      </c>
      <c r="E292" s="36" t="s">
        <v>90</v>
      </c>
      <c r="F292" s="38" t="s">
        <v>91</v>
      </c>
      <c r="G292" s="36" t="s">
        <v>740</v>
      </c>
      <c r="H292" s="36" t="s">
        <v>741</v>
      </c>
      <c r="J292" s="36" t="s">
        <v>739</v>
      </c>
      <c r="K292" s="31">
        <v>181442531</v>
      </c>
      <c r="P292" s="36" t="s">
        <v>742</v>
      </c>
      <c r="Q292" s="31">
        <v>1001180</v>
      </c>
      <c r="R292" s="82"/>
    </row>
    <row r="293" spans="2:53" ht="30">
      <c r="B293" s="36" t="s">
        <v>152</v>
      </c>
      <c r="C293" s="36" t="s">
        <v>732</v>
      </c>
      <c r="D293" s="36" t="s">
        <v>40</v>
      </c>
      <c r="E293" s="36" t="s">
        <v>90</v>
      </c>
      <c r="F293" s="38" t="s">
        <v>91</v>
      </c>
      <c r="G293" s="36" t="s">
        <v>743</v>
      </c>
      <c r="H293" s="36" t="s">
        <v>744</v>
      </c>
      <c r="I293" s="36" t="s">
        <v>745</v>
      </c>
      <c r="J293" s="36" t="s">
        <v>614</v>
      </c>
      <c r="K293" s="31">
        <v>181442531</v>
      </c>
      <c r="P293" s="41" t="s">
        <v>746</v>
      </c>
      <c r="Q293" s="31">
        <v>1001180</v>
      </c>
    </row>
    <row r="294" spans="2:53" ht="45">
      <c r="B294" s="36" t="s">
        <v>152</v>
      </c>
      <c r="C294" s="36" t="s">
        <v>732</v>
      </c>
      <c r="D294" s="36" t="s">
        <v>40</v>
      </c>
      <c r="E294" s="36" t="s">
        <v>90</v>
      </c>
      <c r="F294" s="38" t="s">
        <v>91</v>
      </c>
      <c r="G294" s="36" t="s">
        <v>737</v>
      </c>
      <c r="H294" s="36" t="s">
        <v>747</v>
      </c>
      <c r="J294" s="36" t="s">
        <v>748</v>
      </c>
      <c r="K294" s="31">
        <v>51005041</v>
      </c>
      <c r="P294" s="41" t="s">
        <v>749</v>
      </c>
      <c r="Q294" s="31">
        <v>51005041</v>
      </c>
    </row>
    <row r="295" spans="2:53" ht="45">
      <c r="B295" s="36" t="s">
        <v>152</v>
      </c>
      <c r="C295" s="36" t="s">
        <v>732</v>
      </c>
      <c r="D295" s="36" t="s">
        <v>40</v>
      </c>
      <c r="F295" s="38" t="s">
        <v>91</v>
      </c>
      <c r="G295" s="36" t="s">
        <v>740</v>
      </c>
      <c r="H295" s="36" t="s">
        <v>750</v>
      </c>
      <c r="J295" s="36" t="s">
        <v>749</v>
      </c>
      <c r="K295" s="31">
        <v>51005041</v>
      </c>
      <c r="P295" s="41" t="s">
        <v>751</v>
      </c>
      <c r="Q295" s="31">
        <v>483067</v>
      </c>
    </row>
    <row r="296" spans="2:53" ht="30">
      <c r="B296" s="36" t="s">
        <v>152</v>
      </c>
      <c r="C296" s="36" t="s">
        <v>732</v>
      </c>
      <c r="D296" s="36" t="s">
        <v>40</v>
      </c>
      <c r="E296" s="36" t="s">
        <v>90</v>
      </c>
      <c r="F296" s="38" t="s">
        <v>91</v>
      </c>
      <c r="G296" s="36" t="s">
        <v>752</v>
      </c>
      <c r="H296" s="36" t="s">
        <v>753</v>
      </c>
      <c r="I296" s="25" t="s">
        <v>754</v>
      </c>
      <c r="J296" s="36" t="s">
        <v>742</v>
      </c>
      <c r="K296" s="31">
        <v>1001180</v>
      </c>
      <c r="L296" s="36" t="s">
        <v>755</v>
      </c>
      <c r="P296" s="41" t="s">
        <v>39</v>
      </c>
      <c r="Q296" s="31">
        <v>36957</v>
      </c>
      <c r="R296" s="83">
        <f t="shared" ref="R296:R313" si="0">Q296/$K$296</f>
        <v>3.6913442138276832E-2</v>
      </c>
    </row>
    <row r="297" spans="2:53" ht="30">
      <c r="B297" s="36" t="s">
        <v>152</v>
      </c>
      <c r="C297" s="36" t="s">
        <v>732</v>
      </c>
      <c r="D297" s="36" t="s">
        <v>40</v>
      </c>
      <c r="E297" s="36" t="s">
        <v>90</v>
      </c>
      <c r="F297" s="38" t="s">
        <v>91</v>
      </c>
      <c r="G297" s="36" t="s">
        <v>756</v>
      </c>
      <c r="H297" s="36" t="s">
        <v>757</v>
      </c>
      <c r="J297" s="36" t="s">
        <v>742</v>
      </c>
      <c r="K297" s="31">
        <v>1001180</v>
      </c>
      <c r="L297" s="36" t="s">
        <v>755</v>
      </c>
      <c r="P297" s="36" t="s">
        <v>758</v>
      </c>
      <c r="Q297" s="31">
        <f>$K$296-Q296</f>
        <v>964223</v>
      </c>
      <c r="R297" s="84">
        <f t="shared" si="0"/>
        <v>0.96308655786172315</v>
      </c>
    </row>
    <row r="298" spans="2:53">
      <c r="B298" s="36" t="s">
        <v>152</v>
      </c>
      <c r="C298" s="36" t="s">
        <v>732</v>
      </c>
      <c r="D298" s="36" t="s">
        <v>40</v>
      </c>
      <c r="E298" s="36" t="s">
        <v>90</v>
      </c>
      <c r="F298" s="38" t="s">
        <v>91</v>
      </c>
      <c r="G298" s="36" t="s">
        <v>759</v>
      </c>
      <c r="H298" s="36" t="s">
        <v>760</v>
      </c>
      <c r="J298" s="41" t="s">
        <v>758</v>
      </c>
      <c r="K298" s="31">
        <v>964223</v>
      </c>
      <c r="L298" s="36" t="s">
        <v>755</v>
      </c>
      <c r="P298" s="41" t="s">
        <v>761</v>
      </c>
      <c r="Q298" s="31">
        <v>853</v>
      </c>
      <c r="R298" s="83">
        <f t="shared" si="0"/>
        <v>8.5199464631734558E-4</v>
      </c>
    </row>
    <row r="299" spans="2:53">
      <c r="B299" s="36" t="s">
        <v>152</v>
      </c>
      <c r="C299" s="36" t="s">
        <v>732</v>
      </c>
      <c r="D299" s="36" t="s">
        <v>40</v>
      </c>
      <c r="E299" s="36" t="s">
        <v>90</v>
      </c>
      <c r="F299" s="38" t="s">
        <v>91</v>
      </c>
      <c r="G299" s="36" t="s">
        <v>762</v>
      </c>
      <c r="H299" s="36" t="s">
        <v>763</v>
      </c>
      <c r="J299" s="41" t="s">
        <v>758</v>
      </c>
      <c r="K299" s="31">
        <v>964223</v>
      </c>
      <c r="L299" s="36" t="s">
        <v>755</v>
      </c>
      <c r="P299" s="41" t="s">
        <v>764</v>
      </c>
      <c r="Q299" s="31">
        <f>Q297-Q298</f>
        <v>963370</v>
      </c>
      <c r="R299" s="84">
        <f t="shared" si="0"/>
        <v>0.96223456321540579</v>
      </c>
    </row>
    <row r="300" spans="2:53">
      <c r="B300" s="36" t="s">
        <v>152</v>
      </c>
      <c r="C300" s="36" t="s">
        <v>732</v>
      </c>
      <c r="D300" s="36" t="s">
        <v>40</v>
      </c>
      <c r="E300" s="36" t="s">
        <v>90</v>
      </c>
      <c r="F300" s="38" t="s">
        <v>91</v>
      </c>
      <c r="G300" s="36" t="s">
        <v>762</v>
      </c>
      <c r="H300" s="36" t="s">
        <v>765</v>
      </c>
      <c r="I300" s="25" t="s">
        <v>766</v>
      </c>
      <c r="J300" s="41" t="s">
        <v>761</v>
      </c>
      <c r="K300" s="31">
        <v>853</v>
      </c>
      <c r="L300" s="36" t="s">
        <v>755</v>
      </c>
      <c r="P300" s="41" t="s">
        <v>767</v>
      </c>
      <c r="Q300" s="31">
        <v>822</v>
      </c>
      <c r="R300" s="83">
        <f t="shared" si="0"/>
        <v>8.2103118320381947E-4</v>
      </c>
    </row>
    <row r="301" spans="2:53">
      <c r="B301" s="36" t="s">
        <v>152</v>
      </c>
      <c r="C301" s="36" t="s">
        <v>732</v>
      </c>
      <c r="D301" s="36" t="s">
        <v>40</v>
      </c>
      <c r="E301" s="36" t="s">
        <v>90</v>
      </c>
      <c r="F301" s="38" t="s">
        <v>91</v>
      </c>
      <c r="G301" s="36" t="s">
        <v>768</v>
      </c>
      <c r="H301" s="36" t="s">
        <v>769</v>
      </c>
      <c r="I301" s="29" t="s">
        <v>770</v>
      </c>
      <c r="J301" s="41" t="s">
        <v>761</v>
      </c>
      <c r="K301" s="31">
        <v>853</v>
      </c>
      <c r="L301" s="36" t="s">
        <v>755</v>
      </c>
      <c r="P301" s="41" t="s">
        <v>771</v>
      </c>
      <c r="Q301" s="31">
        <v>31</v>
      </c>
      <c r="R301" s="83">
        <f t="shared" si="0"/>
        <v>3.0963463113526038E-5</v>
      </c>
    </row>
    <row r="302" spans="2:53" ht="45">
      <c r="B302" s="36" t="s">
        <v>152</v>
      </c>
      <c r="C302" s="36" t="s">
        <v>732</v>
      </c>
      <c r="D302" s="36" t="s">
        <v>40</v>
      </c>
      <c r="E302" s="36" t="s">
        <v>90</v>
      </c>
      <c r="F302" s="38" t="s">
        <v>91</v>
      </c>
      <c r="G302" s="36" t="s">
        <v>772</v>
      </c>
      <c r="H302" s="36" t="s">
        <v>773</v>
      </c>
      <c r="I302" s="29" t="s">
        <v>774</v>
      </c>
      <c r="J302" s="41" t="s">
        <v>764</v>
      </c>
      <c r="K302" s="31">
        <v>963370</v>
      </c>
      <c r="L302" s="36" t="s">
        <v>775</v>
      </c>
      <c r="M302" s="85" t="s">
        <v>776</v>
      </c>
      <c r="P302" s="41" t="s">
        <v>775</v>
      </c>
      <c r="Q302" s="31">
        <v>11297</v>
      </c>
      <c r="R302" s="83">
        <f t="shared" si="0"/>
        <v>1.1283685251403344E-2</v>
      </c>
    </row>
    <row r="303" spans="2:53" ht="30">
      <c r="B303" s="36" t="s">
        <v>152</v>
      </c>
      <c r="C303" s="36" t="s">
        <v>732</v>
      </c>
      <c r="D303" s="36" t="s">
        <v>40</v>
      </c>
      <c r="E303" s="36" t="s">
        <v>90</v>
      </c>
      <c r="F303" s="38" t="s">
        <v>91</v>
      </c>
      <c r="G303" s="36" t="s">
        <v>777</v>
      </c>
      <c r="H303" s="36" t="s">
        <v>778</v>
      </c>
      <c r="J303" s="41" t="s">
        <v>764</v>
      </c>
      <c r="K303" s="31">
        <v>963370</v>
      </c>
      <c r="L303" s="36" t="s">
        <v>775</v>
      </c>
      <c r="P303" s="41" t="s">
        <v>779</v>
      </c>
      <c r="Q303" s="31">
        <f>Q299-Q302</f>
        <v>952073</v>
      </c>
      <c r="R303" s="84">
        <f t="shared" si="0"/>
        <v>0.95095087796400246</v>
      </c>
    </row>
    <row r="304" spans="2:53" ht="30">
      <c r="B304" s="36" t="s">
        <v>152</v>
      </c>
      <c r="C304" s="36" t="s">
        <v>732</v>
      </c>
      <c r="D304" s="36" t="s">
        <v>40</v>
      </c>
      <c r="E304" s="36" t="s">
        <v>90</v>
      </c>
      <c r="F304" s="38" t="s">
        <v>91</v>
      </c>
      <c r="G304" s="36" t="s">
        <v>780</v>
      </c>
      <c r="H304" s="36" t="s">
        <v>781</v>
      </c>
      <c r="J304" s="41" t="s">
        <v>779</v>
      </c>
      <c r="K304" s="31">
        <v>952073</v>
      </c>
      <c r="L304" s="36">
        <v>12</v>
      </c>
      <c r="P304" s="41" t="s">
        <v>38</v>
      </c>
      <c r="Q304" s="31">
        <v>74030</v>
      </c>
      <c r="R304" s="83">
        <f t="shared" si="0"/>
        <v>7.3942747557881702E-2</v>
      </c>
    </row>
    <row r="305" spans="2:18" ht="30">
      <c r="B305" s="36" t="s">
        <v>152</v>
      </c>
      <c r="C305" s="36" t="s">
        <v>732</v>
      </c>
      <c r="D305" s="36" t="s">
        <v>40</v>
      </c>
      <c r="E305" s="36" t="s">
        <v>90</v>
      </c>
      <c r="F305" s="38" t="s">
        <v>91</v>
      </c>
      <c r="G305" s="36" t="s">
        <v>782</v>
      </c>
      <c r="H305" s="36" t="s">
        <v>783</v>
      </c>
      <c r="J305" s="41" t="s">
        <v>779</v>
      </c>
      <c r="K305" s="31">
        <v>952073</v>
      </c>
      <c r="L305" s="36">
        <v>12</v>
      </c>
      <c r="P305" s="41" t="s">
        <v>784</v>
      </c>
      <c r="Q305" s="31">
        <f>Q303-Q304</f>
        <v>878043</v>
      </c>
      <c r="R305" s="84">
        <f t="shared" si="0"/>
        <v>0.8770081304061208</v>
      </c>
    </row>
    <row r="306" spans="2:18" ht="30">
      <c r="B306" s="36" t="s">
        <v>152</v>
      </c>
      <c r="C306" s="36" t="s">
        <v>732</v>
      </c>
      <c r="D306" s="36" t="s">
        <v>40</v>
      </c>
      <c r="E306" s="36" t="s">
        <v>90</v>
      </c>
      <c r="F306" s="38" t="s">
        <v>91</v>
      </c>
      <c r="G306" s="36" t="s">
        <v>785</v>
      </c>
      <c r="H306" s="36" t="s">
        <v>786</v>
      </c>
      <c r="J306" s="41" t="s">
        <v>784</v>
      </c>
      <c r="K306" s="31">
        <v>878043</v>
      </c>
      <c r="L306" s="85" t="s">
        <v>787</v>
      </c>
      <c r="P306" s="41" t="s">
        <v>788</v>
      </c>
      <c r="Q306" s="31">
        <v>53097</v>
      </c>
      <c r="R306" s="83">
        <f t="shared" si="0"/>
        <v>5.3034419385125549E-2</v>
      </c>
    </row>
    <row r="307" spans="2:18" ht="30">
      <c r="B307" s="36" t="s">
        <v>152</v>
      </c>
      <c r="C307" s="36" t="s">
        <v>732</v>
      </c>
      <c r="D307" s="36" t="s">
        <v>40</v>
      </c>
      <c r="E307" s="36" t="s">
        <v>90</v>
      </c>
      <c r="F307" s="38" t="s">
        <v>91</v>
      </c>
      <c r="G307" s="36" t="s">
        <v>789</v>
      </c>
      <c r="H307" s="36" t="s">
        <v>790</v>
      </c>
      <c r="J307" s="41" t="s">
        <v>784</v>
      </c>
      <c r="K307" s="31">
        <v>878043</v>
      </c>
      <c r="L307" s="85" t="s">
        <v>787</v>
      </c>
      <c r="P307" s="41" t="s">
        <v>791</v>
      </c>
      <c r="Q307" s="31">
        <f>Q305-Q306</f>
        <v>824946</v>
      </c>
      <c r="R307" s="84">
        <f t="shared" si="0"/>
        <v>0.82397371102099526</v>
      </c>
    </row>
    <row r="308" spans="2:18" ht="30">
      <c r="B308" s="36" t="s">
        <v>152</v>
      </c>
      <c r="C308" s="36" t="s">
        <v>732</v>
      </c>
      <c r="D308" s="36" t="s">
        <v>40</v>
      </c>
      <c r="E308" s="36" t="s">
        <v>90</v>
      </c>
      <c r="F308" s="38" t="s">
        <v>91</v>
      </c>
      <c r="G308" s="36" t="s">
        <v>792</v>
      </c>
      <c r="H308" s="36" t="s">
        <v>793</v>
      </c>
      <c r="I308" s="29" t="s">
        <v>794</v>
      </c>
      <c r="J308" s="41" t="s">
        <v>791</v>
      </c>
      <c r="K308" s="31">
        <v>824946</v>
      </c>
      <c r="L308" s="36" t="s">
        <v>795</v>
      </c>
      <c r="P308" s="41" t="s">
        <v>795</v>
      </c>
      <c r="Q308" s="31">
        <v>222679</v>
      </c>
      <c r="R308" s="83">
        <f t="shared" si="0"/>
        <v>0.22241654847280209</v>
      </c>
    </row>
    <row r="309" spans="2:18" ht="30">
      <c r="B309" s="36" t="s">
        <v>152</v>
      </c>
      <c r="C309" s="36" t="s">
        <v>732</v>
      </c>
      <c r="D309" s="36" t="s">
        <v>40</v>
      </c>
      <c r="E309" s="36" t="s">
        <v>90</v>
      </c>
      <c r="F309" s="38" t="s">
        <v>91</v>
      </c>
      <c r="G309" s="36" t="s">
        <v>796</v>
      </c>
      <c r="H309" s="36" t="s">
        <v>797</v>
      </c>
      <c r="J309" s="41" t="s">
        <v>791</v>
      </c>
      <c r="K309" s="31">
        <v>824946</v>
      </c>
      <c r="L309" s="36" t="s">
        <v>795</v>
      </c>
      <c r="P309" s="41" t="s">
        <v>798</v>
      </c>
      <c r="Q309" s="31">
        <f>K309-Q308</f>
        <v>602267</v>
      </c>
      <c r="R309" s="84">
        <f t="shared" si="0"/>
        <v>0.60155716254819314</v>
      </c>
    </row>
    <row r="310" spans="2:18" ht="45">
      <c r="B310" s="36" t="s">
        <v>152</v>
      </c>
      <c r="C310" s="36" t="s">
        <v>732</v>
      </c>
      <c r="D310" s="36" t="s">
        <v>40</v>
      </c>
      <c r="E310" s="36" t="s">
        <v>90</v>
      </c>
      <c r="F310" s="38" t="s">
        <v>91</v>
      </c>
      <c r="G310" s="36" t="s">
        <v>799</v>
      </c>
      <c r="H310" s="36" t="s">
        <v>800</v>
      </c>
      <c r="J310" s="41" t="s">
        <v>798</v>
      </c>
      <c r="K310" s="31">
        <v>602267</v>
      </c>
      <c r="L310" s="36">
        <v>4</v>
      </c>
      <c r="P310" s="41" t="s">
        <v>801</v>
      </c>
      <c r="Q310" s="31">
        <v>5921</v>
      </c>
      <c r="R310" s="83">
        <f t="shared" si="0"/>
        <v>5.9140214546834734E-3</v>
      </c>
    </row>
    <row r="311" spans="2:18" ht="45">
      <c r="B311" s="36" t="s">
        <v>152</v>
      </c>
      <c r="C311" s="36" t="s">
        <v>732</v>
      </c>
      <c r="D311" s="36" t="s">
        <v>40</v>
      </c>
      <c r="E311" s="36" t="s">
        <v>90</v>
      </c>
      <c r="F311" s="38" t="s">
        <v>91</v>
      </c>
      <c r="G311" s="36" t="s">
        <v>802</v>
      </c>
      <c r="H311" s="36" t="s">
        <v>803</v>
      </c>
      <c r="J311" s="41" t="s">
        <v>798</v>
      </c>
      <c r="K311" s="31">
        <v>602267</v>
      </c>
      <c r="L311" s="36">
        <v>4</v>
      </c>
      <c r="P311" s="41" t="s">
        <v>804</v>
      </c>
      <c r="Q311" s="31">
        <f>Q309-Q310</f>
        <v>596346</v>
      </c>
      <c r="R311" s="84">
        <f t="shared" si="0"/>
        <v>0.59564314109350969</v>
      </c>
    </row>
    <row r="312" spans="2:18" ht="45">
      <c r="B312" s="36" t="s">
        <v>152</v>
      </c>
      <c r="C312" s="36" t="s">
        <v>732</v>
      </c>
      <c r="D312" s="36" t="s">
        <v>40</v>
      </c>
      <c r="E312" s="36" t="s">
        <v>90</v>
      </c>
      <c r="F312" s="38" t="s">
        <v>91</v>
      </c>
      <c r="G312" s="36" t="s">
        <v>805</v>
      </c>
      <c r="H312" s="36" t="s">
        <v>806</v>
      </c>
      <c r="J312" s="41" t="s">
        <v>804</v>
      </c>
      <c r="K312" s="31">
        <v>596346</v>
      </c>
      <c r="L312" s="36">
        <v>9</v>
      </c>
      <c r="P312" s="41" t="s">
        <v>807</v>
      </c>
      <c r="Q312" s="31">
        <v>279353</v>
      </c>
      <c r="R312" s="83">
        <f t="shared" si="0"/>
        <v>0.27902375197267226</v>
      </c>
    </row>
    <row r="313" spans="2:18" ht="45">
      <c r="B313" s="36" t="s">
        <v>152</v>
      </c>
      <c r="C313" s="36" t="s">
        <v>732</v>
      </c>
      <c r="D313" s="36" t="s">
        <v>40</v>
      </c>
      <c r="E313" s="36" t="s">
        <v>90</v>
      </c>
      <c r="F313" s="38" t="s">
        <v>91</v>
      </c>
      <c r="G313" s="36" t="s">
        <v>808</v>
      </c>
      <c r="H313" s="36" t="s">
        <v>809</v>
      </c>
      <c r="J313" s="41" t="s">
        <v>804</v>
      </c>
      <c r="K313" s="31">
        <v>596346</v>
      </c>
      <c r="L313" s="36">
        <v>9</v>
      </c>
      <c r="P313" s="41" t="s">
        <v>810</v>
      </c>
      <c r="Q313" s="31">
        <f>Q311-Q312</f>
        <v>316993</v>
      </c>
      <c r="R313" s="84">
        <f t="shared" si="0"/>
        <v>0.31661938912083742</v>
      </c>
    </row>
    <row r="314" spans="2:18">
      <c r="B314" s="36" t="s">
        <v>152</v>
      </c>
      <c r="C314" s="36" t="s">
        <v>732</v>
      </c>
      <c r="D314" s="36" t="s">
        <v>40</v>
      </c>
      <c r="E314" s="36" t="s">
        <v>90</v>
      </c>
      <c r="F314" s="38" t="s">
        <v>220</v>
      </c>
      <c r="G314" s="29" t="s">
        <v>811</v>
      </c>
      <c r="H314" s="29"/>
      <c r="I314" s="29" t="s">
        <v>812</v>
      </c>
      <c r="J314" s="86" t="s">
        <v>807</v>
      </c>
      <c r="K314" s="34">
        <v>279353</v>
      </c>
      <c r="L314" s="36">
        <v>9</v>
      </c>
      <c r="Q314" s="31"/>
    </row>
    <row r="315" spans="2:18">
      <c r="B315" s="36" t="s">
        <v>152</v>
      </c>
      <c r="C315" s="36" t="s">
        <v>732</v>
      </c>
      <c r="D315" s="36" t="s">
        <v>40</v>
      </c>
      <c r="E315" s="36" t="s">
        <v>90</v>
      </c>
      <c r="F315" s="38" t="s">
        <v>220</v>
      </c>
      <c r="G315" s="29" t="s">
        <v>813</v>
      </c>
      <c r="H315" s="29"/>
      <c r="I315" s="29"/>
      <c r="J315" s="86" t="s">
        <v>807</v>
      </c>
      <c r="K315" s="34">
        <v>279353</v>
      </c>
      <c r="L315" s="36">
        <v>9</v>
      </c>
      <c r="Q315" s="31"/>
    </row>
    <row r="316" spans="2:18" ht="45">
      <c r="B316" s="36" t="s">
        <v>152</v>
      </c>
      <c r="C316" s="36" t="s">
        <v>732</v>
      </c>
      <c r="D316" s="36" t="s">
        <v>40</v>
      </c>
      <c r="E316" s="36" t="s">
        <v>90</v>
      </c>
      <c r="F316" s="38" t="s">
        <v>91</v>
      </c>
      <c r="G316" s="36" t="s">
        <v>814</v>
      </c>
      <c r="H316" s="36" t="s">
        <v>815</v>
      </c>
      <c r="J316" s="41" t="s">
        <v>810</v>
      </c>
      <c r="K316" s="31">
        <v>316993</v>
      </c>
      <c r="L316" s="36">
        <v>7</v>
      </c>
      <c r="P316" s="41" t="s">
        <v>816</v>
      </c>
      <c r="Q316" s="31">
        <v>54416</v>
      </c>
      <c r="R316" s="83">
        <f t="shared" ref="R316:R325" si="1">Q316/$K$296</f>
        <v>5.4351864799536548E-2</v>
      </c>
    </row>
    <row r="317" spans="2:18" ht="45">
      <c r="B317" s="36" t="s">
        <v>152</v>
      </c>
      <c r="C317" s="36" t="s">
        <v>732</v>
      </c>
      <c r="D317" s="36" t="s">
        <v>40</v>
      </c>
      <c r="E317" s="36" t="s">
        <v>90</v>
      </c>
      <c r="F317" s="38" t="s">
        <v>91</v>
      </c>
      <c r="G317" s="36" t="s">
        <v>817</v>
      </c>
      <c r="H317" s="36" t="s">
        <v>818</v>
      </c>
      <c r="J317" s="41" t="s">
        <v>810</v>
      </c>
      <c r="K317" s="31">
        <v>316993</v>
      </c>
      <c r="L317" s="36">
        <v>7</v>
      </c>
      <c r="P317" s="41" t="s">
        <v>819</v>
      </c>
      <c r="Q317" s="31">
        <f>Q313-Q316</f>
        <v>262577</v>
      </c>
      <c r="R317" s="84">
        <f t="shared" si="1"/>
        <v>0.26226752432130085</v>
      </c>
    </row>
    <row r="318" spans="2:18" ht="60">
      <c r="B318" s="36" t="s">
        <v>152</v>
      </c>
      <c r="C318" s="36" t="s">
        <v>732</v>
      </c>
      <c r="D318" s="36" t="s">
        <v>40</v>
      </c>
      <c r="E318" s="36" t="s">
        <v>90</v>
      </c>
      <c r="F318" s="38" t="s">
        <v>91</v>
      </c>
      <c r="G318" s="30" t="s">
        <v>820</v>
      </c>
      <c r="H318" s="36" t="s">
        <v>821</v>
      </c>
      <c r="I318" s="29" t="s">
        <v>822</v>
      </c>
      <c r="J318" s="41" t="s">
        <v>819</v>
      </c>
      <c r="K318" s="31">
        <v>262577</v>
      </c>
      <c r="L318" s="36">
        <v>6</v>
      </c>
      <c r="P318" s="41" t="s">
        <v>823</v>
      </c>
      <c r="Q318" s="31">
        <v>20234</v>
      </c>
      <c r="R318" s="83">
        <f t="shared" si="1"/>
        <v>2.0210152020615674E-2</v>
      </c>
    </row>
    <row r="319" spans="2:18" ht="60">
      <c r="B319" s="36" t="s">
        <v>152</v>
      </c>
      <c r="C319" s="36" t="s">
        <v>732</v>
      </c>
      <c r="D319" s="36" t="s">
        <v>40</v>
      </c>
      <c r="E319" s="36" t="s">
        <v>90</v>
      </c>
      <c r="F319" s="38" t="s">
        <v>91</v>
      </c>
      <c r="G319" s="30" t="s">
        <v>824</v>
      </c>
      <c r="H319" s="36" t="s">
        <v>825</v>
      </c>
      <c r="J319" s="41" t="s">
        <v>819</v>
      </c>
      <c r="K319" s="31">
        <v>262577</v>
      </c>
      <c r="L319" s="36">
        <v>6</v>
      </c>
      <c r="P319" s="41" t="s">
        <v>826</v>
      </c>
      <c r="Q319" s="31">
        <f>Q317-Q318</f>
        <v>242343</v>
      </c>
      <c r="R319" s="84">
        <f t="shared" si="1"/>
        <v>0.24205737230068519</v>
      </c>
    </row>
    <row r="320" spans="2:18" ht="60">
      <c r="B320" s="36" t="s">
        <v>152</v>
      </c>
      <c r="C320" s="36" t="s">
        <v>732</v>
      </c>
      <c r="D320" s="36" t="s">
        <v>40</v>
      </c>
      <c r="E320" s="36" t="s">
        <v>90</v>
      </c>
      <c r="F320" s="38" t="s">
        <v>91</v>
      </c>
      <c r="G320" s="30" t="s">
        <v>827</v>
      </c>
      <c r="H320" s="36" t="s">
        <v>828</v>
      </c>
      <c r="J320" s="41" t="s">
        <v>826</v>
      </c>
      <c r="K320" s="31">
        <v>242343</v>
      </c>
      <c r="L320" s="36">
        <v>5</v>
      </c>
      <c r="P320" s="41" t="s">
        <v>829</v>
      </c>
      <c r="Q320" s="31">
        <v>726</v>
      </c>
      <c r="R320" s="83">
        <f t="shared" si="1"/>
        <v>7.2514432969096468E-4</v>
      </c>
    </row>
    <row r="321" spans="2:53" ht="75">
      <c r="B321" s="36" t="s">
        <v>152</v>
      </c>
      <c r="C321" s="36" t="s">
        <v>732</v>
      </c>
      <c r="D321" s="36" t="s">
        <v>40</v>
      </c>
      <c r="E321" s="36" t="s">
        <v>90</v>
      </c>
      <c r="F321" s="38" t="s">
        <v>91</v>
      </c>
      <c r="G321" s="30" t="s">
        <v>830</v>
      </c>
      <c r="H321" s="36" t="s">
        <v>831</v>
      </c>
      <c r="J321" s="41" t="s">
        <v>826</v>
      </c>
      <c r="K321" s="31">
        <v>242343</v>
      </c>
      <c r="L321" s="36">
        <v>5</v>
      </c>
      <c r="P321" s="41" t="s">
        <v>832</v>
      </c>
      <c r="Q321" s="31">
        <f>Q319-Q320</f>
        <v>241617</v>
      </c>
      <c r="R321" s="84">
        <f t="shared" si="1"/>
        <v>0.24133222797099424</v>
      </c>
    </row>
    <row r="322" spans="2:53" ht="75">
      <c r="B322" s="36" t="s">
        <v>152</v>
      </c>
      <c r="C322" s="36" t="s">
        <v>732</v>
      </c>
      <c r="D322" s="36" t="s">
        <v>40</v>
      </c>
      <c r="E322" s="36" t="s">
        <v>90</v>
      </c>
      <c r="F322" s="38" t="s">
        <v>91</v>
      </c>
      <c r="G322" s="30" t="s">
        <v>833</v>
      </c>
      <c r="H322" s="36" t="s">
        <v>834</v>
      </c>
      <c r="I322" s="29" t="s">
        <v>835</v>
      </c>
      <c r="J322" s="41" t="s">
        <v>832</v>
      </c>
      <c r="K322" s="31">
        <v>241617</v>
      </c>
      <c r="P322" s="41" t="s">
        <v>836</v>
      </c>
      <c r="Q322" s="31">
        <v>37</v>
      </c>
      <c r="R322" s="83">
        <f t="shared" si="1"/>
        <v>3.695639145807947E-5</v>
      </c>
    </row>
    <row r="323" spans="2:53" ht="75">
      <c r="B323" s="36" t="s">
        <v>152</v>
      </c>
      <c r="C323" s="36" t="s">
        <v>732</v>
      </c>
      <c r="D323" s="36" t="s">
        <v>40</v>
      </c>
      <c r="E323" s="36" t="s">
        <v>90</v>
      </c>
      <c r="F323" s="38" t="s">
        <v>91</v>
      </c>
      <c r="G323" s="30" t="s">
        <v>837</v>
      </c>
      <c r="H323" s="36" t="s">
        <v>838</v>
      </c>
      <c r="J323" s="41" t="s">
        <v>832</v>
      </c>
      <c r="K323" s="31">
        <v>241617</v>
      </c>
      <c r="P323" s="41" t="s">
        <v>839</v>
      </c>
      <c r="Q323" s="31">
        <f>Q321-Q322</f>
        <v>241580</v>
      </c>
      <c r="R323" s="84">
        <f t="shared" si="1"/>
        <v>0.24129527157953615</v>
      </c>
    </row>
    <row r="324" spans="2:53" ht="75">
      <c r="B324" s="36" t="s">
        <v>152</v>
      </c>
      <c r="C324" s="36" t="s">
        <v>732</v>
      </c>
      <c r="D324" s="36" t="s">
        <v>40</v>
      </c>
      <c r="E324" s="36" t="s">
        <v>90</v>
      </c>
      <c r="F324" s="38" t="s">
        <v>91</v>
      </c>
      <c r="G324" s="30" t="s">
        <v>840</v>
      </c>
      <c r="H324" s="36" t="s">
        <v>841</v>
      </c>
      <c r="I324" s="29" t="s">
        <v>822</v>
      </c>
      <c r="J324" s="41" t="s">
        <v>839</v>
      </c>
      <c r="K324" s="31">
        <v>241580</v>
      </c>
      <c r="P324" s="41" t="s">
        <v>842</v>
      </c>
      <c r="Q324" s="31">
        <v>241289</v>
      </c>
      <c r="R324" s="83">
        <f t="shared" si="1"/>
        <v>0.2410046145548253</v>
      </c>
    </row>
    <row r="325" spans="2:53" ht="75">
      <c r="B325" s="36" t="s">
        <v>152</v>
      </c>
      <c r="C325" s="36" t="s">
        <v>732</v>
      </c>
      <c r="D325" s="36" t="s">
        <v>40</v>
      </c>
      <c r="E325" s="36" t="s">
        <v>90</v>
      </c>
      <c r="F325" s="38" t="s">
        <v>91</v>
      </c>
      <c r="G325" s="30" t="s">
        <v>843</v>
      </c>
      <c r="H325" s="36" t="s">
        <v>844</v>
      </c>
      <c r="J325" s="41" t="s">
        <v>839</v>
      </c>
      <c r="K325" s="31">
        <v>241580</v>
      </c>
      <c r="P325" s="41" t="s">
        <v>845</v>
      </c>
      <c r="Q325" s="31">
        <f>Q323-Q324</f>
        <v>291</v>
      </c>
      <c r="R325" s="84">
        <f t="shared" si="1"/>
        <v>2.9065702471084122E-4</v>
      </c>
    </row>
    <row r="326" spans="2:53">
      <c r="B326" s="36" t="s">
        <v>152</v>
      </c>
      <c r="C326" s="36" t="s">
        <v>732</v>
      </c>
      <c r="D326" s="36" t="s">
        <v>40</v>
      </c>
      <c r="E326" s="36" t="s">
        <v>90</v>
      </c>
      <c r="F326" s="38" t="s">
        <v>220</v>
      </c>
      <c r="G326" s="29" t="s">
        <v>846</v>
      </c>
      <c r="I326" s="29" t="s">
        <v>822</v>
      </c>
      <c r="J326" s="41"/>
      <c r="K326" s="31"/>
      <c r="Q326" s="31"/>
    </row>
    <row r="327" spans="2:53">
      <c r="B327" s="36" t="s">
        <v>152</v>
      </c>
      <c r="C327" s="36" t="s">
        <v>732</v>
      </c>
      <c r="D327" s="36" t="s">
        <v>40</v>
      </c>
      <c r="E327" s="36" t="s">
        <v>90</v>
      </c>
      <c r="F327" s="38" t="s">
        <v>220</v>
      </c>
      <c r="G327" s="29" t="s">
        <v>847</v>
      </c>
      <c r="J327" s="41"/>
      <c r="K327" s="31"/>
      <c r="Q327" s="31"/>
    </row>
    <row r="328" spans="2:53" ht="75">
      <c r="B328" s="36" t="s">
        <v>152</v>
      </c>
      <c r="C328" s="36" t="s">
        <v>732</v>
      </c>
      <c r="D328" s="36" t="s">
        <v>40</v>
      </c>
      <c r="E328" s="36" t="s">
        <v>90</v>
      </c>
      <c r="F328" s="38" t="s">
        <v>91</v>
      </c>
      <c r="G328" s="30" t="s">
        <v>848</v>
      </c>
      <c r="H328" s="36" t="s">
        <v>849</v>
      </c>
      <c r="J328" s="41" t="s">
        <v>845</v>
      </c>
      <c r="K328" s="31">
        <v>296</v>
      </c>
      <c r="P328" s="41" t="s">
        <v>850</v>
      </c>
      <c r="Q328" s="31">
        <v>28</v>
      </c>
      <c r="R328" s="83">
        <f>Q328/$K$296</f>
        <v>2.7966998941249326E-5</v>
      </c>
    </row>
    <row r="329" spans="2:53" ht="75">
      <c r="B329" s="36" t="s">
        <v>152</v>
      </c>
      <c r="C329" s="36" t="s">
        <v>732</v>
      </c>
      <c r="D329" s="36" t="s">
        <v>40</v>
      </c>
      <c r="E329" s="36" t="s">
        <v>90</v>
      </c>
      <c r="F329" s="38" t="s">
        <v>91</v>
      </c>
      <c r="G329" s="30" t="s">
        <v>851</v>
      </c>
      <c r="H329" s="36" t="s">
        <v>852</v>
      </c>
      <c r="J329" s="41" t="s">
        <v>845</v>
      </c>
      <c r="K329" s="31">
        <v>296</v>
      </c>
      <c r="P329" s="41" t="s">
        <v>853</v>
      </c>
      <c r="Q329" s="31">
        <f>Q325-Q328</f>
        <v>263</v>
      </c>
      <c r="R329" s="84">
        <f>Q329/$K$296</f>
        <v>2.6269002576959186E-4</v>
      </c>
    </row>
    <row r="330" spans="2:53" ht="90">
      <c r="B330" s="36" t="s">
        <v>152</v>
      </c>
      <c r="C330" s="36" t="s">
        <v>732</v>
      </c>
      <c r="D330" s="36" t="s">
        <v>40</v>
      </c>
      <c r="E330" s="36" t="s">
        <v>90</v>
      </c>
      <c r="F330" s="38" t="s">
        <v>91</v>
      </c>
      <c r="G330" s="29" t="s">
        <v>854</v>
      </c>
      <c r="H330" s="36" t="s">
        <v>855</v>
      </c>
      <c r="I330" s="29" t="s">
        <v>856</v>
      </c>
      <c r="J330" s="41" t="s">
        <v>853</v>
      </c>
      <c r="K330" s="31">
        <v>268</v>
      </c>
      <c r="P330" s="41" t="s">
        <v>857</v>
      </c>
      <c r="Q330" s="31">
        <v>247</v>
      </c>
      <c r="R330" s="83">
        <f>Q330/$K$296</f>
        <v>2.4670888351744941E-4</v>
      </c>
    </row>
    <row r="331" spans="2:53" ht="90.75" thickBot="1">
      <c r="B331" s="46" t="s">
        <v>152</v>
      </c>
      <c r="C331" s="46" t="s">
        <v>732</v>
      </c>
      <c r="D331" s="46" t="s">
        <v>40</v>
      </c>
      <c r="E331" s="46" t="s">
        <v>90</v>
      </c>
      <c r="F331" s="45" t="s">
        <v>91</v>
      </c>
      <c r="G331" s="46" t="s">
        <v>858</v>
      </c>
      <c r="H331" s="80" t="s">
        <v>859</v>
      </c>
      <c r="I331" s="46"/>
      <c r="J331" s="46" t="s">
        <v>853</v>
      </c>
      <c r="K331" s="46">
        <v>268</v>
      </c>
      <c r="L331" s="46"/>
      <c r="M331" s="46"/>
      <c r="N331" s="46"/>
      <c r="O331" s="46"/>
      <c r="P331" s="46" t="s">
        <v>860</v>
      </c>
      <c r="Q331" s="47">
        <v>16</v>
      </c>
      <c r="R331" s="81">
        <f>Q331/$K$296</f>
        <v>1.5981142252142471E-5</v>
      </c>
      <c r="S331" s="81"/>
      <c r="T331" s="47"/>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row>
    <row r="332" spans="2:53" ht="60.75" thickTop="1">
      <c r="B332" s="41" t="s">
        <v>152</v>
      </c>
      <c r="C332" s="36" t="s">
        <v>861</v>
      </c>
      <c r="D332" s="36" t="s">
        <v>40</v>
      </c>
      <c r="E332" s="36" t="s">
        <v>90</v>
      </c>
      <c r="F332" s="38" t="s">
        <v>91</v>
      </c>
      <c r="G332" s="36" t="s">
        <v>862</v>
      </c>
      <c r="H332" s="36" t="s">
        <v>863</v>
      </c>
      <c r="J332" s="36" t="s">
        <v>735</v>
      </c>
      <c r="K332" s="31">
        <v>181442531</v>
      </c>
      <c r="P332" s="41" t="s">
        <v>864</v>
      </c>
      <c r="Q332" s="31">
        <v>181442531</v>
      </c>
    </row>
    <row r="333" spans="2:53" ht="45">
      <c r="B333" s="41" t="s">
        <v>152</v>
      </c>
      <c r="C333" s="36" t="s">
        <v>861</v>
      </c>
      <c r="D333" s="36" t="s">
        <v>40</v>
      </c>
      <c r="E333" s="36" t="s">
        <v>90</v>
      </c>
      <c r="F333" s="38" t="s">
        <v>91</v>
      </c>
      <c r="G333" s="36" t="s">
        <v>865</v>
      </c>
      <c r="H333" s="36" t="s">
        <v>866</v>
      </c>
      <c r="I333" s="36" t="s">
        <v>867</v>
      </c>
      <c r="J333" s="36" t="s">
        <v>739</v>
      </c>
      <c r="K333" s="31">
        <v>181442531</v>
      </c>
      <c r="P333" s="41" t="s">
        <v>868</v>
      </c>
      <c r="Q333" s="31">
        <v>2037624</v>
      </c>
    </row>
    <row r="334" spans="2:53">
      <c r="B334" s="41" t="s">
        <v>152</v>
      </c>
      <c r="C334" s="36" t="s">
        <v>861</v>
      </c>
      <c r="D334" s="36" t="s">
        <v>40</v>
      </c>
      <c r="E334" s="36" t="s">
        <v>90</v>
      </c>
      <c r="F334" s="38" t="s">
        <v>91</v>
      </c>
      <c r="G334" s="36" t="s">
        <v>869</v>
      </c>
      <c r="H334" s="61" t="s">
        <v>870</v>
      </c>
      <c r="J334" s="41" t="s">
        <v>864</v>
      </c>
      <c r="K334" s="31">
        <v>181442531</v>
      </c>
      <c r="P334" s="41" t="s">
        <v>871</v>
      </c>
      <c r="Q334" s="31">
        <v>181442531</v>
      </c>
    </row>
    <row r="335" spans="2:53">
      <c r="B335" s="41" t="s">
        <v>152</v>
      </c>
      <c r="C335" s="36" t="s">
        <v>861</v>
      </c>
      <c r="D335" s="36" t="s">
        <v>40</v>
      </c>
      <c r="E335" s="36" t="s">
        <v>90</v>
      </c>
      <c r="F335" s="38" t="s">
        <v>91</v>
      </c>
      <c r="G335" s="36" t="s">
        <v>872</v>
      </c>
      <c r="H335" s="41" t="s">
        <v>871</v>
      </c>
      <c r="K335" s="31"/>
      <c r="P335" s="29" t="s">
        <v>873</v>
      </c>
      <c r="Q335" s="34">
        <v>5373538</v>
      </c>
      <c r="R335" s="67">
        <f>Q335/$K$334</f>
        <v>2.9615647281728007E-2</v>
      </c>
    </row>
    <row r="336" spans="2:53">
      <c r="B336" s="41" t="s">
        <v>152</v>
      </c>
      <c r="C336" s="36" t="s">
        <v>861</v>
      </c>
      <c r="D336" s="36" t="s">
        <v>40</v>
      </c>
      <c r="E336" s="36" t="s">
        <v>90</v>
      </c>
      <c r="F336" s="38" t="s">
        <v>91</v>
      </c>
      <c r="G336" s="36" t="s">
        <v>872</v>
      </c>
      <c r="K336" s="31"/>
      <c r="P336" s="36" t="s">
        <v>874</v>
      </c>
      <c r="Q336" s="31">
        <v>92942383</v>
      </c>
      <c r="R336" s="67">
        <f t="shared" ref="R336:R349" si="2">Q336/$K$334</f>
        <v>0.51224143803417288</v>
      </c>
    </row>
    <row r="337" spans="2:18">
      <c r="B337" s="41" t="s">
        <v>152</v>
      </c>
      <c r="C337" s="36" t="s">
        <v>861</v>
      </c>
      <c r="D337" s="36" t="s">
        <v>40</v>
      </c>
      <c r="E337" s="36" t="s">
        <v>90</v>
      </c>
      <c r="F337" s="38" t="s">
        <v>91</v>
      </c>
      <c r="G337" s="36" t="s">
        <v>872</v>
      </c>
      <c r="K337" s="31"/>
      <c r="P337" s="36" t="s">
        <v>875</v>
      </c>
      <c r="Q337" s="31">
        <v>1040</v>
      </c>
      <c r="R337" s="67">
        <f t="shared" si="2"/>
        <v>5.7318424421669912E-6</v>
      </c>
    </row>
    <row r="338" spans="2:18">
      <c r="B338" s="41" t="s">
        <v>152</v>
      </c>
      <c r="C338" s="36" t="s">
        <v>861</v>
      </c>
      <c r="D338" s="36" t="s">
        <v>40</v>
      </c>
      <c r="E338" s="36" t="s">
        <v>90</v>
      </c>
      <c r="F338" s="38" t="s">
        <v>91</v>
      </c>
      <c r="G338" s="36" t="s">
        <v>872</v>
      </c>
      <c r="K338" s="31"/>
      <c r="P338" s="36" t="s">
        <v>876</v>
      </c>
      <c r="Q338" s="31">
        <v>12316383</v>
      </c>
      <c r="R338" s="67">
        <f t="shared" si="2"/>
        <v>6.7880352705176936E-2</v>
      </c>
    </row>
    <row r="339" spans="2:18">
      <c r="B339" s="41" t="s">
        <v>152</v>
      </c>
      <c r="C339" s="36" t="s">
        <v>861</v>
      </c>
      <c r="D339" s="36" t="s">
        <v>40</v>
      </c>
      <c r="E339" s="36" t="s">
        <v>90</v>
      </c>
      <c r="F339" s="38" t="s">
        <v>91</v>
      </c>
      <c r="G339" s="36" t="s">
        <v>872</v>
      </c>
      <c r="K339" s="31"/>
      <c r="P339" s="36" t="s">
        <v>877</v>
      </c>
      <c r="Q339" s="31">
        <v>2943683</v>
      </c>
      <c r="R339" s="67">
        <f t="shared" si="2"/>
        <v>1.6223776111236016E-2</v>
      </c>
    </row>
    <row r="340" spans="2:18">
      <c r="B340" s="41" t="s">
        <v>152</v>
      </c>
      <c r="C340" s="36" t="s">
        <v>861</v>
      </c>
      <c r="D340" s="36" t="s">
        <v>40</v>
      </c>
      <c r="E340" s="36" t="s">
        <v>90</v>
      </c>
      <c r="F340" s="38" t="s">
        <v>91</v>
      </c>
      <c r="G340" s="36" t="s">
        <v>872</v>
      </c>
      <c r="K340" s="31"/>
      <c r="P340" s="36" t="s">
        <v>878</v>
      </c>
      <c r="Q340" s="31">
        <v>32983</v>
      </c>
      <c r="R340" s="67">
        <f t="shared" si="2"/>
        <v>1.8178207622114795E-4</v>
      </c>
    </row>
    <row r="341" spans="2:18">
      <c r="B341" s="41" t="s">
        <v>152</v>
      </c>
      <c r="C341" s="36" t="s">
        <v>861</v>
      </c>
      <c r="D341" s="36" t="s">
        <v>40</v>
      </c>
      <c r="E341" s="36" t="s">
        <v>90</v>
      </c>
      <c r="F341" s="38" t="s">
        <v>91</v>
      </c>
      <c r="G341" s="36" t="s">
        <v>872</v>
      </c>
      <c r="K341" s="25"/>
      <c r="P341" s="36" t="s">
        <v>879</v>
      </c>
      <c r="Q341" s="31">
        <v>52610</v>
      </c>
      <c r="R341" s="67">
        <f t="shared" si="2"/>
        <v>2.8995406815615903E-4</v>
      </c>
    </row>
    <row r="342" spans="2:18">
      <c r="B342" s="41" t="s">
        <v>152</v>
      </c>
      <c r="C342" s="36" t="s">
        <v>861</v>
      </c>
      <c r="D342" s="36" t="s">
        <v>40</v>
      </c>
      <c r="E342" s="36" t="s">
        <v>90</v>
      </c>
      <c r="F342" s="38" t="s">
        <v>91</v>
      </c>
      <c r="G342" s="36" t="s">
        <v>872</v>
      </c>
      <c r="K342" s="25"/>
      <c r="N342"/>
      <c r="P342" s="30" t="s">
        <v>880</v>
      </c>
      <c r="Q342" s="31">
        <v>26129</v>
      </c>
      <c r="R342" s="67">
        <f t="shared" si="2"/>
        <v>1.4400702997248202E-4</v>
      </c>
    </row>
    <row r="343" spans="2:18">
      <c r="B343" s="41" t="s">
        <v>152</v>
      </c>
      <c r="C343" s="36" t="s">
        <v>861</v>
      </c>
      <c r="D343" s="36" t="s">
        <v>40</v>
      </c>
      <c r="E343" s="36" t="s">
        <v>90</v>
      </c>
      <c r="F343" s="38" t="s">
        <v>91</v>
      </c>
      <c r="G343" s="36" t="s">
        <v>872</v>
      </c>
      <c r="K343" s="25"/>
      <c r="N343"/>
      <c r="P343" s="36" t="s">
        <v>881</v>
      </c>
      <c r="Q343" s="31">
        <v>2075620</v>
      </c>
      <c r="R343" s="67">
        <f t="shared" si="2"/>
        <v>1.1439545009433318E-2</v>
      </c>
    </row>
    <row r="344" spans="2:18">
      <c r="B344" s="41" t="s">
        <v>152</v>
      </c>
      <c r="C344" s="36" t="s">
        <v>861</v>
      </c>
      <c r="D344" s="36" t="s">
        <v>40</v>
      </c>
      <c r="E344" s="36" t="s">
        <v>90</v>
      </c>
      <c r="F344" s="38" t="s">
        <v>91</v>
      </c>
      <c r="G344" s="36" t="s">
        <v>872</v>
      </c>
      <c r="K344" s="25"/>
      <c r="N344"/>
      <c r="P344" s="36" t="s">
        <v>882</v>
      </c>
      <c r="Q344" s="31">
        <v>13466811</v>
      </c>
      <c r="R344" s="67">
        <f t="shared" si="2"/>
        <v>7.4220806586962784E-2</v>
      </c>
    </row>
    <row r="345" spans="2:18">
      <c r="B345" s="41" t="s">
        <v>152</v>
      </c>
      <c r="C345" s="36" t="s">
        <v>861</v>
      </c>
      <c r="D345" s="36" t="s">
        <v>40</v>
      </c>
      <c r="E345" s="36" t="s">
        <v>90</v>
      </c>
      <c r="F345" s="38" t="s">
        <v>91</v>
      </c>
      <c r="G345" s="36" t="s">
        <v>872</v>
      </c>
      <c r="K345" s="25"/>
      <c r="N345"/>
      <c r="P345" s="29" t="s">
        <v>883</v>
      </c>
      <c r="Q345" s="34">
        <v>11902267</v>
      </c>
      <c r="R345" s="67">
        <f t="shared" si="2"/>
        <v>6.5597999181349606E-2</v>
      </c>
    </row>
    <row r="346" spans="2:18">
      <c r="B346" s="41" t="s">
        <v>152</v>
      </c>
      <c r="C346" s="36" t="s">
        <v>861</v>
      </c>
      <c r="D346" s="36" t="s">
        <v>40</v>
      </c>
      <c r="E346" s="36" t="s">
        <v>90</v>
      </c>
      <c r="F346" s="38" t="s">
        <v>91</v>
      </c>
      <c r="G346" s="36" t="s">
        <v>872</v>
      </c>
      <c r="K346" s="25"/>
      <c r="N346"/>
      <c r="P346" s="36" t="s">
        <v>884</v>
      </c>
      <c r="Q346" s="31">
        <v>6841815</v>
      </c>
      <c r="R346" s="67">
        <f t="shared" si="2"/>
        <v>3.7707889998514182E-2</v>
      </c>
    </row>
    <row r="347" spans="2:18">
      <c r="B347" s="41" t="s">
        <v>152</v>
      </c>
      <c r="C347" s="36" t="s">
        <v>861</v>
      </c>
      <c r="D347" s="36" t="s">
        <v>40</v>
      </c>
      <c r="E347" s="36" t="s">
        <v>90</v>
      </c>
      <c r="F347" s="38" t="s">
        <v>91</v>
      </c>
      <c r="G347" s="36" t="s">
        <v>872</v>
      </c>
      <c r="K347" s="25"/>
      <c r="N347"/>
      <c r="P347" s="36" t="s">
        <v>885</v>
      </c>
      <c r="Q347" s="31">
        <v>1475</v>
      </c>
      <c r="R347" s="67">
        <f t="shared" si="2"/>
        <v>8.1292957713426081E-6</v>
      </c>
    </row>
    <row r="348" spans="2:18">
      <c r="B348" s="41" t="s">
        <v>152</v>
      </c>
      <c r="C348" s="36" t="s">
        <v>861</v>
      </c>
      <c r="D348" s="36" t="s">
        <v>40</v>
      </c>
      <c r="E348" s="36" t="s">
        <v>90</v>
      </c>
      <c r="F348" s="38" t="s">
        <v>91</v>
      </c>
      <c r="G348" s="36" t="s">
        <v>872</v>
      </c>
      <c r="K348" s="25"/>
      <c r="N348"/>
      <c r="P348" s="36" t="s">
        <v>886</v>
      </c>
      <c r="Q348" s="31">
        <v>1772705</v>
      </c>
      <c r="R348" s="67">
        <f t="shared" si="2"/>
        <v>9.7700632273477264E-3</v>
      </c>
    </row>
    <row r="349" spans="2:18">
      <c r="B349" s="41" t="s">
        <v>152</v>
      </c>
      <c r="C349" s="36" t="s">
        <v>861</v>
      </c>
      <c r="D349" s="36" t="s">
        <v>40</v>
      </c>
      <c r="E349" s="36" t="s">
        <v>90</v>
      </c>
      <c r="F349" s="38" t="s">
        <v>91</v>
      </c>
      <c r="G349" s="36" t="s">
        <v>872</v>
      </c>
      <c r="K349" s="25"/>
      <c r="N349"/>
      <c r="P349" s="36" t="s">
        <v>887</v>
      </c>
      <c r="Q349" s="31">
        <v>31693089</v>
      </c>
      <c r="R349" s="67">
        <f t="shared" si="2"/>
        <v>0.1746728775515152</v>
      </c>
    </row>
    <row r="350" spans="2:18" ht="30">
      <c r="B350" s="41" t="s">
        <v>152</v>
      </c>
      <c r="C350" s="36" t="s">
        <v>888</v>
      </c>
      <c r="D350" s="36" t="s">
        <v>40</v>
      </c>
      <c r="E350" s="36" t="s">
        <v>90</v>
      </c>
      <c r="F350" s="38" t="s">
        <v>91</v>
      </c>
      <c r="G350" s="36" t="s">
        <v>889</v>
      </c>
      <c r="H350" s="36" t="s">
        <v>890</v>
      </c>
      <c r="J350" s="29" t="s">
        <v>873</v>
      </c>
      <c r="K350" s="31">
        <v>5373538</v>
      </c>
      <c r="L350" s="29" t="s">
        <v>883</v>
      </c>
      <c r="M350" s="31">
        <v>11902267</v>
      </c>
      <c r="N350"/>
      <c r="P350" s="36" t="s">
        <v>891</v>
      </c>
      <c r="Q350" s="31">
        <f>M350+K350</f>
        <v>17275805</v>
      </c>
      <c r="R350" s="67"/>
    </row>
    <row r="351" spans="2:18" ht="30">
      <c r="B351" s="41" t="s">
        <v>152</v>
      </c>
      <c r="C351" s="36" t="s">
        <v>888</v>
      </c>
      <c r="D351" s="36" t="s">
        <v>40</v>
      </c>
      <c r="E351" s="36" t="s">
        <v>90</v>
      </c>
      <c r="F351" s="38" t="s">
        <v>91</v>
      </c>
      <c r="G351" s="36" t="s">
        <v>892</v>
      </c>
      <c r="H351" s="36" t="s">
        <v>893</v>
      </c>
      <c r="J351" s="36" t="s">
        <v>891</v>
      </c>
      <c r="K351" s="31">
        <v>17275805</v>
      </c>
      <c r="N351"/>
      <c r="P351" s="36" t="s">
        <v>894</v>
      </c>
      <c r="Q351" s="31">
        <v>17275805</v>
      </c>
      <c r="R351" s="67"/>
    </row>
    <row r="352" spans="2:18" ht="30">
      <c r="B352" s="41" t="s">
        <v>152</v>
      </c>
      <c r="C352" s="36" t="s">
        <v>888</v>
      </c>
      <c r="D352" s="36" t="s">
        <v>40</v>
      </c>
      <c r="E352" s="36" t="s">
        <v>90</v>
      </c>
      <c r="F352" s="38" t="s">
        <v>91</v>
      </c>
      <c r="G352" s="36" t="s">
        <v>895</v>
      </c>
      <c r="K352" s="25"/>
      <c r="N352"/>
      <c r="P352" s="36"/>
      <c r="Q352" s="31"/>
      <c r="R352" s="67"/>
    </row>
    <row r="353" spans="2:53" ht="30">
      <c r="B353" s="41" t="s">
        <v>152</v>
      </c>
      <c r="C353" s="36" t="s">
        <v>888</v>
      </c>
      <c r="D353" s="36" t="s">
        <v>40</v>
      </c>
      <c r="E353" s="36" t="s">
        <v>90</v>
      </c>
      <c r="F353" s="38" t="s">
        <v>91</v>
      </c>
      <c r="G353" s="36" t="s">
        <v>896</v>
      </c>
      <c r="H353" s="36" t="s">
        <v>897</v>
      </c>
      <c r="J353" s="36" t="s">
        <v>894</v>
      </c>
      <c r="K353" s="31">
        <v>17275805</v>
      </c>
      <c r="N353"/>
      <c r="P353" s="36" t="s">
        <v>898</v>
      </c>
      <c r="Q353" s="31">
        <v>17275805</v>
      </c>
      <c r="R353" s="67"/>
    </row>
    <row r="354" spans="2:53" ht="30">
      <c r="B354" s="41" t="s">
        <v>152</v>
      </c>
      <c r="C354" s="36" t="s">
        <v>888</v>
      </c>
      <c r="D354" s="36" t="s">
        <v>40</v>
      </c>
      <c r="E354" s="36" t="s">
        <v>90</v>
      </c>
      <c r="F354" s="38" t="s">
        <v>91</v>
      </c>
      <c r="G354" s="36" t="s">
        <v>899</v>
      </c>
      <c r="H354" s="36" t="s">
        <v>900</v>
      </c>
      <c r="J354" s="36" t="s">
        <v>898</v>
      </c>
      <c r="K354" s="31">
        <v>17275805</v>
      </c>
      <c r="N354"/>
      <c r="P354" s="36" t="s">
        <v>901</v>
      </c>
      <c r="Q354" s="31">
        <v>17275805</v>
      </c>
      <c r="R354" s="67"/>
    </row>
    <row r="355" spans="2:53" ht="30">
      <c r="B355" s="41" t="s">
        <v>152</v>
      </c>
      <c r="C355" s="36" t="s">
        <v>888</v>
      </c>
      <c r="D355" s="36" t="s">
        <v>40</v>
      </c>
      <c r="E355" s="36" t="s">
        <v>90</v>
      </c>
      <c r="F355" s="38" t="s">
        <v>91</v>
      </c>
      <c r="G355" s="36" t="s">
        <v>902</v>
      </c>
      <c r="H355" s="36" t="s">
        <v>903</v>
      </c>
      <c r="J355" s="36" t="s">
        <v>901</v>
      </c>
      <c r="K355" s="31">
        <v>17275805</v>
      </c>
      <c r="L355" s="36" t="s">
        <v>891</v>
      </c>
      <c r="M355" s="31">
        <v>17275805</v>
      </c>
      <c r="N355"/>
      <c r="P355" s="36" t="s">
        <v>904</v>
      </c>
      <c r="Q355" s="31">
        <v>17275805</v>
      </c>
      <c r="R355" s="67"/>
    </row>
    <row r="356" spans="2:53" ht="30">
      <c r="B356" s="41" t="s">
        <v>152</v>
      </c>
      <c r="C356" s="36" t="s">
        <v>905</v>
      </c>
      <c r="D356" s="36" t="s">
        <v>40</v>
      </c>
      <c r="E356" s="36" t="s">
        <v>90</v>
      </c>
      <c r="F356" s="38" t="s">
        <v>91</v>
      </c>
      <c r="G356" s="36" t="s">
        <v>906</v>
      </c>
      <c r="H356" s="36" t="s">
        <v>907</v>
      </c>
      <c r="J356" s="36" t="s">
        <v>904</v>
      </c>
      <c r="K356" s="31">
        <v>17275805</v>
      </c>
      <c r="N356"/>
      <c r="P356" s="36" t="s">
        <v>908</v>
      </c>
      <c r="Q356" s="31">
        <v>17275805</v>
      </c>
      <c r="R356" s="67"/>
    </row>
    <row r="357" spans="2:53" ht="30">
      <c r="B357" s="41" t="s">
        <v>152</v>
      </c>
      <c r="C357" s="36" t="s">
        <v>909</v>
      </c>
      <c r="D357" s="36" t="s">
        <v>40</v>
      </c>
      <c r="E357" s="36" t="s">
        <v>90</v>
      </c>
      <c r="F357" s="38" t="s">
        <v>91</v>
      </c>
      <c r="G357" s="36" t="s">
        <v>910</v>
      </c>
      <c r="H357" s="36" t="s">
        <v>911</v>
      </c>
      <c r="J357" s="36" t="s">
        <v>908</v>
      </c>
      <c r="K357" s="31">
        <v>17275805</v>
      </c>
      <c r="N357"/>
      <c r="P357" s="36" t="s">
        <v>912</v>
      </c>
      <c r="Q357" s="31">
        <v>17275805</v>
      </c>
      <c r="R357" s="67"/>
    </row>
    <row r="358" spans="2:53" s="37" customFormat="1" ht="30">
      <c r="B358" s="41" t="s">
        <v>152</v>
      </c>
      <c r="C358" s="41" t="s">
        <v>913</v>
      </c>
      <c r="D358" s="41" t="s">
        <v>40</v>
      </c>
      <c r="E358" s="41" t="s">
        <v>90</v>
      </c>
      <c r="F358" s="38" t="s">
        <v>91</v>
      </c>
      <c r="G358" s="41" t="s">
        <v>914</v>
      </c>
      <c r="H358" s="41" t="s">
        <v>915</v>
      </c>
      <c r="I358" s="41"/>
      <c r="J358" s="36" t="s">
        <v>912</v>
      </c>
      <c r="K358" s="31">
        <v>17275805</v>
      </c>
      <c r="L358" s="41"/>
      <c r="M358" s="41"/>
      <c r="N358" s="41"/>
      <c r="O358" s="41"/>
      <c r="P358" s="36" t="s">
        <v>916</v>
      </c>
      <c r="Q358" s="31">
        <v>17275805</v>
      </c>
      <c r="R358" s="66"/>
      <c r="S358" s="66"/>
      <c r="T358" s="59"/>
    </row>
    <row r="359" spans="2:53" ht="45.75" thickBot="1">
      <c r="B359" s="46" t="s">
        <v>152</v>
      </c>
      <c r="C359" s="46" t="s">
        <v>913</v>
      </c>
      <c r="D359" s="46" t="s">
        <v>40</v>
      </c>
      <c r="E359" s="46" t="s">
        <v>90</v>
      </c>
      <c r="F359" s="45" t="s">
        <v>91</v>
      </c>
      <c r="G359" s="46" t="s">
        <v>917</v>
      </c>
      <c r="H359" s="46" t="s">
        <v>918</v>
      </c>
      <c r="I359" s="46"/>
      <c r="J359" s="46" t="s">
        <v>919</v>
      </c>
      <c r="K359" s="87"/>
      <c r="L359" s="46"/>
      <c r="M359" s="46"/>
      <c r="N359" s="46"/>
      <c r="O359" s="46"/>
      <c r="P359" s="51" t="s">
        <v>920</v>
      </c>
      <c r="Q359" s="88">
        <v>181442531</v>
      </c>
      <c r="R359" s="51" t="s">
        <v>921</v>
      </c>
      <c r="S359" s="81"/>
      <c r="T359" s="47"/>
      <c r="U359" s="43"/>
      <c r="V359" s="43"/>
      <c r="W359" s="43"/>
      <c r="X359" s="43"/>
      <c r="Y359" s="43"/>
      <c r="Z359" s="43"/>
      <c r="AA359" s="43"/>
      <c r="AB359" s="43"/>
      <c r="AC359" s="43"/>
      <c r="AD359" s="43"/>
      <c r="AE359" s="43"/>
      <c r="AF359" s="43"/>
      <c r="AG359" s="43"/>
      <c r="AH359" s="43"/>
      <c r="AI359" s="43"/>
      <c r="AJ359" s="43"/>
      <c r="AK359" s="43"/>
      <c r="AL359" s="43"/>
      <c r="AM359" s="43"/>
      <c r="AN359" s="43"/>
      <c r="AO359" s="43"/>
      <c r="AP359" s="43"/>
      <c r="AQ359" s="43"/>
      <c r="AR359" s="43"/>
      <c r="AS359" s="43"/>
      <c r="AT359" s="43"/>
      <c r="AU359" s="43"/>
      <c r="AV359" s="43"/>
      <c r="AW359" s="43"/>
      <c r="AX359" s="43"/>
      <c r="AY359" s="43"/>
      <c r="AZ359" s="43"/>
      <c r="BA359" s="43"/>
    </row>
    <row r="360" spans="2:53" ht="45.75" thickTop="1">
      <c r="B360" s="36" t="s">
        <v>922</v>
      </c>
      <c r="C360" s="36" t="s">
        <v>923</v>
      </c>
      <c r="D360" s="36" t="s">
        <v>40</v>
      </c>
      <c r="E360" s="36" t="s">
        <v>733</v>
      </c>
      <c r="F360" s="38" t="s">
        <v>91</v>
      </c>
      <c r="G360" s="89" t="s">
        <v>924</v>
      </c>
      <c r="H360" s="36" t="s">
        <v>925</v>
      </c>
      <c r="N360"/>
      <c r="P360" s="40" t="s">
        <v>926</v>
      </c>
    </row>
    <row r="361" spans="2:53">
      <c r="B361" s="36" t="s">
        <v>922</v>
      </c>
      <c r="C361" s="36" t="s">
        <v>923</v>
      </c>
      <c r="D361" s="36" t="s">
        <v>40</v>
      </c>
      <c r="E361" s="36" t="s">
        <v>733</v>
      </c>
      <c r="F361" s="38" t="s">
        <v>91</v>
      </c>
      <c r="G361" s="89" t="s">
        <v>924</v>
      </c>
      <c r="H361" s="36" t="s">
        <v>927</v>
      </c>
      <c r="N361"/>
    </row>
    <row r="362" spans="2:53" ht="75">
      <c r="B362" s="41" t="s">
        <v>152</v>
      </c>
      <c r="C362" s="36" t="s">
        <v>861</v>
      </c>
      <c r="D362" s="36" t="s">
        <v>40</v>
      </c>
      <c r="E362" s="36" t="s">
        <v>90</v>
      </c>
      <c r="F362" s="38" t="s">
        <v>91</v>
      </c>
      <c r="G362" s="36" t="s">
        <v>928</v>
      </c>
      <c r="H362" s="36" t="s">
        <v>929</v>
      </c>
      <c r="J362" s="36" t="s">
        <v>930</v>
      </c>
      <c r="K362" s="35">
        <v>181442531</v>
      </c>
      <c r="N362"/>
      <c r="P362" s="41" t="s">
        <v>931</v>
      </c>
      <c r="Q362" s="31">
        <v>3156528</v>
      </c>
    </row>
    <row r="363" spans="2:53" ht="30">
      <c r="B363" s="41" t="s">
        <v>152</v>
      </c>
      <c r="C363" s="36" t="s">
        <v>861</v>
      </c>
      <c r="D363" s="36" t="s">
        <v>40</v>
      </c>
      <c r="E363" s="36" t="s">
        <v>90</v>
      </c>
      <c r="F363" s="38" t="s">
        <v>91</v>
      </c>
      <c r="G363" s="36" t="s">
        <v>932</v>
      </c>
      <c r="H363" s="36" t="s">
        <v>933</v>
      </c>
      <c r="I363" s="61" t="s">
        <v>934</v>
      </c>
      <c r="J363" s="41" t="s">
        <v>931</v>
      </c>
      <c r="K363" s="31">
        <v>3156528</v>
      </c>
      <c r="N363"/>
      <c r="P363" s="90" t="s">
        <v>935</v>
      </c>
      <c r="Q363" s="31">
        <v>3156528</v>
      </c>
    </row>
    <row r="364" spans="2:53">
      <c r="B364" s="41" t="s">
        <v>152</v>
      </c>
      <c r="C364" s="36" t="s">
        <v>861</v>
      </c>
      <c r="D364" s="36" t="s">
        <v>40</v>
      </c>
      <c r="E364" s="36" t="s">
        <v>90</v>
      </c>
      <c r="F364" s="38" t="s">
        <v>91</v>
      </c>
      <c r="G364" s="36" t="s">
        <v>936</v>
      </c>
      <c r="H364" s="36" t="s">
        <v>937</v>
      </c>
      <c r="J364" s="41" t="s">
        <v>938</v>
      </c>
      <c r="K364" s="31">
        <v>474</v>
      </c>
      <c r="L364" s="36" t="s">
        <v>939</v>
      </c>
      <c r="M364" s="31">
        <v>3111169</v>
      </c>
      <c r="N364"/>
      <c r="P364" s="41" t="s">
        <v>940</v>
      </c>
      <c r="Q364" s="91">
        <f>SUM(M364+K364)</f>
        <v>3111643</v>
      </c>
    </row>
    <row r="365" spans="2:53">
      <c r="B365" s="41" t="s">
        <v>152</v>
      </c>
      <c r="C365" s="36" t="s">
        <v>861</v>
      </c>
      <c r="D365" s="36" t="s">
        <v>40</v>
      </c>
      <c r="E365" s="36" t="s">
        <v>90</v>
      </c>
      <c r="F365" s="38" t="s">
        <v>91</v>
      </c>
      <c r="G365" s="36" t="s">
        <v>941</v>
      </c>
      <c r="H365" s="89" t="s">
        <v>942</v>
      </c>
      <c r="I365" s="61" t="s">
        <v>943</v>
      </c>
      <c r="J365" s="36" t="s">
        <v>940</v>
      </c>
      <c r="K365" s="31">
        <v>3111643</v>
      </c>
      <c r="N365"/>
      <c r="P365" s="41" t="s">
        <v>944</v>
      </c>
      <c r="Q365" s="31">
        <v>54943</v>
      </c>
    </row>
    <row r="366" spans="2:53">
      <c r="B366" s="41" t="s">
        <v>152</v>
      </c>
      <c r="C366" s="36" t="s">
        <v>861</v>
      </c>
      <c r="D366" s="36" t="s">
        <v>40</v>
      </c>
      <c r="E366" s="36" t="s">
        <v>90</v>
      </c>
      <c r="F366" s="38" t="s">
        <v>91</v>
      </c>
      <c r="G366" s="36" t="s">
        <v>945</v>
      </c>
      <c r="H366" s="89" t="s">
        <v>946</v>
      </c>
      <c r="J366" s="36" t="s">
        <v>944</v>
      </c>
      <c r="K366" s="31">
        <v>54943</v>
      </c>
      <c r="N366"/>
      <c r="P366" s="78" t="s">
        <v>947</v>
      </c>
      <c r="Q366" s="31">
        <v>54943</v>
      </c>
    </row>
    <row r="367" spans="2:53">
      <c r="B367" s="41" t="s">
        <v>152</v>
      </c>
      <c r="C367" s="36" t="s">
        <v>861</v>
      </c>
      <c r="D367" s="36" t="s">
        <v>40</v>
      </c>
      <c r="E367" s="36" t="s">
        <v>90</v>
      </c>
      <c r="F367" s="38" t="s">
        <v>270</v>
      </c>
      <c r="G367" s="36" t="s">
        <v>948</v>
      </c>
      <c r="H367" s="36" t="s">
        <v>949</v>
      </c>
      <c r="I367" s="61" t="s">
        <v>950</v>
      </c>
      <c r="J367" s="36" t="s">
        <v>951</v>
      </c>
      <c r="N367"/>
    </row>
    <row r="368" spans="2:53">
      <c r="B368" s="41" t="s">
        <v>152</v>
      </c>
      <c r="C368" s="36" t="s">
        <v>861</v>
      </c>
      <c r="D368" s="36" t="s">
        <v>40</v>
      </c>
      <c r="E368" s="36" t="s">
        <v>90</v>
      </c>
      <c r="F368" s="38" t="s">
        <v>270</v>
      </c>
      <c r="G368" s="30" t="s">
        <v>952</v>
      </c>
      <c r="N368"/>
    </row>
    <row r="369" spans="1:19">
      <c r="B369" s="41" t="s">
        <v>152</v>
      </c>
      <c r="C369" s="36" t="s">
        <v>953</v>
      </c>
      <c r="D369" s="36" t="s">
        <v>40</v>
      </c>
      <c r="E369" s="36" t="s">
        <v>90</v>
      </c>
      <c r="F369" s="38" t="s">
        <v>91</v>
      </c>
      <c r="G369" s="36" t="s">
        <v>954</v>
      </c>
      <c r="H369" s="36" t="s">
        <v>955</v>
      </c>
      <c r="I369" s="36" t="s">
        <v>956</v>
      </c>
      <c r="J369" s="36" t="s">
        <v>957</v>
      </c>
      <c r="K369" s="25">
        <v>7894</v>
      </c>
      <c r="N369"/>
      <c r="P369" s="78" t="s">
        <v>958</v>
      </c>
      <c r="Q369" s="25">
        <v>7894</v>
      </c>
    </row>
    <row r="370" spans="1:19">
      <c r="B370" s="41" t="s">
        <v>152</v>
      </c>
      <c r="C370" s="36" t="s">
        <v>953</v>
      </c>
      <c r="D370" s="36" t="s">
        <v>40</v>
      </c>
      <c r="E370" s="36" t="s">
        <v>90</v>
      </c>
      <c r="F370" s="38" t="s">
        <v>91</v>
      </c>
      <c r="G370" s="36" t="s">
        <v>959</v>
      </c>
      <c r="H370" s="36" t="s">
        <v>960</v>
      </c>
      <c r="I370" s="65" t="s">
        <v>961</v>
      </c>
      <c r="J370" s="36" t="s">
        <v>958</v>
      </c>
      <c r="K370" s="25">
        <v>7894</v>
      </c>
      <c r="N370"/>
      <c r="P370" s="41" t="s">
        <v>962</v>
      </c>
      <c r="Q370" s="31">
        <v>166984</v>
      </c>
    </row>
    <row r="371" spans="1:19">
      <c r="B371" s="41" t="s">
        <v>152</v>
      </c>
      <c r="C371" s="36" t="s">
        <v>953</v>
      </c>
      <c r="D371" s="36" t="s">
        <v>40</v>
      </c>
      <c r="E371" s="36" t="s">
        <v>90</v>
      </c>
      <c r="F371" s="38" t="s">
        <v>91</v>
      </c>
      <c r="G371" s="36" t="s">
        <v>963</v>
      </c>
      <c r="H371" s="36" t="s">
        <v>960</v>
      </c>
      <c r="I371" s="65" t="s">
        <v>964</v>
      </c>
      <c r="J371" s="36" t="s">
        <v>958</v>
      </c>
      <c r="K371" s="25">
        <v>7894</v>
      </c>
      <c r="N371"/>
      <c r="P371" s="41" t="s">
        <v>965</v>
      </c>
      <c r="Q371" s="31">
        <v>34301</v>
      </c>
    </row>
    <row r="372" spans="1:19" ht="30">
      <c r="B372" s="41" t="s">
        <v>152</v>
      </c>
      <c r="C372" s="36" t="s">
        <v>953</v>
      </c>
      <c r="D372" s="36" t="s">
        <v>40</v>
      </c>
      <c r="E372" s="36" t="s">
        <v>90</v>
      </c>
      <c r="F372" s="38" t="s">
        <v>91</v>
      </c>
      <c r="G372" s="36" t="s">
        <v>966</v>
      </c>
      <c r="I372" s="51" t="s">
        <v>967</v>
      </c>
      <c r="J372" s="36" t="s">
        <v>965</v>
      </c>
      <c r="K372" s="25">
        <v>7894</v>
      </c>
      <c r="N372"/>
      <c r="P372" s="41" t="s">
        <v>968</v>
      </c>
      <c r="Q372" s="31">
        <v>3392</v>
      </c>
      <c r="R372" s="92"/>
    </row>
    <row r="373" spans="1:19" ht="30">
      <c r="B373" s="41" t="s">
        <v>152</v>
      </c>
      <c r="C373" s="36" t="s">
        <v>953</v>
      </c>
      <c r="D373" s="36" t="s">
        <v>40</v>
      </c>
      <c r="E373" s="36" t="s">
        <v>90</v>
      </c>
      <c r="F373" s="38" t="s">
        <v>91</v>
      </c>
      <c r="G373" s="36" t="s">
        <v>969</v>
      </c>
      <c r="I373" s="51" t="s">
        <v>970</v>
      </c>
      <c r="J373" s="36" t="s">
        <v>962</v>
      </c>
      <c r="K373" s="25">
        <v>7894</v>
      </c>
      <c r="N373"/>
      <c r="P373" s="41" t="s">
        <v>971</v>
      </c>
      <c r="Q373" s="31">
        <v>3793</v>
      </c>
    </row>
    <row r="374" spans="1:19">
      <c r="B374" s="41" t="s">
        <v>152</v>
      </c>
      <c r="C374" s="36" t="s">
        <v>953</v>
      </c>
      <c r="D374" s="36" t="s">
        <v>40</v>
      </c>
      <c r="E374" s="36" t="s">
        <v>90</v>
      </c>
      <c r="F374" s="38" t="s">
        <v>91</v>
      </c>
      <c r="G374" s="36" t="s">
        <v>972</v>
      </c>
      <c r="H374" s="36" t="s">
        <v>973</v>
      </c>
      <c r="J374" s="41" t="s">
        <v>968</v>
      </c>
      <c r="K374" s="31">
        <v>3392</v>
      </c>
      <c r="L374" s="41" t="s">
        <v>971</v>
      </c>
      <c r="M374" s="31">
        <v>3793</v>
      </c>
      <c r="N374"/>
      <c r="P374" s="41" t="s">
        <v>974</v>
      </c>
      <c r="Q374" s="31">
        <v>7185</v>
      </c>
    </row>
    <row r="375" spans="1:19">
      <c r="B375" s="41" t="s">
        <v>152</v>
      </c>
      <c r="C375" s="36" t="s">
        <v>953</v>
      </c>
      <c r="D375" s="36" t="s">
        <v>40</v>
      </c>
      <c r="E375" s="36" t="s">
        <v>90</v>
      </c>
      <c r="F375" s="38" t="s">
        <v>91</v>
      </c>
      <c r="G375" s="36" t="s">
        <v>975</v>
      </c>
      <c r="H375" s="36" t="s">
        <v>976</v>
      </c>
      <c r="J375" s="41" t="s">
        <v>974</v>
      </c>
      <c r="K375" s="31">
        <v>7185</v>
      </c>
      <c r="N375"/>
      <c r="P375" s="41" t="s">
        <v>977</v>
      </c>
      <c r="Q375" s="31">
        <v>4173</v>
      </c>
      <c r="R375" s="92">
        <f>Q375/K372</f>
        <v>0.52862933873828222</v>
      </c>
    </row>
    <row r="376" spans="1:19">
      <c r="B376" s="41" t="s">
        <v>152</v>
      </c>
      <c r="C376" s="36" t="s">
        <v>978</v>
      </c>
      <c r="D376" s="36" t="s">
        <v>40</v>
      </c>
      <c r="E376" s="36" t="s">
        <v>90</v>
      </c>
      <c r="F376" s="38" t="s">
        <v>220</v>
      </c>
      <c r="G376" s="36" t="s">
        <v>979</v>
      </c>
      <c r="N376"/>
      <c r="S376" s="64"/>
    </row>
    <row r="377" spans="1:19">
      <c r="B377" s="41" t="s">
        <v>152</v>
      </c>
      <c r="C377" s="36" t="s">
        <v>978</v>
      </c>
      <c r="D377" s="36" t="s">
        <v>40</v>
      </c>
      <c r="E377" s="36" t="s">
        <v>90</v>
      </c>
      <c r="F377" s="38" t="s">
        <v>220</v>
      </c>
      <c r="G377" s="36" t="s">
        <v>980</v>
      </c>
      <c r="N377"/>
      <c r="S377" s="64"/>
    </row>
    <row r="378" spans="1:19">
      <c r="B378" s="41" t="s">
        <v>152</v>
      </c>
      <c r="C378" s="36" t="s">
        <v>978</v>
      </c>
      <c r="D378" s="36" t="s">
        <v>40</v>
      </c>
      <c r="E378" s="36" t="s">
        <v>90</v>
      </c>
      <c r="F378" s="38" t="s">
        <v>220</v>
      </c>
      <c r="N378"/>
      <c r="Q378"/>
    </row>
    <row r="379" spans="1:19">
      <c r="A379" s="64"/>
      <c r="B379" s="41" t="s">
        <v>152</v>
      </c>
      <c r="C379" s="36" t="s">
        <v>978</v>
      </c>
      <c r="D379" s="36" t="s">
        <v>40</v>
      </c>
      <c r="E379" s="36" t="s">
        <v>90</v>
      </c>
      <c r="F379" s="38" t="s">
        <v>220</v>
      </c>
      <c r="N379"/>
    </row>
    <row r="380" spans="1:19">
      <c r="H380"/>
    </row>
    <row r="381" spans="1:19">
      <c r="H381"/>
    </row>
    <row r="382" spans="1:19">
      <c r="H382"/>
    </row>
    <row r="383" spans="1:19">
      <c r="B383" s="41" t="s">
        <v>981</v>
      </c>
      <c r="C383" s="36" t="s">
        <v>953</v>
      </c>
      <c r="D383" s="36" t="s">
        <v>40</v>
      </c>
      <c r="E383" s="36" t="s">
        <v>90</v>
      </c>
      <c r="F383" s="38" t="s">
        <v>91</v>
      </c>
      <c r="G383" s="36" t="s">
        <v>982</v>
      </c>
      <c r="H383" s="29" t="s">
        <v>983</v>
      </c>
      <c r="I383" s="65" t="s">
        <v>984</v>
      </c>
    </row>
    <row r="384" spans="1:19">
      <c r="B384" s="41" t="s">
        <v>981</v>
      </c>
      <c r="C384" s="36" t="s">
        <v>953</v>
      </c>
      <c r="D384" s="36" t="s">
        <v>40</v>
      </c>
      <c r="E384" s="36" t="s">
        <v>695</v>
      </c>
      <c r="F384" s="38" t="s">
        <v>91</v>
      </c>
      <c r="G384" s="36" t="s">
        <v>985</v>
      </c>
      <c r="H384" s="29" t="s">
        <v>983</v>
      </c>
      <c r="I384" s="65" t="s">
        <v>986</v>
      </c>
    </row>
    <row r="385" spans="2:53">
      <c r="B385" s="41" t="s">
        <v>981</v>
      </c>
      <c r="C385" s="36" t="s">
        <v>953</v>
      </c>
      <c r="D385" s="36" t="s">
        <v>40</v>
      </c>
      <c r="E385" s="36" t="s">
        <v>695</v>
      </c>
      <c r="F385" s="38" t="s">
        <v>91</v>
      </c>
      <c r="G385" s="36" t="s">
        <v>987</v>
      </c>
      <c r="H385" s="29" t="s">
        <v>983</v>
      </c>
    </row>
    <row r="386" spans="2:53" ht="30">
      <c r="B386" s="41" t="s">
        <v>981</v>
      </c>
      <c r="C386" s="36" t="s">
        <v>978</v>
      </c>
      <c r="D386" s="36" t="s">
        <v>40</v>
      </c>
      <c r="E386" s="36" t="s">
        <v>90</v>
      </c>
      <c r="F386" s="38" t="s">
        <v>211</v>
      </c>
      <c r="G386" s="36" t="s">
        <v>988</v>
      </c>
      <c r="H386" s="50" t="s">
        <v>989</v>
      </c>
      <c r="I386"/>
      <c r="J386" s="36" t="s">
        <v>990</v>
      </c>
      <c r="P386" s="41" t="s">
        <v>991</v>
      </c>
    </row>
    <row r="387" spans="2:53">
      <c r="B387" s="41" t="s">
        <v>981</v>
      </c>
      <c r="C387" s="36" t="s">
        <v>978</v>
      </c>
      <c r="D387" s="36" t="s">
        <v>40</v>
      </c>
      <c r="E387" s="36" t="s">
        <v>90</v>
      </c>
      <c r="F387" s="38" t="s">
        <v>220</v>
      </c>
      <c r="H387" t="s">
        <v>992</v>
      </c>
    </row>
    <row r="388" spans="2:53">
      <c r="B388" s="29" t="s">
        <v>152</v>
      </c>
      <c r="C388" s="29" t="s">
        <v>732</v>
      </c>
      <c r="D388" s="29" t="s">
        <v>40</v>
      </c>
      <c r="E388" s="29" t="s">
        <v>733</v>
      </c>
      <c r="F388" s="42" t="s">
        <v>91</v>
      </c>
      <c r="G388" s="29" t="s">
        <v>993</v>
      </c>
      <c r="J388" s="36" t="s">
        <v>994</v>
      </c>
      <c r="K388" s="31">
        <v>182938094</v>
      </c>
      <c r="P388"/>
      <c r="Q388"/>
    </row>
    <row r="389" spans="2:53">
      <c r="B389" s="29" t="s">
        <v>152</v>
      </c>
      <c r="C389" s="29" t="s">
        <v>732</v>
      </c>
      <c r="D389" s="29" t="s">
        <v>40</v>
      </c>
      <c r="E389" s="29" t="s">
        <v>733</v>
      </c>
      <c r="F389" s="42" t="s">
        <v>91</v>
      </c>
      <c r="G389" s="36" t="s">
        <v>995</v>
      </c>
      <c r="H389" s="36" t="s">
        <v>996</v>
      </c>
      <c r="J389" s="36" t="s">
        <v>994</v>
      </c>
      <c r="K389" s="31">
        <v>182938094</v>
      </c>
      <c r="P389" s="41" t="s">
        <v>997</v>
      </c>
      <c r="Q389" s="31">
        <v>182938094</v>
      </c>
    </row>
    <row r="390" spans="2:53">
      <c r="F390" s="38" t="s">
        <v>211</v>
      </c>
      <c r="G390" s="36" t="s">
        <v>998</v>
      </c>
      <c r="H390" s="36" t="s">
        <v>999</v>
      </c>
      <c r="J390" s="41" t="s">
        <v>997</v>
      </c>
      <c r="K390" s="31">
        <v>182938094</v>
      </c>
      <c r="R390" s="93">
        <v>0.1</v>
      </c>
    </row>
    <row r="391" spans="2:53" ht="15.75" thickBot="1">
      <c r="B391" s="46"/>
      <c r="C391" s="46"/>
      <c r="D391" s="46"/>
      <c r="E391" s="46"/>
      <c r="F391" s="45"/>
      <c r="G391" s="46"/>
      <c r="H391" s="80"/>
      <c r="I391" s="46"/>
      <c r="J391" s="46"/>
      <c r="K391" s="46"/>
      <c r="L391" s="46"/>
      <c r="M391" s="46"/>
      <c r="N391" s="46"/>
      <c r="O391" s="46"/>
      <c r="P391" s="46"/>
      <c r="Q391" s="47"/>
      <c r="R391" s="43"/>
      <c r="S391" s="81"/>
      <c r="T391" s="47"/>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row>
    <row r="392" spans="2:53" ht="75.75" thickTop="1">
      <c r="B392" s="36" t="s">
        <v>922</v>
      </c>
      <c r="C392" s="36" t="s">
        <v>931</v>
      </c>
      <c r="D392" s="36" t="s">
        <v>40</v>
      </c>
      <c r="E392" s="36" t="s">
        <v>733</v>
      </c>
      <c r="F392" s="38" t="s">
        <v>91</v>
      </c>
      <c r="G392" s="36" t="s">
        <v>1000</v>
      </c>
      <c r="H392" s="36" t="s">
        <v>1001</v>
      </c>
      <c r="J392" s="36" t="s">
        <v>593</v>
      </c>
      <c r="P392" s="41" t="s">
        <v>1002</v>
      </c>
      <c r="Q392" s="40">
        <v>3156528</v>
      </c>
    </row>
    <row r="393" spans="2:53">
      <c r="B393" s="36" t="s">
        <v>922</v>
      </c>
      <c r="C393" s="36" t="s">
        <v>931</v>
      </c>
      <c r="D393" s="36" t="s">
        <v>40</v>
      </c>
      <c r="E393" s="36" t="s">
        <v>733</v>
      </c>
      <c r="F393" s="38" t="s">
        <v>91</v>
      </c>
      <c r="G393" s="36" t="s">
        <v>1003</v>
      </c>
      <c r="H393" s="36" t="s">
        <v>1004</v>
      </c>
    </row>
    <row r="394" spans="2:53" ht="30">
      <c r="B394" s="36" t="s">
        <v>922</v>
      </c>
      <c r="C394" s="36" t="s">
        <v>931</v>
      </c>
      <c r="D394" s="36" t="s">
        <v>40</v>
      </c>
      <c r="E394" s="36" t="s">
        <v>733</v>
      </c>
      <c r="F394" s="38" t="s">
        <v>91</v>
      </c>
      <c r="G394" s="36" t="s">
        <v>1005</v>
      </c>
      <c r="H394" s="36" t="s">
        <v>1006</v>
      </c>
      <c r="J394" s="41" t="s">
        <v>1002</v>
      </c>
      <c r="K394" s="41"/>
      <c r="P394" s="41" t="s">
        <v>1007</v>
      </c>
    </row>
    <row r="395" spans="2:53" ht="60">
      <c r="B395" s="36" t="s">
        <v>922</v>
      </c>
      <c r="C395" s="36" t="s">
        <v>931</v>
      </c>
      <c r="D395" s="36" t="s">
        <v>199</v>
      </c>
      <c r="E395" s="36" t="s">
        <v>90</v>
      </c>
      <c r="F395" s="38" t="s">
        <v>91</v>
      </c>
      <c r="G395" s="36" t="s">
        <v>1008</v>
      </c>
      <c r="H395" s="36" t="s">
        <v>1009</v>
      </c>
      <c r="J395" s="41" t="s">
        <v>1010</v>
      </c>
      <c r="K395" s="41"/>
      <c r="P395" s="41" t="s">
        <v>1011</v>
      </c>
    </row>
    <row r="396" spans="2:53" ht="60">
      <c r="B396" s="36" t="s">
        <v>922</v>
      </c>
      <c r="C396" s="36" t="s">
        <v>931</v>
      </c>
      <c r="D396" s="36" t="s">
        <v>196</v>
      </c>
      <c r="E396" s="36" t="s">
        <v>90</v>
      </c>
      <c r="F396" s="38" t="s">
        <v>91</v>
      </c>
      <c r="G396" s="36" t="s">
        <v>1008</v>
      </c>
      <c r="H396" s="36" t="s">
        <v>1012</v>
      </c>
      <c r="J396" s="41" t="s">
        <v>1013</v>
      </c>
      <c r="K396" s="41"/>
      <c r="P396" s="41" t="s">
        <v>1014</v>
      </c>
    </row>
    <row r="397" spans="2:53" ht="60">
      <c r="B397" s="36" t="s">
        <v>922</v>
      </c>
      <c r="C397" s="36" t="s">
        <v>931</v>
      </c>
      <c r="D397" s="36" t="s">
        <v>201</v>
      </c>
      <c r="E397" s="36" t="s">
        <v>90</v>
      </c>
      <c r="F397" s="38" t="s">
        <v>91</v>
      </c>
      <c r="G397" s="36" t="s">
        <v>1008</v>
      </c>
      <c r="H397" s="36" t="s">
        <v>1015</v>
      </c>
      <c r="J397" s="41" t="s">
        <v>1016</v>
      </c>
      <c r="K397" s="41"/>
      <c r="P397" s="41" t="s">
        <v>1017</v>
      </c>
      <c r="Q397" s="40">
        <v>0</v>
      </c>
    </row>
    <row r="398" spans="2:53" ht="75">
      <c r="B398" s="36" t="s">
        <v>922</v>
      </c>
      <c r="C398" s="36" t="s">
        <v>931</v>
      </c>
      <c r="D398" s="36" t="s">
        <v>201</v>
      </c>
      <c r="E398" s="36" t="s">
        <v>90</v>
      </c>
      <c r="F398" s="38" t="s">
        <v>211</v>
      </c>
      <c r="H398" s="36" t="s">
        <v>1018</v>
      </c>
      <c r="J398" s="41"/>
      <c r="K398" s="41"/>
    </row>
    <row r="399" spans="2:53" ht="60">
      <c r="B399" s="36" t="s">
        <v>922</v>
      </c>
      <c r="C399" s="36" t="s">
        <v>931</v>
      </c>
      <c r="D399" s="36" t="s">
        <v>40</v>
      </c>
      <c r="E399" s="36" t="s">
        <v>90</v>
      </c>
      <c r="F399" s="38" t="s">
        <v>91</v>
      </c>
      <c r="G399" s="36" t="s">
        <v>1019</v>
      </c>
      <c r="H399" s="36" t="s">
        <v>1020</v>
      </c>
      <c r="J399" s="36" t="s">
        <v>614</v>
      </c>
      <c r="K399" s="31">
        <v>181442531</v>
      </c>
      <c r="P399" s="41" t="s">
        <v>1002</v>
      </c>
      <c r="Q399" s="31">
        <v>3156528</v>
      </c>
    </row>
    <row r="400" spans="2:53">
      <c r="B400" s="36" t="s">
        <v>922</v>
      </c>
      <c r="C400" s="36" t="s">
        <v>931</v>
      </c>
      <c r="D400" s="36" t="s">
        <v>40</v>
      </c>
      <c r="E400" s="36" t="s">
        <v>90</v>
      </c>
      <c r="F400" s="38" t="s">
        <v>91</v>
      </c>
      <c r="G400" s="36" t="s">
        <v>1021</v>
      </c>
      <c r="H400" s="36" t="s">
        <v>1022</v>
      </c>
      <c r="J400" s="41" t="s">
        <v>1002</v>
      </c>
      <c r="K400" s="31">
        <v>3156528</v>
      </c>
      <c r="P400" s="41" t="s">
        <v>1023</v>
      </c>
      <c r="Q400" s="31">
        <v>3156528</v>
      </c>
    </row>
    <row r="401" spans="2:17">
      <c r="B401" s="36" t="s">
        <v>922</v>
      </c>
      <c r="C401" s="36" t="s">
        <v>931</v>
      </c>
      <c r="D401" s="36" t="s">
        <v>40</v>
      </c>
      <c r="E401" s="36" t="s">
        <v>90</v>
      </c>
      <c r="G401" s="36" t="s">
        <v>1024</v>
      </c>
    </row>
    <row r="402" spans="2:17">
      <c r="B402" s="36" t="s">
        <v>922</v>
      </c>
      <c r="C402" s="36" t="s">
        <v>931</v>
      </c>
      <c r="D402" s="36" t="s">
        <v>40</v>
      </c>
      <c r="E402" s="36" t="s">
        <v>90</v>
      </c>
    </row>
    <row r="403" spans="2:17">
      <c r="B403" s="36" t="s">
        <v>922</v>
      </c>
      <c r="C403" s="36" t="s">
        <v>931</v>
      </c>
      <c r="D403" s="36" t="s">
        <v>40</v>
      </c>
      <c r="E403" s="36" t="s">
        <v>90</v>
      </c>
      <c r="G403" s="36" t="s">
        <v>948</v>
      </c>
    </row>
    <row r="404" spans="2:17">
      <c r="B404" s="36" t="s">
        <v>922</v>
      </c>
      <c r="C404" s="36" t="s">
        <v>931</v>
      </c>
      <c r="D404" s="36" t="s">
        <v>40</v>
      </c>
      <c r="E404" s="36" t="s">
        <v>90</v>
      </c>
      <c r="G404" s="30" t="s">
        <v>952</v>
      </c>
    </row>
    <row r="405" spans="2:17" s="43" customFormat="1" ht="15.75" thickBot="1">
      <c r="B405" s="46" t="s">
        <v>922</v>
      </c>
      <c r="C405" s="46" t="s">
        <v>931</v>
      </c>
      <c r="D405" s="46" t="s">
        <v>40</v>
      </c>
      <c r="E405" s="46" t="s">
        <v>90</v>
      </c>
      <c r="F405" s="45"/>
      <c r="G405" s="46" t="s">
        <v>1025</v>
      </c>
      <c r="H405" s="46"/>
      <c r="I405" s="46"/>
      <c r="J405" s="46"/>
      <c r="K405" s="46"/>
      <c r="L405" s="46"/>
      <c r="M405" s="46"/>
      <c r="N405" s="46"/>
      <c r="O405" s="46"/>
      <c r="P405" s="46"/>
      <c r="Q405" s="47"/>
    </row>
    <row r="406" spans="2:17" ht="60.75" thickTop="1">
      <c r="B406" s="36" t="s">
        <v>922</v>
      </c>
      <c r="C406" s="36" t="s">
        <v>1026</v>
      </c>
      <c r="D406" s="36" t="s">
        <v>201</v>
      </c>
      <c r="E406" s="36" t="s">
        <v>90</v>
      </c>
      <c r="F406" s="38" t="s">
        <v>91</v>
      </c>
      <c r="G406" s="36" t="s">
        <v>1027</v>
      </c>
      <c r="H406" s="36" t="s">
        <v>1028</v>
      </c>
      <c r="J406" s="36" t="s">
        <v>1016</v>
      </c>
      <c r="P406" s="41" t="s">
        <v>1029</v>
      </c>
      <c r="Q406" s="40">
        <v>0</v>
      </c>
    </row>
    <row r="407" spans="2:17" ht="60">
      <c r="B407" s="36" t="s">
        <v>922</v>
      </c>
      <c r="C407" s="36" t="s">
        <v>1026</v>
      </c>
      <c r="D407" s="36" t="s">
        <v>201</v>
      </c>
      <c r="E407" s="36" t="s">
        <v>90</v>
      </c>
      <c r="F407" s="38" t="s">
        <v>91</v>
      </c>
      <c r="G407" s="36" t="s">
        <v>1030</v>
      </c>
      <c r="H407" s="36" t="s">
        <v>1028</v>
      </c>
      <c r="J407" s="36" t="s">
        <v>1016</v>
      </c>
      <c r="P407" s="41" t="s">
        <v>1029</v>
      </c>
      <c r="Q407" s="40">
        <v>0</v>
      </c>
    </row>
    <row r="408" spans="2:17" ht="60">
      <c r="B408" s="36" t="s">
        <v>922</v>
      </c>
      <c r="C408" s="36" t="s">
        <v>1026</v>
      </c>
      <c r="D408" s="36" t="s">
        <v>196</v>
      </c>
      <c r="E408" s="36" t="s">
        <v>90</v>
      </c>
      <c r="F408" s="38" t="s">
        <v>91</v>
      </c>
      <c r="G408" s="36" t="s">
        <v>1031</v>
      </c>
      <c r="H408" s="36" t="s">
        <v>1032</v>
      </c>
      <c r="J408" s="36" t="s">
        <v>1013</v>
      </c>
      <c r="P408" s="41" t="s">
        <v>1033</v>
      </c>
      <c r="Q408" s="31">
        <v>99832</v>
      </c>
    </row>
    <row r="409" spans="2:17" ht="45">
      <c r="B409" s="36" t="s">
        <v>922</v>
      </c>
      <c r="C409" s="36" t="s">
        <v>1026</v>
      </c>
      <c r="D409" s="36" t="s">
        <v>196</v>
      </c>
      <c r="E409" s="36" t="s">
        <v>90</v>
      </c>
      <c r="F409" s="38" t="s">
        <v>270</v>
      </c>
      <c r="G409" s="36" t="s">
        <v>1034</v>
      </c>
      <c r="H409" s="36" t="s">
        <v>1035</v>
      </c>
    </row>
    <row r="410" spans="2:17" ht="45">
      <c r="B410" s="36" t="s">
        <v>922</v>
      </c>
      <c r="C410" s="36" t="s">
        <v>1026</v>
      </c>
      <c r="D410" s="36" t="s">
        <v>199</v>
      </c>
      <c r="E410" s="36" t="s">
        <v>90</v>
      </c>
      <c r="F410" s="38" t="s">
        <v>270</v>
      </c>
      <c r="G410" s="36" t="s">
        <v>1036</v>
      </c>
      <c r="H410" s="36" t="s">
        <v>1037</v>
      </c>
      <c r="I410" s="36" t="s">
        <v>1038</v>
      </c>
    </row>
    <row r="411" spans="2:17" ht="60">
      <c r="B411" s="36" t="s">
        <v>922</v>
      </c>
      <c r="C411" s="36" t="s">
        <v>1026</v>
      </c>
      <c r="D411" s="36" t="s">
        <v>199</v>
      </c>
      <c r="E411" s="36" t="s">
        <v>90</v>
      </c>
      <c r="F411" s="38" t="s">
        <v>91</v>
      </c>
      <c r="G411" s="36" t="s">
        <v>1030</v>
      </c>
      <c r="H411" s="36" t="s">
        <v>1039</v>
      </c>
      <c r="J411" s="36" t="s">
        <v>1010</v>
      </c>
      <c r="P411" s="41" t="s">
        <v>1040</v>
      </c>
      <c r="Q411" s="40">
        <v>0</v>
      </c>
    </row>
    <row r="412" spans="2:17" ht="60">
      <c r="B412" s="36" t="s">
        <v>922</v>
      </c>
      <c r="C412" s="36" t="s">
        <v>1026</v>
      </c>
      <c r="D412" s="36" t="s">
        <v>40</v>
      </c>
      <c r="E412" s="36" t="s">
        <v>90</v>
      </c>
      <c r="F412" s="38" t="s">
        <v>91</v>
      </c>
      <c r="G412" s="36" t="s">
        <v>1041</v>
      </c>
      <c r="H412" s="36" t="s">
        <v>1042</v>
      </c>
      <c r="J412" s="36" t="s">
        <v>1043</v>
      </c>
      <c r="P412" s="41" t="s">
        <v>1044</v>
      </c>
      <c r="Q412" s="40">
        <v>8175</v>
      </c>
    </row>
    <row r="413" spans="2:17" ht="75">
      <c r="B413" s="36" t="s">
        <v>922</v>
      </c>
      <c r="C413" s="36" t="s">
        <v>1026</v>
      </c>
      <c r="D413" s="36" t="s">
        <v>40</v>
      </c>
      <c r="E413" s="36" t="s">
        <v>90</v>
      </c>
      <c r="F413" s="38" t="s">
        <v>91</v>
      </c>
      <c r="G413" s="36" t="s">
        <v>1045</v>
      </c>
      <c r="H413" s="36" t="s">
        <v>1046</v>
      </c>
      <c r="J413" s="41" t="s">
        <v>1044</v>
      </c>
      <c r="K413" s="31">
        <v>8175</v>
      </c>
      <c r="P413" s="41" t="s">
        <v>1047</v>
      </c>
      <c r="Q413" s="40">
        <v>65</v>
      </c>
    </row>
    <row r="414" spans="2:17" ht="30">
      <c r="B414" s="36" t="s">
        <v>922</v>
      </c>
      <c r="C414" s="36" t="s">
        <v>1026</v>
      </c>
      <c r="D414" s="36" t="s">
        <v>40</v>
      </c>
      <c r="E414" s="36" t="s">
        <v>90</v>
      </c>
      <c r="F414" s="38" t="s">
        <v>91</v>
      </c>
      <c r="G414" s="36" t="s">
        <v>1048</v>
      </c>
      <c r="H414" s="36" t="s">
        <v>1049</v>
      </c>
    </row>
    <row r="415" spans="2:17" ht="30">
      <c r="B415" s="36" t="s">
        <v>922</v>
      </c>
      <c r="C415" s="36" t="s">
        <v>1026</v>
      </c>
      <c r="D415" s="36" t="s">
        <v>40</v>
      </c>
      <c r="E415" s="36" t="s">
        <v>90</v>
      </c>
      <c r="F415" s="38" t="s">
        <v>91</v>
      </c>
      <c r="G415" s="36" t="s">
        <v>1050</v>
      </c>
      <c r="H415" s="36" t="s">
        <v>1051</v>
      </c>
    </row>
    <row r="416" spans="2:17" ht="30">
      <c r="B416" s="36" t="s">
        <v>922</v>
      </c>
      <c r="C416" s="36" t="s">
        <v>1026</v>
      </c>
      <c r="D416" s="36" t="s">
        <v>40</v>
      </c>
      <c r="E416" s="36" t="s">
        <v>90</v>
      </c>
      <c r="F416" s="38" t="s">
        <v>91</v>
      </c>
      <c r="G416" s="36" t="s">
        <v>1052</v>
      </c>
      <c r="H416" s="36" t="s">
        <v>1053</v>
      </c>
    </row>
    <row r="417" spans="2:24" ht="30">
      <c r="B417" s="36" t="s">
        <v>922</v>
      </c>
      <c r="C417" s="36" t="s">
        <v>1026</v>
      </c>
      <c r="D417" s="36" t="s">
        <v>40</v>
      </c>
      <c r="E417" s="36" t="s">
        <v>90</v>
      </c>
      <c r="F417" s="38" t="s">
        <v>91</v>
      </c>
      <c r="G417" s="36" t="s">
        <v>1054</v>
      </c>
      <c r="H417" s="36" t="s">
        <v>1055</v>
      </c>
      <c r="J417" s="36" t="s">
        <v>1056</v>
      </c>
      <c r="K417" s="31">
        <v>8605</v>
      </c>
      <c r="P417" s="41" t="s">
        <v>1057</v>
      </c>
      <c r="Q417" s="31">
        <v>8605</v>
      </c>
    </row>
    <row r="418" spans="2:24" ht="30">
      <c r="B418" s="36" t="s">
        <v>922</v>
      </c>
      <c r="C418" s="36" t="s">
        <v>1026</v>
      </c>
      <c r="D418" s="36" t="s">
        <v>40</v>
      </c>
      <c r="E418" s="36" t="s">
        <v>90</v>
      </c>
      <c r="F418" s="38" t="s">
        <v>91</v>
      </c>
      <c r="G418" s="36" t="s">
        <v>1058</v>
      </c>
      <c r="H418" s="51" t="s">
        <v>1059</v>
      </c>
      <c r="I418" s="50" t="s">
        <v>1060</v>
      </c>
      <c r="J418" s="41" t="s">
        <v>1057</v>
      </c>
      <c r="K418" s="31">
        <v>8605</v>
      </c>
      <c r="P418" s="78" t="s">
        <v>1061</v>
      </c>
      <c r="Q418" s="31">
        <v>8605</v>
      </c>
    </row>
    <row r="419" spans="2:24" ht="30">
      <c r="B419" s="36" t="s">
        <v>922</v>
      </c>
      <c r="C419" s="36" t="s">
        <v>1026</v>
      </c>
      <c r="D419" s="36" t="s">
        <v>40</v>
      </c>
      <c r="E419" s="36" t="s">
        <v>90</v>
      </c>
      <c r="F419" s="38" t="s">
        <v>270</v>
      </c>
      <c r="G419" s="36" t="s">
        <v>1062</v>
      </c>
      <c r="H419" s="36" t="s">
        <v>1063</v>
      </c>
    </row>
    <row r="420" spans="2:24" ht="30">
      <c r="B420" s="36" t="s">
        <v>922</v>
      </c>
      <c r="C420" s="36" t="s">
        <v>1026</v>
      </c>
      <c r="D420" s="36" t="s">
        <v>40</v>
      </c>
      <c r="E420" s="36" t="s">
        <v>90</v>
      </c>
      <c r="F420" s="38" t="s">
        <v>91</v>
      </c>
      <c r="G420" s="36" t="s">
        <v>1064</v>
      </c>
      <c r="H420" s="36" t="s">
        <v>1065</v>
      </c>
      <c r="J420" s="41" t="s">
        <v>1066</v>
      </c>
      <c r="K420" s="31">
        <v>8605</v>
      </c>
      <c r="P420" s="41" t="s">
        <v>1067</v>
      </c>
      <c r="Q420" s="31">
        <v>8605</v>
      </c>
    </row>
    <row r="421" spans="2:24" ht="30">
      <c r="B421" s="36" t="s">
        <v>922</v>
      </c>
      <c r="C421" s="36" t="s">
        <v>1026</v>
      </c>
      <c r="D421" s="36" t="s">
        <v>40</v>
      </c>
      <c r="E421" s="36" t="s">
        <v>90</v>
      </c>
      <c r="F421" s="38" t="s">
        <v>91</v>
      </c>
      <c r="G421" s="36" t="s">
        <v>1068</v>
      </c>
      <c r="H421" s="36" t="s">
        <v>1069</v>
      </c>
      <c r="J421" s="41" t="s">
        <v>1067</v>
      </c>
      <c r="K421" s="31">
        <v>8605</v>
      </c>
      <c r="P421" s="41" t="s">
        <v>1070</v>
      </c>
      <c r="Q421" s="31">
        <v>8605</v>
      </c>
    </row>
    <row r="422" spans="2:24" ht="60">
      <c r="B422" s="36" t="s">
        <v>922</v>
      </c>
      <c r="C422" s="36" t="s">
        <v>1026</v>
      </c>
      <c r="D422" s="36" t="s">
        <v>40</v>
      </c>
      <c r="E422" s="36" t="s">
        <v>90</v>
      </c>
      <c r="F422" s="38" t="s">
        <v>91</v>
      </c>
      <c r="G422" s="36" t="s">
        <v>1071</v>
      </c>
      <c r="H422" s="41" t="s">
        <v>1072</v>
      </c>
      <c r="P422" s="41" t="s">
        <v>1072</v>
      </c>
    </row>
    <row r="423" spans="2:24" ht="30">
      <c r="B423" s="36" t="s">
        <v>922</v>
      </c>
      <c r="C423" s="36" t="s">
        <v>1026</v>
      </c>
      <c r="D423" s="36" t="s">
        <v>40</v>
      </c>
      <c r="E423" s="36" t="s">
        <v>90</v>
      </c>
      <c r="F423" s="38" t="s">
        <v>270</v>
      </c>
      <c r="G423" s="36" t="s">
        <v>1073</v>
      </c>
      <c r="H423" s="51" t="s">
        <v>1074</v>
      </c>
    </row>
    <row r="424" spans="2:24" ht="30">
      <c r="B424" s="36" t="s">
        <v>922</v>
      </c>
      <c r="C424" s="36" t="s">
        <v>1026</v>
      </c>
      <c r="D424" s="36" t="s">
        <v>40</v>
      </c>
      <c r="E424" s="36" t="s">
        <v>90</v>
      </c>
      <c r="F424" s="38" t="s">
        <v>270</v>
      </c>
      <c r="G424" s="36" t="s">
        <v>1075</v>
      </c>
      <c r="H424" s="36" t="s">
        <v>1076</v>
      </c>
      <c r="W424" s="64"/>
      <c r="X424" s="64"/>
    </row>
    <row r="425" spans="2:24" ht="75">
      <c r="B425" s="36" t="s">
        <v>922</v>
      </c>
      <c r="C425" s="36" t="s">
        <v>1026</v>
      </c>
      <c r="D425" s="36" t="s">
        <v>40</v>
      </c>
      <c r="E425" s="36" t="s">
        <v>90</v>
      </c>
      <c r="F425" s="38" t="s">
        <v>270</v>
      </c>
      <c r="G425" s="36" t="s">
        <v>1077</v>
      </c>
      <c r="H425" s="51" t="s">
        <v>1078</v>
      </c>
    </row>
    <row r="426" spans="2:24" ht="60">
      <c r="B426" s="36" t="s">
        <v>922</v>
      </c>
      <c r="C426" s="36" t="s">
        <v>1026</v>
      </c>
      <c r="D426" s="36" t="s">
        <v>40</v>
      </c>
      <c r="E426" s="36" t="s">
        <v>90</v>
      </c>
      <c r="F426" s="38" t="s">
        <v>270</v>
      </c>
      <c r="G426" s="36" t="s">
        <v>1079</v>
      </c>
      <c r="H426" s="36" t="s">
        <v>1080</v>
      </c>
      <c r="J426" s="36" t="s">
        <v>1081</v>
      </c>
      <c r="K426" s="31">
        <v>4101</v>
      </c>
      <c r="P426" s="41" t="s">
        <v>1082</v>
      </c>
      <c r="Q426" s="31">
        <v>2317</v>
      </c>
    </row>
    <row r="427" spans="2:24" ht="45">
      <c r="B427" s="36" t="s">
        <v>922</v>
      </c>
      <c r="C427" s="36" t="s">
        <v>1026</v>
      </c>
      <c r="D427" s="36" t="s">
        <v>40</v>
      </c>
      <c r="E427" s="36" t="s">
        <v>90</v>
      </c>
      <c r="F427" s="38" t="s">
        <v>91</v>
      </c>
      <c r="G427" s="36" t="s">
        <v>1083</v>
      </c>
      <c r="H427" s="36" t="s">
        <v>1084</v>
      </c>
      <c r="J427" s="41" t="s">
        <v>1070</v>
      </c>
      <c r="K427" s="31">
        <v>8605</v>
      </c>
      <c r="P427" s="41" t="s">
        <v>1085</v>
      </c>
      <c r="Q427" s="31">
        <v>4592</v>
      </c>
    </row>
    <row r="428" spans="2:24" ht="180">
      <c r="B428" s="36" t="s">
        <v>922</v>
      </c>
      <c r="C428" s="36" t="s">
        <v>1026</v>
      </c>
      <c r="D428" s="36" t="s">
        <v>40</v>
      </c>
      <c r="E428" s="36" t="s">
        <v>90</v>
      </c>
      <c r="F428" s="38" t="s">
        <v>91</v>
      </c>
      <c r="G428" s="36" t="s">
        <v>1086</v>
      </c>
      <c r="H428" s="36" t="s">
        <v>1087</v>
      </c>
      <c r="I428" s="36" t="s">
        <v>1088</v>
      </c>
      <c r="J428" s="41" t="s">
        <v>1085</v>
      </c>
      <c r="K428" s="31">
        <v>4592</v>
      </c>
      <c r="P428" s="41" t="s">
        <v>1061</v>
      </c>
      <c r="Q428" s="31">
        <v>4592</v>
      </c>
    </row>
    <row r="429" spans="2:24" ht="30">
      <c r="B429" s="36" t="s">
        <v>922</v>
      </c>
      <c r="C429" s="36" t="s">
        <v>1026</v>
      </c>
      <c r="D429" s="36" t="s">
        <v>40</v>
      </c>
      <c r="E429" s="36" t="s">
        <v>90</v>
      </c>
      <c r="F429" s="38" t="s">
        <v>91</v>
      </c>
      <c r="G429" s="36" t="s">
        <v>1089</v>
      </c>
      <c r="H429" s="51" t="s">
        <v>1090</v>
      </c>
      <c r="I429" s="50"/>
      <c r="J429" s="41"/>
      <c r="K429" s="31"/>
      <c r="Q429" s="31"/>
    </row>
    <row r="430" spans="2:24" ht="30">
      <c r="B430" s="36" t="s">
        <v>922</v>
      </c>
      <c r="C430" s="36" t="s">
        <v>1026</v>
      </c>
      <c r="D430" s="36" t="s">
        <v>40</v>
      </c>
      <c r="E430" s="36" t="s">
        <v>90</v>
      </c>
      <c r="F430" s="38" t="s">
        <v>91</v>
      </c>
      <c r="G430" s="36" t="s">
        <v>1091</v>
      </c>
      <c r="I430" s="50"/>
      <c r="J430" s="41"/>
      <c r="K430" s="31"/>
      <c r="Q430" s="31"/>
    </row>
    <row r="431" spans="2:24" ht="45">
      <c r="B431" s="36" t="s">
        <v>922</v>
      </c>
      <c r="C431" s="36" t="s">
        <v>1026</v>
      </c>
      <c r="D431" s="36" t="s">
        <v>40</v>
      </c>
      <c r="E431" s="36" t="s">
        <v>90</v>
      </c>
      <c r="F431" s="38" t="s">
        <v>91</v>
      </c>
      <c r="G431" s="36" t="s">
        <v>1092</v>
      </c>
      <c r="H431" s="65" t="s">
        <v>1093</v>
      </c>
      <c r="J431" s="36" t="s">
        <v>1094</v>
      </c>
      <c r="K431" s="31">
        <v>2317</v>
      </c>
      <c r="Q431" s="31">
        <v>2261</v>
      </c>
    </row>
    <row r="432" spans="2:24" ht="45">
      <c r="B432" s="36" t="s">
        <v>922</v>
      </c>
      <c r="C432" s="36" t="s">
        <v>1026</v>
      </c>
      <c r="D432" s="36" t="s">
        <v>40</v>
      </c>
      <c r="E432" s="36" t="s">
        <v>90</v>
      </c>
      <c r="F432" s="38" t="s">
        <v>91</v>
      </c>
      <c r="G432" s="36" t="s">
        <v>1095</v>
      </c>
      <c r="H432" s="65" t="s">
        <v>1096</v>
      </c>
      <c r="J432" s="36" t="s">
        <v>1094</v>
      </c>
      <c r="K432" s="31">
        <v>2317</v>
      </c>
      <c r="Q432" s="31">
        <v>2105</v>
      </c>
    </row>
    <row r="433" spans="2:19" ht="30">
      <c r="B433" s="36" t="s">
        <v>922</v>
      </c>
      <c r="C433" s="36" t="s">
        <v>1026</v>
      </c>
      <c r="D433" s="36" t="s">
        <v>40</v>
      </c>
      <c r="E433" s="36" t="s">
        <v>90</v>
      </c>
      <c r="F433" s="38" t="s">
        <v>91</v>
      </c>
      <c r="G433" s="36" t="s">
        <v>1097</v>
      </c>
      <c r="H433" s="65" t="s">
        <v>1098</v>
      </c>
    </row>
    <row r="434" spans="2:19" ht="90">
      <c r="B434" s="36" t="s">
        <v>922</v>
      </c>
      <c r="C434" s="36" t="s">
        <v>1026</v>
      </c>
      <c r="D434" s="36" t="s">
        <v>40</v>
      </c>
      <c r="E434" s="36" t="s">
        <v>90</v>
      </c>
      <c r="F434" s="38" t="s">
        <v>91</v>
      </c>
      <c r="G434" s="89" t="s">
        <v>1099</v>
      </c>
      <c r="H434" s="36" t="s">
        <v>1100</v>
      </c>
      <c r="J434" s="36" t="s">
        <v>1101</v>
      </c>
    </row>
    <row r="435" spans="2:19" ht="30">
      <c r="C435" s="36" t="s">
        <v>1026</v>
      </c>
      <c r="D435" s="36" t="s">
        <v>40</v>
      </c>
      <c r="E435" s="36" t="s">
        <v>90</v>
      </c>
      <c r="F435" s="38" t="s">
        <v>91</v>
      </c>
      <c r="G435" s="89" t="s">
        <v>1102</v>
      </c>
      <c r="H435" s="36" t="s">
        <v>1103</v>
      </c>
    </row>
    <row r="436" spans="2:19" ht="45">
      <c r="B436" s="36" t="s">
        <v>922</v>
      </c>
      <c r="C436" s="36" t="s">
        <v>1026</v>
      </c>
      <c r="D436" s="36" t="s">
        <v>40</v>
      </c>
      <c r="E436" s="36" t="s">
        <v>90</v>
      </c>
      <c r="F436" s="38" t="s">
        <v>91</v>
      </c>
      <c r="G436" s="89" t="s">
        <v>1104</v>
      </c>
      <c r="H436" s="36" t="s">
        <v>1105</v>
      </c>
      <c r="J436" s="36" t="s">
        <v>1106</v>
      </c>
      <c r="K436" s="31">
        <v>2582</v>
      </c>
      <c r="P436" s="41" t="s">
        <v>1107</v>
      </c>
      <c r="Q436" s="31">
        <v>2268</v>
      </c>
    </row>
    <row r="437" spans="2:19" ht="30">
      <c r="B437" s="36" t="s">
        <v>922</v>
      </c>
      <c r="C437" s="36" t="s">
        <v>1026</v>
      </c>
      <c r="D437" s="36" t="s">
        <v>40</v>
      </c>
      <c r="E437" s="36" t="s">
        <v>90</v>
      </c>
      <c r="F437" s="38" t="s">
        <v>91</v>
      </c>
      <c r="G437" s="89" t="s">
        <v>1108</v>
      </c>
      <c r="H437" s="36" t="s">
        <v>1109</v>
      </c>
      <c r="J437" s="41" t="s">
        <v>1107</v>
      </c>
      <c r="K437" s="31">
        <v>2268</v>
      </c>
      <c r="P437" s="41" t="s">
        <v>1110</v>
      </c>
      <c r="Q437" s="31">
        <v>2268</v>
      </c>
    </row>
    <row r="438" spans="2:19" ht="30">
      <c r="B438" s="36" t="s">
        <v>922</v>
      </c>
      <c r="C438" s="36" t="s">
        <v>1026</v>
      </c>
      <c r="D438" s="36" t="s">
        <v>40</v>
      </c>
      <c r="E438" s="36" t="s">
        <v>695</v>
      </c>
      <c r="F438" s="38" t="s">
        <v>91</v>
      </c>
      <c r="G438" s="89" t="s">
        <v>1111</v>
      </c>
      <c r="H438" s="65" t="s">
        <v>1112</v>
      </c>
      <c r="I438" s="36" t="s">
        <v>1113</v>
      </c>
      <c r="J438" s="41" t="s">
        <v>1110</v>
      </c>
      <c r="K438" s="31">
        <v>2268</v>
      </c>
      <c r="P438" s="41" t="s">
        <v>1114</v>
      </c>
      <c r="Q438" s="31">
        <v>717752</v>
      </c>
      <c r="R438" t="s">
        <v>1115</v>
      </c>
      <c r="S438" s="31">
        <v>12</v>
      </c>
    </row>
    <row r="439" spans="2:19" ht="60">
      <c r="B439" s="36" t="s">
        <v>922</v>
      </c>
      <c r="C439" s="36" t="s">
        <v>1026</v>
      </c>
      <c r="D439" s="36" t="s">
        <v>40</v>
      </c>
      <c r="E439" s="36" t="s">
        <v>90</v>
      </c>
      <c r="F439" s="38" t="s">
        <v>91</v>
      </c>
      <c r="G439" s="36" t="s">
        <v>1116</v>
      </c>
      <c r="H439" s="36" t="s">
        <v>1117</v>
      </c>
      <c r="J439" s="36" t="s">
        <v>1081</v>
      </c>
      <c r="K439" s="31">
        <v>4101</v>
      </c>
      <c r="P439" s="41" t="s">
        <v>1118</v>
      </c>
      <c r="Q439" s="31">
        <v>2858</v>
      </c>
    </row>
    <row r="440" spans="2:19" ht="30">
      <c r="B440" s="36" t="s">
        <v>922</v>
      </c>
      <c r="C440" s="36" t="s">
        <v>1026</v>
      </c>
      <c r="D440" s="36" t="s">
        <v>40</v>
      </c>
      <c r="E440" s="36" t="s">
        <v>90</v>
      </c>
      <c r="F440" s="38" t="s">
        <v>91</v>
      </c>
      <c r="G440" s="89" t="s">
        <v>1119</v>
      </c>
      <c r="H440" s="36" t="s">
        <v>1120</v>
      </c>
      <c r="J440" s="41" t="s">
        <v>1118</v>
      </c>
      <c r="K440" s="31">
        <v>2858</v>
      </c>
      <c r="P440" s="41" t="s">
        <v>1121</v>
      </c>
      <c r="Q440" s="31">
        <v>2858</v>
      </c>
    </row>
    <row r="441" spans="2:19" ht="30">
      <c r="B441" s="36" t="s">
        <v>922</v>
      </c>
      <c r="C441" s="36" t="s">
        <v>1026</v>
      </c>
      <c r="D441" s="36" t="s">
        <v>40</v>
      </c>
      <c r="E441" s="36" t="s">
        <v>695</v>
      </c>
      <c r="F441" s="38" t="s">
        <v>91</v>
      </c>
      <c r="G441" s="36" t="s">
        <v>1122</v>
      </c>
      <c r="H441" s="65" t="s">
        <v>1112</v>
      </c>
      <c r="I441" s="36" t="s">
        <v>1113</v>
      </c>
      <c r="J441" s="41" t="s">
        <v>1121</v>
      </c>
      <c r="K441" s="31">
        <v>2858</v>
      </c>
      <c r="P441" s="41" t="s">
        <v>1123</v>
      </c>
      <c r="Q441" s="31">
        <v>878444</v>
      </c>
      <c r="R441" t="s">
        <v>1124</v>
      </c>
      <c r="S441" s="26">
        <v>6</v>
      </c>
    </row>
    <row r="442" spans="2:19" ht="30">
      <c r="B442" s="36" t="s">
        <v>922</v>
      </c>
      <c r="C442" s="36" t="s">
        <v>1026</v>
      </c>
      <c r="D442" s="36" t="s">
        <v>40</v>
      </c>
      <c r="E442" s="36" t="s">
        <v>90</v>
      </c>
      <c r="F442" s="38" t="s">
        <v>270</v>
      </c>
      <c r="G442" s="36" t="s">
        <v>1125</v>
      </c>
      <c r="H442" s="89" t="s">
        <v>1126</v>
      </c>
      <c r="J442" s="41" t="s">
        <v>1118</v>
      </c>
      <c r="K442" s="31">
        <v>2858</v>
      </c>
      <c r="P442" s="41" t="s">
        <v>1127</v>
      </c>
      <c r="Q442" s="31">
        <v>2858</v>
      </c>
    </row>
    <row r="443" spans="2:19" ht="30">
      <c r="B443" s="36" t="s">
        <v>922</v>
      </c>
      <c r="C443" s="36" t="s">
        <v>1026</v>
      </c>
      <c r="D443" s="36" t="s">
        <v>40</v>
      </c>
      <c r="E443" s="36" t="s">
        <v>90</v>
      </c>
      <c r="F443" s="38" t="s">
        <v>270</v>
      </c>
      <c r="G443" s="36" t="s">
        <v>1128</v>
      </c>
      <c r="H443" s="51" t="s">
        <v>1129</v>
      </c>
      <c r="I443" s="51" t="s">
        <v>1130</v>
      </c>
      <c r="J443" s="41" t="s">
        <v>1127</v>
      </c>
      <c r="K443" s="31">
        <v>2858</v>
      </c>
      <c r="P443" s="41" t="s">
        <v>1131</v>
      </c>
      <c r="Q443" s="31">
        <v>1276228</v>
      </c>
    </row>
    <row r="444" spans="2:19" ht="30">
      <c r="B444" s="36" t="s">
        <v>922</v>
      </c>
      <c r="C444" s="36" t="s">
        <v>1026</v>
      </c>
      <c r="D444" s="36" t="s">
        <v>40</v>
      </c>
      <c r="E444" s="36" t="s">
        <v>90</v>
      </c>
      <c r="F444" s="38" t="s">
        <v>270</v>
      </c>
      <c r="G444" s="36" t="s">
        <v>1132</v>
      </c>
      <c r="H444" s="89" t="s">
        <v>1133</v>
      </c>
      <c r="I444"/>
      <c r="J444" s="41" t="s">
        <v>1131</v>
      </c>
      <c r="K444" s="31">
        <v>1276228</v>
      </c>
      <c r="P444" s="41" t="s">
        <v>1134</v>
      </c>
      <c r="Q444" s="31">
        <v>1276228</v>
      </c>
    </row>
    <row r="445" spans="2:19" ht="30">
      <c r="B445" s="36" t="s">
        <v>922</v>
      </c>
      <c r="C445" s="36" t="s">
        <v>1026</v>
      </c>
      <c r="D445" s="36" t="s">
        <v>40</v>
      </c>
      <c r="E445" s="36" t="s">
        <v>90</v>
      </c>
      <c r="F445" s="38" t="s">
        <v>270</v>
      </c>
      <c r="G445" s="36" t="s">
        <v>1135</v>
      </c>
      <c r="H445" s="89" t="s">
        <v>1136</v>
      </c>
      <c r="J445" s="41" t="s">
        <v>1107</v>
      </c>
      <c r="K445" s="31">
        <v>2268</v>
      </c>
      <c r="P445" s="41" t="s">
        <v>1137</v>
      </c>
      <c r="Q445" s="31">
        <v>2268</v>
      </c>
    </row>
    <row r="446" spans="2:19" ht="30">
      <c r="B446" s="36" t="s">
        <v>922</v>
      </c>
      <c r="C446" s="36" t="s">
        <v>1026</v>
      </c>
      <c r="D446" s="36" t="s">
        <v>40</v>
      </c>
      <c r="E446" s="36" t="s">
        <v>90</v>
      </c>
      <c r="F446" s="38" t="s">
        <v>270</v>
      </c>
      <c r="G446" s="36" t="s">
        <v>1138</v>
      </c>
      <c r="H446" s="51" t="s">
        <v>1139</v>
      </c>
      <c r="I446" s="51" t="s">
        <v>1130</v>
      </c>
      <c r="J446" s="41" t="s">
        <v>1137</v>
      </c>
      <c r="K446" s="31">
        <v>2268</v>
      </c>
      <c r="L446"/>
      <c r="P446" s="41" t="s">
        <v>1140</v>
      </c>
      <c r="Q446" s="31">
        <v>1012729</v>
      </c>
    </row>
    <row r="447" spans="2:19" ht="30">
      <c r="B447" s="36" t="s">
        <v>922</v>
      </c>
      <c r="C447" s="36" t="s">
        <v>1026</v>
      </c>
      <c r="D447" s="36" t="s">
        <v>40</v>
      </c>
      <c r="E447" s="36" t="s">
        <v>90</v>
      </c>
      <c r="F447" s="38" t="s">
        <v>270</v>
      </c>
      <c r="G447" s="36" t="s">
        <v>1141</v>
      </c>
      <c r="H447" s="89" t="s">
        <v>1142</v>
      </c>
      <c r="I447"/>
      <c r="J447" s="41" t="s">
        <v>1140</v>
      </c>
      <c r="K447" s="31">
        <v>1012729</v>
      </c>
      <c r="L447"/>
      <c r="P447" s="41" t="s">
        <v>1143</v>
      </c>
      <c r="Q447" s="31">
        <v>1012729</v>
      </c>
    </row>
    <row r="448" spans="2:19" ht="75">
      <c r="B448" s="36" t="s">
        <v>922</v>
      </c>
      <c r="C448" s="36" t="s">
        <v>1026</v>
      </c>
      <c r="D448" s="36" t="s">
        <v>40</v>
      </c>
      <c r="E448" s="36" t="s">
        <v>90</v>
      </c>
      <c r="F448" s="38" t="s">
        <v>270</v>
      </c>
      <c r="G448" s="36" t="s">
        <v>1144</v>
      </c>
      <c r="H448" s="65" t="s">
        <v>1145</v>
      </c>
      <c r="J448" s="36" t="s">
        <v>1094</v>
      </c>
      <c r="K448" s="31">
        <v>2317</v>
      </c>
      <c r="L448"/>
      <c r="P448" s="41" t="s">
        <v>1146</v>
      </c>
      <c r="Q448" s="31">
        <v>2275</v>
      </c>
    </row>
    <row r="449" spans="2:31" ht="45">
      <c r="B449" s="36" t="s">
        <v>922</v>
      </c>
      <c r="C449" s="36" t="s">
        <v>1026</v>
      </c>
      <c r="D449" s="36" t="s">
        <v>40</v>
      </c>
      <c r="E449" s="36" t="s">
        <v>90</v>
      </c>
      <c r="F449" s="38" t="s">
        <v>270</v>
      </c>
      <c r="G449" s="36" t="s">
        <v>1147</v>
      </c>
      <c r="H449" s="65" t="s">
        <v>1148</v>
      </c>
      <c r="J449" s="36" t="s">
        <v>1094</v>
      </c>
      <c r="K449" s="31">
        <v>2317</v>
      </c>
      <c r="L449"/>
      <c r="P449" s="41" t="s">
        <v>1149</v>
      </c>
      <c r="Q449" s="31">
        <v>1184</v>
      </c>
    </row>
    <row r="450" spans="2:31" ht="105">
      <c r="B450" s="36" t="s">
        <v>922</v>
      </c>
      <c r="C450" s="36" t="s">
        <v>1026</v>
      </c>
      <c r="D450" s="36" t="s">
        <v>40</v>
      </c>
      <c r="E450" s="36" t="s">
        <v>90</v>
      </c>
      <c r="F450" s="38" t="s">
        <v>270</v>
      </c>
      <c r="G450" s="36" t="s">
        <v>1150</v>
      </c>
      <c r="H450" s="89"/>
      <c r="I450"/>
      <c r="J450" s="41" t="s">
        <v>1151</v>
      </c>
      <c r="K450" s="31">
        <v>2275</v>
      </c>
      <c r="L450" s="36" t="s">
        <v>1146</v>
      </c>
      <c r="M450" s="31">
        <v>1184</v>
      </c>
      <c r="P450" s="41" t="s">
        <v>1152</v>
      </c>
      <c r="Q450" s="31">
        <v>2284</v>
      </c>
    </row>
    <row r="451" spans="2:31" ht="30">
      <c r="B451" s="36" t="s">
        <v>922</v>
      </c>
      <c r="C451" s="36" t="s">
        <v>1026</v>
      </c>
      <c r="D451" s="36" t="s">
        <v>40</v>
      </c>
      <c r="E451" s="36" t="s">
        <v>90</v>
      </c>
      <c r="F451" s="38" t="s">
        <v>270</v>
      </c>
      <c r="G451" s="36" t="s">
        <v>1153</v>
      </c>
      <c r="H451" s="94" t="s">
        <v>1154</v>
      </c>
      <c r="I451"/>
      <c r="J451" s="41" t="s">
        <v>1155</v>
      </c>
      <c r="K451" s="31">
        <v>2284</v>
      </c>
      <c r="L451"/>
      <c r="Q451" s="31"/>
    </row>
    <row r="452" spans="2:31" ht="45">
      <c r="B452" s="36" t="s">
        <v>922</v>
      </c>
      <c r="C452" s="36" t="s">
        <v>1026</v>
      </c>
      <c r="D452" s="36" t="s">
        <v>40</v>
      </c>
      <c r="E452" s="36" t="s">
        <v>90</v>
      </c>
      <c r="F452" s="38" t="s">
        <v>270</v>
      </c>
      <c r="G452" s="36" t="s">
        <v>1156</v>
      </c>
      <c r="H452" s="95" t="s">
        <v>1157</v>
      </c>
      <c r="I452" s="89" t="s">
        <v>1158</v>
      </c>
      <c r="J452" s="36" t="s">
        <v>1094</v>
      </c>
      <c r="K452" s="31"/>
      <c r="L452"/>
      <c r="P452" s="41" t="s">
        <v>1159</v>
      </c>
      <c r="Q452" s="31"/>
      <c r="R452" s="36" t="s">
        <v>1160</v>
      </c>
    </row>
    <row r="453" spans="2:31" ht="45">
      <c r="B453" s="36" t="s">
        <v>922</v>
      </c>
      <c r="C453" s="36" t="s">
        <v>1026</v>
      </c>
      <c r="D453" s="36" t="s">
        <v>40</v>
      </c>
      <c r="E453" s="36" t="s">
        <v>90</v>
      </c>
      <c r="F453" s="38" t="s">
        <v>270</v>
      </c>
      <c r="G453" s="36" t="s">
        <v>1161</v>
      </c>
      <c r="H453" s="95" t="s">
        <v>1157</v>
      </c>
      <c r="I453" t="s">
        <v>1158</v>
      </c>
      <c r="J453" s="36" t="s">
        <v>1162</v>
      </c>
      <c r="K453" s="31"/>
      <c r="L453"/>
      <c r="P453" s="41" t="s">
        <v>1163</v>
      </c>
      <c r="Q453" s="31"/>
      <c r="R453" s="36" t="s">
        <v>1164</v>
      </c>
    </row>
    <row r="454" spans="2:31" ht="30">
      <c r="B454" s="36" t="s">
        <v>922</v>
      </c>
      <c r="C454" s="36" t="s">
        <v>1026</v>
      </c>
      <c r="D454" s="36" t="s">
        <v>40</v>
      </c>
      <c r="E454" s="36" t="s">
        <v>90</v>
      </c>
      <c r="F454" s="38" t="s">
        <v>91</v>
      </c>
      <c r="G454" s="36" t="s">
        <v>1165</v>
      </c>
      <c r="H454" s="89" t="s">
        <v>1166</v>
      </c>
      <c r="I454" t="s">
        <v>1167</v>
      </c>
      <c r="J454" s="41" t="s">
        <v>1123</v>
      </c>
      <c r="K454" s="31">
        <v>878444</v>
      </c>
      <c r="L454"/>
      <c r="P454" s="41" t="s">
        <v>1168</v>
      </c>
      <c r="Q454" s="31">
        <v>878445</v>
      </c>
    </row>
    <row r="455" spans="2:31" ht="30">
      <c r="B455" s="36" t="s">
        <v>922</v>
      </c>
      <c r="C455" s="36" t="s">
        <v>1026</v>
      </c>
      <c r="D455" s="36" t="s">
        <v>40</v>
      </c>
      <c r="E455" s="36" t="s">
        <v>90</v>
      </c>
      <c r="F455" s="38" t="s">
        <v>91</v>
      </c>
      <c r="G455" s="36" t="s">
        <v>1169</v>
      </c>
      <c r="H455" s="89" t="s">
        <v>1166</v>
      </c>
      <c r="I455" t="s">
        <v>1167</v>
      </c>
      <c r="J455" s="41" t="s">
        <v>1114</v>
      </c>
      <c r="K455" s="31">
        <v>717752</v>
      </c>
      <c r="L455"/>
      <c r="P455" s="41" t="s">
        <v>1170</v>
      </c>
      <c r="Q455" s="31">
        <v>717753</v>
      </c>
    </row>
    <row r="456" spans="2:31" ht="30">
      <c r="B456" s="36" t="s">
        <v>922</v>
      </c>
      <c r="C456" s="36" t="s">
        <v>1026</v>
      </c>
      <c r="D456" s="36" t="s">
        <v>40</v>
      </c>
      <c r="E456" s="36" t="s">
        <v>90</v>
      </c>
      <c r="F456" s="38" t="s">
        <v>91</v>
      </c>
      <c r="G456" s="36" t="s">
        <v>1171</v>
      </c>
      <c r="H456" s="89"/>
      <c r="I456"/>
      <c r="J456" s="41" t="s">
        <v>1168</v>
      </c>
      <c r="K456" s="31">
        <v>878445</v>
      </c>
      <c r="L456" s="41" t="s">
        <v>1172</v>
      </c>
      <c r="P456" s="41" t="s">
        <v>1173</v>
      </c>
      <c r="Q456" s="31">
        <v>878444</v>
      </c>
      <c r="R456" t="s">
        <v>1174</v>
      </c>
      <c r="S456" s="31">
        <v>2343</v>
      </c>
    </row>
    <row r="457" spans="2:31" ht="30">
      <c r="B457" s="36" t="s">
        <v>922</v>
      </c>
      <c r="C457" s="36" t="s">
        <v>1026</v>
      </c>
      <c r="D457" s="36" t="s">
        <v>40</v>
      </c>
      <c r="E457" s="36" t="s">
        <v>90</v>
      </c>
      <c r="F457" s="38" t="s">
        <v>91</v>
      </c>
      <c r="G457" s="36" t="s">
        <v>1175</v>
      </c>
      <c r="H457" s="95" t="s">
        <v>1176</v>
      </c>
      <c r="I457" s="27" t="s">
        <v>1177</v>
      </c>
      <c r="J457" s="41"/>
      <c r="K457" s="31"/>
      <c r="L457" s="41"/>
      <c r="P457" s="41" t="s">
        <v>1178</v>
      </c>
      <c r="Q457" s="31">
        <v>890750</v>
      </c>
      <c r="R457" s="36" t="s">
        <v>1179</v>
      </c>
      <c r="S457" s="31">
        <v>18607583</v>
      </c>
      <c r="V457" s="200" t="s">
        <v>1180</v>
      </c>
      <c r="W457" s="201"/>
      <c r="X457" s="202"/>
      <c r="Y457" s="203" t="s">
        <v>1181</v>
      </c>
      <c r="Z457" s="204"/>
      <c r="AA457" s="204"/>
      <c r="AB457" s="204"/>
      <c r="AC457" s="204"/>
      <c r="AD457" s="205"/>
    </row>
    <row r="458" spans="2:31" ht="45">
      <c r="B458" s="36" t="s">
        <v>922</v>
      </c>
      <c r="C458" s="36" t="s">
        <v>1026</v>
      </c>
      <c r="D458" s="36" t="s">
        <v>40</v>
      </c>
      <c r="E458" s="36" t="s">
        <v>90</v>
      </c>
      <c r="F458" s="38" t="s">
        <v>91</v>
      </c>
      <c r="G458" s="36" t="s">
        <v>1182</v>
      </c>
      <c r="H458" s="65" t="s">
        <v>1183</v>
      </c>
      <c r="I458"/>
      <c r="J458" s="41"/>
      <c r="K458" s="31"/>
      <c r="L458"/>
      <c r="Q458" s="31"/>
      <c r="S458" s="96" t="s">
        <v>1184</v>
      </c>
      <c r="T458" s="96" t="s">
        <v>1185</v>
      </c>
      <c r="U458" s="96" t="s">
        <v>1186</v>
      </c>
      <c r="V458" s="97" t="s">
        <v>1187</v>
      </c>
      <c r="W458" s="97" t="s">
        <v>1188</v>
      </c>
      <c r="X458" s="97" t="s">
        <v>1189</v>
      </c>
      <c r="Y458" s="97" t="s">
        <v>1190</v>
      </c>
      <c r="Z458" s="97" t="s">
        <v>1191</v>
      </c>
      <c r="AA458" s="97" t="s">
        <v>1192</v>
      </c>
      <c r="AB458" s="97" t="s">
        <v>1193</v>
      </c>
      <c r="AC458" s="97" t="s">
        <v>1194</v>
      </c>
      <c r="AD458" s="97" t="s">
        <v>1195</v>
      </c>
    </row>
    <row r="459" spans="2:31" ht="30">
      <c r="B459" s="36" t="s">
        <v>922</v>
      </c>
      <c r="C459" s="36" t="s">
        <v>1026</v>
      </c>
      <c r="D459" s="36" t="s">
        <v>40</v>
      </c>
      <c r="E459" s="36" t="s">
        <v>90</v>
      </c>
      <c r="F459" s="38" t="s">
        <v>91</v>
      </c>
      <c r="G459" s="89" t="s">
        <v>1196</v>
      </c>
      <c r="H459" s="89"/>
      <c r="I459"/>
      <c r="J459" s="41"/>
      <c r="K459" s="31"/>
      <c r="L459"/>
      <c r="Q459" s="31"/>
      <c r="S459" s="96" t="s">
        <v>1184</v>
      </c>
      <c r="T459" s="96" t="s">
        <v>1197</v>
      </c>
      <c r="U459" s="96" t="s">
        <v>1198</v>
      </c>
      <c r="V459" s="96">
        <v>878444</v>
      </c>
      <c r="W459" s="96">
        <v>120057</v>
      </c>
      <c r="X459" s="96">
        <f>V459-W459</f>
        <v>758387</v>
      </c>
      <c r="Y459" s="96">
        <v>9620</v>
      </c>
      <c r="Z459" s="98">
        <f>Y459/X459</f>
        <v>1.2684816591001692E-2</v>
      </c>
      <c r="AA459" s="96">
        <v>654</v>
      </c>
      <c r="AB459" s="98">
        <f>AA459/X459</f>
        <v>8.6235655410759943E-4</v>
      </c>
      <c r="AC459" s="96">
        <f>X459-(Y459+AA459)</f>
        <v>748113</v>
      </c>
      <c r="AD459" s="98">
        <f>AC459/$X$459</f>
        <v>0.98645282685489066</v>
      </c>
    </row>
    <row r="460" spans="2:31" ht="30">
      <c r="B460" s="36" t="s">
        <v>922</v>
      </c>
      <c r="C460" s="36" t="s">
        <v>1026</v>
      </c>
      <c r="D460" s="36" t="s">
        <v>40</v>
      </c>
      <c r="E460" s="36" t="s">
        <v>90</v>
      </c>
      <c r="F460" s="38" t="s">
        <v>505</v>
      </c>
      <c r="G460" s="89" t="s">
        <v>1199</v>
      </c>
      <c r="H460" s="89"/>
      <c r="I460"/>
      <c r="J460" s="41"/>
      <c r="K460" s="31"/>
      <c r="L460"/>
      <c r="Q460" s="31"/>
      <c r="S460" s="96" t="s">
        <v>1184</v>
      </c>
      <c r="T460" s="96" t="s">
        <v>1200</v>
      </c>
      <c r="U460" s="96" t="s">
        <v>1201</v>
      </c>
      <c r="V460" s="96"/>
      <c r="W460" s="96"/>
      <c r="X460" s="96">
        <v>748113</v>
      </c>
      <c r="Y460" s="96">
        <v>524</v>
      </c>
      <c r="Z460" s="98">
        <f>Y460/X460</f>
        <v>7.0042894589453729E-4</v>
      </c>
      <c r="AA460" s="96">
        <v>45</v>
      </c>
      <c r="AB460" s="98">
        <f>AA460/X460</f>
        <v>6.0151340773385842E-5</v>
      </c>
      <c r="AC460" s="96">
        <f>X460-(Y460+AA460)</f>
        <v>747544</v>
      </c>
      <c r="AD460" s="98">
        <f t="shared" ref="AD460:AD462" si="3">AC460/$X$459</f>
        <v>0.98570255028105702</v>
      </c>
      <c r="AE460" t="s">
        <v>1202</v>
      </c>
    </row>
    <row r="461" spans="2:31" ht="30">
      <c r="B461" s="36" t="s">
        <v>922</v>
      </c>
      <c r="C461" s="36" t="s">
        <v>1026</v>
      </c>
      <c r="D461" s="36" t="s">
        <v>40</v>
      </c>
      <c r="E461" s="36" t="s">
        <v>90</v>
      </c>
      <c r="F461" s="38" t="s">
        <v>505</v>
      </c>
      <c r="H461" s="89"/>
      <c r="I461"/>
      <c r="J461" s="41"/>
      <c r="K461" s="31"/>
      <c r="L461"/>
      <c r="Q461" s="31"/>
      <c r="S461" s="96" t="s">
        <v>1184</v>
      </c>
      <c r="T461" s="96" t="s">
        <v>1197</v>
      </c>
      <c r="U461" s="96" t="s">
        <v>1203</v>
      </c>
      <c r="V461" s="96"/>
      <c r="W461" s="96"/>
      <c r="X461" s="96">
        <v>747544</v>
      </c>
      <c r="Y461" s="96">
        <v>6366</v>
      </c>
      <c r="Z461" s="98">
        <f>Y461/X461</f>
        <v>8.5158866902817765E-3</v>
      </c>
      <c r="AA461" s="96">
        <v>386</v>
      </c>
      <c r="AB461" s="98">
        <f>AA461/X461</f>
        <v>5.1635756557473543E-4</v>
      </c>
      <c r="AC461" s="96">
        <f>X461-(Y461+AA461)</f>
        <v>740792</v>
      </c>
      <c r="AD461" s="98">
        <f t="shared" si="3"/>
        <v>0.97679944408329789</v>
      </c>
    </row>
    <row r="462" spans="2:31" ht="30">
      <c r="B462" s="36" t="s">
        <v>922</v>
      </c>
      <c r="C462" s="36" t="s">
        <v>1026</v>
      </c>
      <c r="D462" s="36" t="s">
        <v>40</v>
      </c>
      <c r="E462" s="36" t="s">
        <v>90</v>
      </c>
      <c r="F462" s="38" t="s">
        <v>505</v>
      </c>
      <c r="H462" s="89"/>
      <c r="I462"/>
      <c r="J462" s="41"/>
      <c r="K462" s="31"/>
      <c r="L462"/>
      <c r="Q462" s="31"/>
      <c r="S462" s="96" t="s">
        <v>1184</v>
      </c>
      <c r="T462" s="96" t="s">
        <v>1200</v>
      </c>
      <c r="U462" s="96" t="s">
        <v>1204</v>
      </c>
      <c r="V462" s="96"/>
      <c r="W462" s="96"/>
      <c r="X462" s="96">
        <v>740792</v>
      </c>
      <c r="Y462" s="96">
        <v>0</v>
      </c>
      <c r="Z462" s="98">
        <f>Y462/X462</f>
        <v>0</v>
      </c>
      <c r="AA462" s="96">
        <v>0</v>
      </c>
      <c r="AB462" s="98">
        <f>AA462/X462</f>
        <v>0</v>
      </c>
      <c r="AC462" s="96">
        <f>X462-(Y462+AA462)</f>
        <v>740792</v>
      </c>
      <c r="AD462" s="98">
        <f t="shared" si="3"/>
        <v>0.97679944408329789</v>
      </c>
    </row>
    <row r="463" spans="2:31" ht="30">
      <c r="B463" s="36" t="s">
        <v>922</v>
      </c>
      <c r="C463" s="36" t="s">
        <v>1026</v>
      </c>
      <c r="D463" s="36" t="s">
        <v>40</v>
      </c>
      <c r="E463" s="36" t="s">
        <v>90</v>
      </c>
      <c r="F463" s="38" t="s">
        <v>505</v>
      </c>
      <c r="G463" s="36" t="s">
        <v>1205</v>
      </c>
      <c r="H463" s="89"/>
      <c r="J463" s="41"/>
      <c r="K463" s="31"/>
      <c r="L463"/>
      <c r="Z463" s="68"/>
      <c r="AB463" s="99"/>
    </row>
    <row r="464" spans="2:31" ht="30">
      <c r="B464" s="36" t="s">
        <v>922</v>
      </c>
      <c r="C464" s="36" t="s">
        <v>1026</v>
      </c>
      <c r="D464" s="36" t="s">
        <v>40</v>
      </c>
      <c r="E464" s="36" t="s">
        <v>90</v>
      </c>
      <c r="F464" s="38" t="s">
        <v>505</v>
      </c>
      <c r="G464" s="36" t="s">
        <v>1206</v>
      </c>
      <c r="H464" s="89"/>
      <c r="Z464" s="68"/>
      <c r="AB464" s="93">
        <v>1</v>
      </c>
    </row>
    <row r="465" spans="2:28" ht="45">
      <c r="B465" s="36" t="s">
        <v>922</v>
      </c>
      <c r="C465" s="36" t="s">
        <v>1026</v>
      </c>
      <c r="D465" s="36" t="s">
        <v>40</v>
      </c>
      <c r="E465" s="36" t="s">
        <v>90</v>
      </c>
      <c r="F465" s="38" t="s">
        <v>91</v>
      </c>
      <c r="G465" s="36" t="s">
        <v>1156</v>
      </c>
      <c r="I465" s="89" t="s">
        <v>1207</v>
      </c>
      <c r="J465" s="36" t="s">
        <v>1094</v>
      </c>
      <c r="P465" s="41" t="s">
        <v>1208</v>
      </c>
      <c r="X465">
        <f>X459-X462</f>
        <v>17595</v>
      </c>
      <c r="Z465" s="68"/>
      <c r="AB465" s="100">
        <f>AB464-AD462</f>
        <v>2.3200555916702115E-2</v>
      </c>
    </row>
    <row r="466" spans="2:28" ht="45">
      <c r="B466" s="36" t="s">
        <v>922</v>
      </c>
      <c r="C466" s="36" t="s">
        <v>1026</v>
      </c>
      <c r="D466" s="36" t="s">
        <v>40</v>
      </c>
      <c r="E466" s="36" t="s">
        <v>90</v>
      </c>
      <c r="F466" s="38" t="s">
        <v>91</v>
      </c>
      <c r="G466" s="36" t="s">
        <v>1161</v>
      </c>
      <c r="I466" s="89" t="s">
        <v>1207</v>
      </c>
      <c r="J466" s="36" t="s">
        <v>1162</v>
      </c>
      <c r="P466" s="41" t="s">
        <v>1209</v>
      </c>
      <c r="Z466" s="68"/>
    </row>
    <row r="467" spans="2:28" ht="30">
      <c r="B467" s="36" t="s">
        <v>922</v>
      </c>
      <c r="C467" s="36" t="s">
        <v>1026</v>
      </c>
      <c r="D467" s="36" t="s">
        <v>40</v>
      </c>
      <c r="E467" s="36" t="s">
        <v>90</v>
      </c>
      <c r="Z467" s="68"/>
    </row>
    <row r="468" spans="2:28" ht="30">
      <c r="B468" s="36" t="s">
        <v>922</v>
      </c>
      <c r="C468" s="36" t="s">
        <v>1026</v>
      </c>
      <c r="D468" s="36" t="s">
        <v>40</v>
      </c>
      <c r="E468" s="36" t="s">
        <v>90</v>
      </c>
      <c r="Z468" s="68"/>
    </row>
    <row r="469" spans="2:28" ht="90">
      <c r="B469" s="36" t="s">
        <v>922</v>
      </c>
      <c r="C469" s="36" t="s">
        <v>1026</v>
      </c>
      <c r="D469" s="36" t="s">
        <v>40</v>
      </c>
      <c r="E469" s="36" t="s">
        <v>90</v>
      </c>
      <c r="F469" s="38" t="s">
        <v>91</v>
      </c>
      <c r="G469" s="36" t="s">
        <v>1210</v>
      </c>
      <c r="H469" s="36" t="s">
        <v>1211</v>
      </c>
      <c r="J469" s="36" t="s">
        <v>1212</v>
      </c>
      <c r="K469" s="36">
        <v>290</v>
      </c>
    </row>
    <row r="470" spans="2:28" ht="75">
      <c r="B470" s="36" t="s">
        <v>922</v>
      </c>
      <c r="C470" s="36" t="s">
        <v>1026</v>
      </c>
      <c r="D470" s="36" t="s">
        <v>40</v>
      </c>
      <c r="E470" s="36" t="s">
        <v>90</v>
      </c>
      <c r="F470" s="38" t="s">
        <v>91</v>
      </c>
      <c r="G470" s="36" t="s">
        <v>1213</v>
      </c>
      <c r="H470" s="36" t="s">
        <v>1214</v>
      </c>
      <c r="K470" s="36">
        <v>290</v>
      </c>
      <c r="P470" s="41" t="s">
        <v>1215</v>
      </c>
      <c r="Q470" s="40">
        <v>290</v>
      </c>
    </row>
    <row r="471" spans="2:28" ht="60">
      <c r="B471" s="36" t="s">
        <v>922</v>
      </c>
      <c r="C471" s="36" t="s">
        <v>1026</v>
      </c>
      <c r="D471" s="36" t="s">
        <v>40</v>
      </c>
      <c r="E471" s="36" t="s">
        <v>90</v>
      </c>
      <c r="F471" s="38" t="s">
        <v>91</v>
      </c>
      <c r="G471" s="36" t="s">
        <v>1216</v>
      </c>
      <c r="H471" s="36" t="s">
        <v>1217</v>
      </c>
    </row>
    <row r="472" spans="2:28" ht="30">
      <c r="B472" s="36" t="s">
        <v>922</v>
      </c>
      <c r="C472" s="36" t="s">
        <v>1026</v>
      </c>
      <c r="D472" s="36" t="s">
        <v>40</v>
      </c>
      <c r="E472" s="36" t="s">
        <v>90</v>
      </c>
      <c r="F472" s="38" t="s">
        <v>91</v>
      </c>
      <c r="G472" s="36" t="s">
        <v>1218</v>
      </c>
      <c r="H472" s="36" t="s">
        <v>1219</v>
      </c>
    </row>
    <row r="473" spans="2:28" ht="30">
      <c r="B473" s="36" t="s">
        <v>922</v>
      </c>
      <c r="C473" s="36" t="s">
        <v>1026</v>
      </c>
      <c r="D473" s="36" t="s">
        <v>40</v>
      </c>
      <c r="E473" s="36" t="s">
        <v>90</v>
      </c>
      <c r="F473" s="38" t="s">
        <v>91</v>
      </c>
      <c r="G473" s="36" t="s">
        <v>1218</v>
      </c>
      <c r="H473" s="36" t="s">
        <v>1220</v>
      </c>
    </row>
    <row r="474" spans="2:28" ht="30">
      <c r="B474" s="36" t="s">
        <v>922</v>
      </c>
      <c r="C474" s="36" t="s">
        <v>1026</v>
      </c>
      <c r="D474" s="36" t="s">
        <v>40</v>
      </c>
      <c r="E474" s="36" t="s">
        <v>90</v>
      </c>
      <c r="F474" s="38" t="s">
        <v>91</v>
      </c>
      <c r="G474" s="36" t="s">
        <v>1221</v>
      </c>
      <c r="H474" s="36" t="s">
        <v>1222</v>
      </c>
    </row>
    <row r="475" spans="2:28" ht="60">
      <c r="B475" s="36" t="s">
        <v>922</v>
      </c>
      <c r="C475" s="36" t="s">
        <v>1026</v>
      </c>
      <c r="D475" s="36" t="s">
        <v>40</v>
      </c>
      <c r="E475" s="36" t="s">
        <v>90</v>
      </c>
      <c r="F475" s="38" t="s">
        <v>91</v>
      </c>
      <c r="G475" s="36" t="s">
        <v>1223</v>
      </c>
      <c r="J475" s="36" t="s">
        <v>1224</v>
      </c>
      <c r="K475" s="40">
        <v>78239</v>
      </c>
      <c r="P475" s="41" t="s">
        <v>1225</v>
      </c>
      <c r="Q475" s="40">
        <v>78239</v>
      </c>
    </row>
    <row r="476" spans="2:28" ht="30">
      <c r="B476" s="36" t="s">
        <v>922</v>
      </c>
      <c r="C476" s="36" t="s">
        <v>1026</v>
      </c>
      <c r="D476" s="36" t="s">
        <v>40</v>
      </c>
      <c r="E476" s="36" t="s">
        <v>90</v>
      </c>
      <c r="F476" s="38" t="s">
        <v>91</v>
      </c>
      <c r="G476" s="36" t="s">
        <v>1226</v>
      </c>
    </row>
    <row r="477" spans="2:28" ht="30">
      <c r="B477" s="36" t="s">
        <v>922</v>
      </c>
      <c r="C477" s="36" t="s">
        <v>1026</v>
      </c>
      <c r="D477" s="36" t="s">
        <v>40</v>
      </c>
      <c r="E477" s="36" t="s">
        <v>90</v>
      </c>
      <c r="F477" s="38" t="s">
        <v>91</v>
      </c>
    </row>
    <row r="478" spans="2:28" ht="105">
      <c r="B478" s="36" t="s">
        <v>922</v>
      </c>
      <c r="C478" s="36" t="s">
        <v>1026</v>
      </c>
      <c r="D478" s="36" t="s">
        <v>40</v>
      </c>
      <c r="E478" s="36" t="s">
        <v>90</v>
      </c>
      <c r="F478" s="38" t="s">
        <v>91</v>
      </c>
      <c r="G478" s="36" t="s">
        <v>1227</v>
      </c>
      <c r="H478" s="36" t="s">
        <v>1228</v>
      </c>
      <c r="J478" s="36" t="s">
        <v>1229</v>
      </c>
      <c r="P478" s="41" t="s">
        <v>1230</v>
      </c>
      <c r="Q478" s="40">
        <v>1099</v>
      </c>
    </row>
    <row r="479" spans="2:28" ht="105">
      <c r="B479" s="36" t="s">
        <v>922</v>
      </c>
      <c r="C479" s="36" t="s">
        <v>1026</v>
      </c>
      <c r="D479" s="36" t="s">
        <v>40</v>
      </c>
      <c r="E479" s="36" t="s">
        <v>90</v>
      </c>
      <c r="F479" s="38" t="s">
        <v>91</v>
      </c>
      <c r="G479" s="36" t="s">
        <v>1231</v>
      </c>
      <c r="H479" s="36" t="s">
        <v>1232</v>
      </c>
      <c r="J479" s="36" t="s">
        <v>1229</v>
      </c>
      <c r="P479" s="41" t="s">
        <v>1233</v>
      </c>
      <c r="Q479" s="40">
        <v>975</v>
      </c>
    </row>
    <row r="480" spans="2:28" ht="30">
      <c r="B480" s="36" t="s">
        <v>922</v>
      </c>
      <c r="C480" s="36" t="s">
        <v>1026</v>
      </c>
      <c r="D480" s="36" t="s">
        <v>40</v>
      </c>
      <c r="E480" s="36" t="s">
        <v>90</v>
      </c>
      <c r="F480" s="38" t="s">
        <v>91</v>
      </c>
      <c r="G480" s="36" t="s">
        <v>1234</v>
      </c>
      <c r="H480" s="36" t="s">
        <v>1235</v>
      </c>
      <c r="P480" s="41" t="s">
        <v>1236</v>
      </c>
      <c r="Q480" s="40">
        <v>107</v>
      </c>
    </row>
    <row r="481" spans="2:17" ht="30">
      <c r="B481" s="36" t="s">
        <v>922</v>
      </c>
      <c r="C481" s="36" t="s">
        <v>1026</v>
      </c>
      <c r="D481" s="36" t="s">
        <v>40</v>
      </c>
      <c r="E481" s="36" t="s">
        <v>90</v>
      </c>
      <c r="F481" s="38" t="s">
        <v>91</v>
      </c>
      <c r="G481" s="36" t="s">
        <v>1237</v>
      </c>
      <c r="H481" s="36" t="s">
        <v>1238</v>
      </c>
      <c r="P481" s="41" t="s">
        <v>1239</v>
      </c>
      <c r="Q481" s="40">
        <v>9</v>
      </c>
    </row>
    <row r="482" spans="2:17" ht="30">
      <c r="B482" s="36" t="s">
        <v>922</v>
      </c>
      <c r="C482" s="36" t="s">
        <v>1026</v>
      </c>
      <c r="D482" s="36" t="s">
        <v>40</v>
      </c>
      <c r="E482" s="36" t="s">
        <v>90</v>
      </c>
      <c r="F482" s="38" t="s">
        <v>91</v>
      </c>
      <c r="G482" s="36" t="s">
        <v>1240</v>
      </c>
      <c r="H482" s="36" t="s">
        <v>1241</v>
      </c>
      <c r="J482" s="41" t="s">
        <v>1236</v>
      </c>
      <c r="K482" s="40">
        <v>107</v>
      </c>
      <c r="P482" s="41" t="s">
        <v>1242</v>
      </c>
      <c r="Q482" s="40">
        <v>107</v>
      </c>
    </row>
    <row r="483" spans="2:17" ht="30">
      <c r="B483" s="36" t="s">
        <v>922</v>
      </c>
      <c r="C483" s="36" t="s">
        <v>1026</v>
      </c>
      <c r="D483" s="36" t="s">
        <v>40</v>
      </c>
      <c r="E483" s="36" t="s">
        <v>90</v>
      </c>
      <c r="F483" s="38" t="s">
        <v>91</v>
      </c>
      <c r="G483" s="36" t="s">
        <v>1243</v>
      </c>
      <c r="H483" s="36" t="s">
        <v>1244</v>
      </c>
      <c r="J483" s="41" t="s">
        <v>1233</v>
      </c>
      <c r="K483" s="40">
        <v>975</v>
      </c>
      <c r="P483" s="41" t="s">
        <v>1245</v>
      </c>
      <c r="Q483" s="40">
        <v>975</v>
      </c>
    </row>
    <row r="484" spans="2:17" ht="30">
      <c r="B484" s="36" t="s">
        <v>922</v>
      </c>
      <c r="C484" s="36" t="s">
        <v>1026</v>
      </c>
      <c r="D484" s="36" t="s">
        <v>40</v>
      </c>
      <c r="E484" s="36" t="s">
        <v>90</v>
      </c>
      <c r="F484" s="38" t="s">
        <v>91</v>
      </c>
      <c r="G484" s="36" t="s">
        <v>1246</v>
      </c>
      <c r="H484" s="36" t="s">
        <v>1247</v>
      </c>
      <c r="J484" s="41" t="s">
        <v>1239</v>
      </c>
      <c r="K484" s="40">
        <v>9</v>
      </c>
      <c r="P484" s="41" t="s">
        <v>1248</v>
      </c>
      <c r="Q484" s="40">
        <v>9</v>
      </c>
    </row>
    <row r="485" spans="2:17" ht="45">
      <c r="B485" s="36" t="s">
        <v>922</v>
      </c>
      <c r="C485" s="36" t="s">
        <v>1026</v>
      </c>
      <c r="D485" s="36" t="s">
        <v>40</v>
      </c>
      <c r="E485" s="36" t="s">
        <v>90</v>
      </c>
      <c r="F485" s="38" t="s">
        <v>91</v>
      </c>
      <c r="G485" s="36" t="s">
        <v>1249</v>
      </c>
      <c r="H485" s="36" t="s">
        <v>1250</v>
      </c>
    </row>
    <row r="486" spans="2:17" ht="60">
      <c r="B486" s="36" t="s">
        <v>922</v>
      </c>
      <c r="C486" s="36" t="s">
        <v>1026</v>
      </c>
      <c r="D486" s="36" t="s">
        <v>40</v>
      </c>
      <c r="E486" s="36" t="s">
        <v>90</v>
      </c>
      <c r="F486" s="38" t="s">
        <v>91</v>
      </c>
      <c r="G486" s="36" t="s">
        <v>1251</v>
      </c>
      <c r="H486" s="36" t="s">
        <v>1252</v>
      </c>
    </row>
    <row r="487" spans="2:17" ht="30">
      <c r="B487" s="36" t="s">
        <v>922</v>
      </c>
      <c r="C487" s="36" t="s">
        <v>1026</v>
      </c>
      <c r="D487" s="36" t="s">
        <v>40</v>
      </c>
      <c r="E487" s="36" t="s">
        <v>90</v>
      </c>
      <c r="F487" s="38" t="s">
        <v>91</v>
      </c>
      <c r="G487" s="36" t="s">
        <v>1253</v>
      </c>
      <c r="H487" s="36" t="s">
        <v>1219</v>
      </c>
    </row>
    <row r="488" spans="2:17" ht="30">
      <c r="B488" s="36" t="s">
        <v>922</v>
      </c>
      <c r="C488" s="36" t="s">
        <v>1026</v>
      </c>
      <c r="D488" s="36" t="s">
        <v>40</v>
      </c>
      <c r="E488" s="36" t="s">
        <v>90</v>
      </c>
      <c r="F488" s="38" t="s">
        <v>91</v>
      </c>
      <c r="G488" s="36" t="s">
        <v>1254</v>
      </c>
      <c r="H488" s="36" t="s">
        <v>1220</v>
      </c>
    </row>
    <row r="489" spans="2:17" ht="30">
      <c r="B489" s="36" t="s">
        <v>922</v>
      </c>
      <c r="C489" s="36" t="s">
        <v>1026</v>
      </c>
      <c r="D489" s="36" t="s">
        <v>40</v>
      </c>
      <c r="E489" s="36" t="s">
        <v>90</v>
      </c>
      <c r="F489" s="38" t="s">
        <v>91</v>
      </c>
      <c r="G489" s="36" t="s">
        <v>1255</v>
      </c>
      <c r="H489" s="36" t="s">
        <v>1256</v>
      </c>
    </row>
    <row r="490" spans="2:17" ht="30">
      <c r="B490" s="36" t="s">
        <v>922</v>
      </c>
      <c r="C490" s="36" t="s">
        <v>1026</v>
      </c>
      <c r="D490" s="36" t="s">
        <v>40</v>
      </c>
      <c r="E490" s="36" t="s">
        <v>90</v>
      </c>
      <c r="F490" s="38" t="s">
        <v>91</v>
      </c>
      <c r="G490" s="36" t="s">
        <v>1257</v>
      </c>
      <c r="H490" s="36" t="s">
        <v>1222</v>
      </c>
    </row>
    <row r="491" spans="2:17" ht="45">
      <c r="B491" s="36" t="s">
        <v>922</v>
      </c>
      <c r="C491" s="36" t="s">
        <v>1026</v>
      </c>
      <c r="D491" s="36" t="s">
        <v>40</v>
      </c>
      <c r="E491" s="36" t="s">
        <v>90</v>
      </c>
      <c r="F491" s="38" t="s">
        <v>91</v>
      </c>
      <c r="G491" s="36" t="s">
        <v>1258</v>
      </c>
      <c r="J491" s="36" t="s">
        <v>1224</v>
      </c>
      <c r="P491" s="41" t="s">
        <v>1259</v>
      </c>
      <c r="Q491" s="40">
        <v>2349</v>
      </c>
    </row>
    <row r="492" spans="2:17" ht="60">
      <c r="B492" s="36" t="s">
        <v>922</v>
      </c>
      <c r="C492" s="36" t="s">
        <v>1026</v>
      </c>
      <c r="D492" s="36" t="s">
        <v>40</v>
      </c>
      <c r="E492" s="36" t="s">
        <v>90</v>
      </c>
      <c r="F492" s="38" t="s">
        <v>91</v>
      </c>
      <c r="G492" s="36" t="s">
        <v>1260</v>
      </c>
      <c r="H492" s="36" t="s">
        <v>1261</v>
      </c>
    </row>
    <row r="493" spans="2:17" ht="45">
      <c r="B493" s="36" t="s">
        <v>922</v>
      </c>
      <c r="C493" s="36" t="s">
        <v>1026</v>
      </c>
      <c r="D493" s="36" t="s">
        <v>40</v>
      </c>
      <c r="E493" s="36" t="s">
        <v>90</v>
      </c>
      <c r="F493" s="38" t="s">
        <v>91</v>
      </c>
      <c r="G493" s="36" t="s">
        <v>1262</v>
      </c>
      <c r="H493" s="36" t="s">
        <v>1222</v>
      </c>
      <c r="J493" s="36" t="s">
        <v>1224</v>
      </c>
      <c r="P493" s="41" t="s">
        <v>1263</v>
      </c>
      <c r="Q493" s="40">
        <v>30547</v>
      </c>
    </row>
    <row r="494" spans="2:17" ht="60">
      <c r="B494" s="36" t="s">
        <v>922</v>
      </c>
      <c r="C494" s="36" t="s">
        <v>1026</v>
      </c>
      <c r="D494" s="36" t="s">
        <v>40</v>
      </c>
      <c r="E494" s="36" t="s">
        <v>90</v>
      </c>
      <c r="F494" s="38" t="s">
        <v>91</v>
      </c>
      <c r="G494" s="36" t="s">
        <v>1264</v>
      </c>
      <c r="H494" s="36" t="s">
        <v>1265</v>
      </c>
    </row>
    <row r="495" spans="2:17" ht="45">
      <c r="B495" s="36" t="s">
        <v>922</v>
      </c>
      <c r="C495" s="36" t="s">
        <v>1026</v>
      </c>
      <c r="D495" s="36" t="s">
        <v>40</v>
      </c>
      <c r="E495" s="36" t="s">
        <v>90</v>
      </c>
      <c r="F495" s="38" t="s">
        <v>91</v>
      </c>
      <c r="G495" s="36" t="s">
        <v>1266</v>
      </c>
      <c r="H495" s="36" t="s">
        <v>1222</v>
      </c>
      <c r="J495" s="36" t="s">
        <v>1224</v>
      </c>
      <c r="P495" s="41" t="s">
        <v>1267</v>
      </c>
      <c r="Q495" s="40">
        <v>259808</v>
      </c>
    </row>
    <row r="496" spans="2:17" ht="30">
      <c r="B496" s="36" t="s">
        <v>922</v>
      </c>
      <c r="C496" s="36" t="s">
        <v>1026</v>
      </c>
      <c r="D496" s="36" t="s">
        <v>40</v>
      </c>
      <c r="E496" s="36" t="s">
        <v>90</v>
      </c>
      <c r="F496" s="38" t="s">
        <v>91</v>
      </c>
      <c r="G496" s="36" t="s">
        <v>1268</v>
      </c>
    </row>
    <row r="500" spans="1:23" ht="75">
      <c r="B500" s="36" t="s">
        <v>922</v>
      </c>
      <c r="C500" s="36" t="s">
        <v>1269</v>
      </c>
      <c r="D500" s="36" t="s">
        <v>40</v>
      </c>
      <c r="E500" s="36" t="s">
        <v>90</v>
      </c>
      <c r="F500" s="38" t="s">
        <v>91</v>
      </c>
      <c r="G500" s="36" t="s">
        <v>1045</v>
      </c>
      <c r="H500" s="36" t="s">
        <v>1046</v>
      </c>
    </row>
    <row r="501" spans="1:23" ht="30">
      <c r="B501" s="36" t="s">
        <v>1270</v>
      </c>
      <c r="C501" s="36" t="s">
        <v>1270</v>
      </c>
      <c r="D501" s="36" t="s">
        <v>40</v>
      </c>
      <c r="E501" s="36" t="s">
        <v>90</v>
      </c>
      <c r="F501" s="38" t="s">
        <v>91</v>
      </c>
      <c r="G501" s="36" t="s">
        <v>1271</v>
      </c>
      <c r="H501" s="36" t="s">
        <v>1272</v>
      </c>
    </row>
    <row r="502" spans="1:23">
      <c r="B502" s="36" t="s">
        <v>1270</v>
      </c>
      <c r="C502" s="36" t="s">
        <v>1270</v>
      </c>
      <c r="D502" s="36" t="s">
        <v>40</v>
      </c>
      <c r="E502" s="36" t="s">
        <v>90</v>
      </c>
      <c r="F502" s="38" t="s">
        <v>91</v>
      </c>
      <c r="G502" s="36" t="s">
        <v>1273</v>
      </c>
      <c r="H502" s="101" t="s">
        <v>1274</v>
      </c>
    </row>
    <row r="503" spans="1:23" ht="30.75" thickBot="1">
      <c r="A503" s="46"/>
      <c r="B503" s="46" t="s">
        <v>1270</v>
      </c>
      <c r="C503" s="46" t="s">
        <v>1270</v>
      </c>
      <c r="D503" s="46" t="s">
        <v>40</v>
      </c>
      <c r="E503" s="46" t="s">
        <v>90</v>
      </c>
      <c r="F503" s="45" t="s">
        <v>91</v>
      </c>
      <c r="G503" s="46" t="s">
        <v>1275</v>
      </c>
      <c r="H503" s="46" t="s">
        <v>1276</v>
      </c>
      <c r="I503" s="46"/>
      <c r="J503" s="46"/>
      <c r="K503" s="46"/>
      <c r="L503" s="46"/>
      <c r="M503" s="46"/>
      <c r="N503" s="46"/>
      <c r="O503" s="46"/>
      <c r="P503" s="46"/>
      <c r="Q503" s="47"/>
      <c r="R503" s="43"/>
      <c r="S503" s="43"/>
      <c r="T503" s="43"/>
      <c r="U503" s="43"/>
    </row>
    <row r="504" spans="1:23" ht="45.75" thickTop="1">
      <c r="A504" s="64">
        <v>42892</v>
      </c>
      <c r="B504" s="36" t="s">
        <v>922</v>
      </c>
      <c r="C504" s="36" t="s">
        <v>1277</v>
      </c>
      <c r="D504" s="36" t="s">
        <v>40</v>
      </c>
      <c r="E504" s="36" t="s">
        <v>90</v>
      </c>
      <c r="F504" s="38" t="s">
        <v>91</v>
      </c>
      <c r="G504" s="36" t="s">
        <v>1278</v>
      </c>
      <c r="I504" s="36" t="s">
        <v>1279</v>
      </c>
    </row>
    <row r="505" spans="1:23" ht="30">
      <c r="A505" s="64">
        <v>42893</v>
      </c>
      <c r="B505" s="36" t="s">
        <v>922</v>
      </c>
      <c r="C505" s="36" t="s">
        <v>1277</v>
      </c>
      <c r="D505" s="36" t="s">
        <v>40</v>
      </c>
      <c r="E505" s="36" t="s">
        <v>90</v>
      </c>
      <c r="F505" s="38" t="s">
        <v>91</v>
      </c>
      <c r="G505" s="36" t="s">
        <v>1280</v>
      </c>
      <c r="H505" s="36" t="s">
        <v>1281</v>
      </c>
      <c r="I505" s="36" t="s">
        <v>1282</v>
      </c>
      <c r="P505" s="41" t="s">
        <v>1283</v>
      </c>
    </row>
    <row r="506" spans="1:23" ht="75">
      <c r="A506" s="64">
        <v>42894</v>
      </c>
      <c r="B506" s="36" t="s">
        <v>922</v>
      </c>
      <c r="C506" s="36" t="s">
        <v>1277</v>
      </c>
      <c r="D506" s="36" t="s">
        <v>196</v>
      </c>
      <c r="E506" s="36" t="s">
        <v>90</v>
      </c>
      <c r="F506" s="38" t="s">
        <v>91</v>
      </c>
      <c r="G506" s="36" t="s">
        <v>1284</v>
      </c>
      <c r="H506" s="36" t="s">
        <v>1285</v>
      </c>
      <c r="J506" s="36" t="s">
        <v>1286</v>
      </c>
      <c r="P506" s="41" t="s">
        <v>1287</v>
      </c>
    </row>
    <row r="507" spans="1:23" ht="75">
      <c r="A507" s="64">
        <v>42894</v>
      </c>
      <c r="B507" s="36" t="s">
        <v>922</v>
      </c>
      <c r="C507" s="36" t="s">
        <v>1277</v>
      </c>
      <c r="D507" s="36" t="s">
        <v>199</v>
      </c>
      <c r="E507" s="36" t="s">
        <v>90</v>
      </c>
      <c r="F507" s="38" t="s">
        <v>91</v>
      </c>
      <c r="G507" s="36" t="s">
        <v>1288</v>
      </c>
      <c r="H507" s="36" t="s">
        <v>1289</v>
      </c>
      <c r="J507" s="36" t="s">
        <v>1290</v>
      </c>
      <c r="P507" s="41" t="s">
        <v>1291</v>
      </c>
      <c r="Q507" s="40">
        <v>138966741</v>
      </c>
    </row>
    <row r="508" spans="1:23" ht="60">
      <c r="A508" s="64">
        <v>42892</v>
      </c>
      <c r="B508" s="36" t="s">
        <v>922</v>
      </c>
      <c r="C508" s="36" t="s">
        <v>1277</v>
      </c>
      <c r="D508" s="36" t="s">
        <v>201</v>
      </c>
      <c r="E508" s="36" t="s">
        <v>90</v>
      </c>
      <c r="F508" s="38" t="s">
        <v>91</v>
      </c>
      <c r="G508" s="36" t="s">
        <v>1292</v>
      </c>
      <c r="H508" s="36" t="s">
        <v>1293</v>
      </c>
      <c r="J508" s="36" t="s">
        <v>201</v>
      </c>
      <c r="P508" s="41" t="s">
        <v>1294</v>
      </c>
    </row>
    <row r="509" spans="1:23" ht="30">
      <c r="A509" s="64">
        <v>42894</v>
      </c>
      <c r="B509" s="36" t="s">
        <v>922</v>
      </c>
      <c r="C509" s="36" t="s">
        <v>1277</v>
      </c>
      <c r="D509" s="36" t="s">
        <v>199</v>
      </c>
      <c r="E509" s="36" t="s">
        <v>90</v>
      </c>
      <c r="F509" s="38" t="s">
        <v>91</v>
      </c>
      <c r="G509" s="36" t="s">
        <v>1295</v>
      </c>
      <c r="H509" s="36" t="s">
        <v>1296</v>
      </c>
      <c r="J509" s="36" t="s">
        <v>1297</v>
      </c>
      <c r="K509" s="40">
        <v>138966741</v>
      </c>
      <c r="P509" s="41" t="s">
        <v>1298</v>
      </c>
      <c r="Q509" s="40">
        <v>138966741</v>
      </c>
      <c r="T509" s="26" t="b">
        <f>Q509=K509</f>
        <v>1</v>
      </c>
    </row>
    <row r="510" spans="1:23" ht="60">
      <c r="A510" s="64">
        <v>42894</v>
      </c>
      <c r="B510" s="36" t="s">
        <v>922</v>
      </c>
      <c r="C510" s="36" t="s">
        <v>1277</v>
      </c>
      <c r="D510" s="36" t="s">
        <v>199</v>
      </c>
      <c r="E510" s="36" t="s">
        <v>90</v>
      </c>
      <c r="F510" s="38" t="s">
        <v>91</v>
      </c>
      <c r="G510" s="36" t="s">
        <v>1299</v>
      </c>
      <c r="J510" s="41" t="s">
        <v>1298</v>
      </c>
      <c r="K510" s="40">
        <v>138966741</v>
      </c>
      <c r="P510" s="41" t="s">
        <v>1300</v>
      </c>
      <c r="Q510" s="40">
        <v>138966741</v>
      </c>
      <c r="T510" s="31" t="b">
        <f>K510=Q510</f>
        <v>1</v>
      </c>
    </row>
    <row r="511" spans="1:23" ht="60">
      <c r="A511" s="64">
        <v>42895</v>
      </c>
      <c r="B511" s="36" t="s">
        <v>922</v>
      </c>
      <c r="C511" s="36" t="s">
        <v>1277</v>
      </c>
      <c r="D511" s="36" t="s">
        <v>199</v>
      </c>
      <c r="E511" s="36" t="s">
        <v>90</v>
      </c>
      <c r="F511" s="38" t="s">
        <v>270</v>
      </c>
      <c r="G511" s="36" t="s">
        <v>1301</v>
      </c>
      <c r="H511" s="36" t="s">
        <v>1302</v>
      </c>
      <c r="I511" s="36" t="s">
        <v>1303</v>
      </c>
      <c r="J511" s="41" t="s">
        <v>1298</v>
      </c>
      <c r="K511" s="40">
        <v>138966741</v>
      </c>
      <c r="P511" s="41" t="s">
        <v>1304</v>
      </c>
      <c r="Q511" s="40">
        <v>46322247</v>
      </c>
      <c r="R511" t="s">
        <v>1305</v>
      </c>
      <c r="S511" s="40">
        <v>46322247</v>
      </c>
      <c r="T511" s="41" t="s">
        <v>1306</v>
      </c>
      <c r="U511" s="40">
        <v>46322247</v>
      </c>
      <c r="V511" s="62">
        <v>138966741</v>
      </c>
      <c r="W511" s="26" t="b">
        <f>Q509=V511</f>
        <v>1</v>
      </c>
    </row>
    <row r="512" spans="1:23" ht="30">
      <c r="A512" s="64">
        <v>42895</v>
      </c>
      <c r="B512" s="36" t="s">
        <v>922</v>
      </c>
      <c r="C512" s="36" t="s">
        <v>1277</v>
      </c>
      <c r="D512" s="36" t="s">
        <v>199</v>
      </c>
      <c r="E512" s="36" t="s">
        <v>90</v>
      </c>
      <c r="F512" s="38" t="s">
        <v>91</v>
      </c>
      <c r="G512" s="36" t="s">
        <v>1307</v>
      </c>
      <c r="H512" s="36" t="s">
        <v>1308</v>
      </c>
      <c r="J512" s="41" t="s">
        <v>1298</v>
      </c>
      <c r="K512" s="40">
        <v>138966741</v>
      </c>
      <c r="P512" s="41" t="s">
        <v>1309</v>
      </c>
      <c r="Q512" s="40">
        <v>123046504</v>
      </c>
    </row>
    <row r="513" spans="1:20 16384:16384" ht="30">
      <c r="A513" s="64">
        <v>42895</v>
      </c>
      <c r="B513" s="36" t="s">
        <v>922</v>
      </c>
      <c r="C513" s="36" t="s">
        <v>1277</v>
      </c>
      <c r="D513" s="36" t="s">
        <v>199</v>
      </c>
      <c r="E513" s="36" t="s">
        <v>90</v>
      </c>
      <c r="F513" s="38" t="s">
        <v>91</v>
      </c>
      <c r="G513" s="36" t="s">
        <v>1310</v>
      </c>
      <c r="H513" s="36" t="s">
        <v>1311</v>
      </c>
      <c r="J513" s="41" t="s">
        <v>1309</v>
      </c>
      <c r="K513" s="40">
        <v>123046504</v>
      </c>
      <c r="P513" s="41" t="s">
        <v>1312</v>
      </c>
      <c r="Q513" s="40">
        <v>123046504</v>
      </c>
    </row>
    <row r="514" spans="1:20 16384:16384" ht="30">
      <c r="A514" s="64">
        <v>42895</v>
      </c>
      <c r="B514" s="36" t="s">
        <v>922</v>
      </c>
      <c r="C514" s="36" t="s">
        <v>1277</v>
      </c>
      <c r="D514" s="36" t="s">
        <v>199</v>
      </c>
      <c r="E514" s="36" t="s">
        <v>90</v>
      </c>
      <c r="F514" s="38" t="s">
        <v>91</v>
      </c>
      <c r="G514" s="36" t="s">
        <v>1313</v>
      </c>
      <c r="H514" s="36" t="s">
        <v>1314</v>
      </c>
      <c r="J514" s="41" t="s">
        <v>1312</v>
      </c>
      <c r="K514" s="40">
        <v>123046504</v>
      </c>
      <c r="P514" s="41" t="s">
        <v>1315</v>
      </c>
      <c r="Q514" s="40">
        <v>123046504</v>
      </c>
      <c r="T514" s="26" t="b">
        <f>Q514=K514</f>
        <v>1</v>
      </c>
    </row>
    <row r="515" spans="1:20 16384:16384" ht="30">
      <c r="A515" s="64">
        <v>42908</v>
      </c>
      <c r="B515" s="36" t="s">
        <v>922</v>
      </c>
      <c r="C515" s="36" t="s">
        <v>1277</v>
      </c>
      <c r="D515" s="36" t="s">
        <v>199</v>
      </c>
      <c r="E515" s="36" t="s">
        <v>90</v>
      </c>
      <c r="F515" s="38" t="s">
        <v>91</v>
      </c>
      <c r="G515" s="36" t="s">
        <v>1316</v>
      </c>
      <c r="H515" s="51" t="s">
        <v>1317</v>
      </c>
      <c r="I515" s="61" t="s">
        <v>1318</v>
      </c>
      <c r="J515" s="41" t="s">
        <v>1319</v>
      </c>
      <c r="K515" s="40">
        <v>123046504</v>
      </c>
      <c r="P515" s="41" t="s">
        <v>1320</v>
      </c>
      <c r="Q515" s="40">
        <v>123046504</v>
      </c>
      <c r="T515" s="26" t="b">
        <f>Q515=K515</f>
        <v>1</v>
      </c>
    </row>
    <row r="516" spans="1:20 16384:16384" ht="30">
      <c r="A516" s="64">
        <v>42909</v>
      </c>
      <c r="B516" s="36" t="s">
        <v>922</v>
      </c>
      <c r="C516" s="36" t="s">
        <v>1277</v>
      </c>
      <c r="D516" s="36" t="s">
        <v>199</v>
      </c>
      <c r="E516" s="36" t="s">
        <v>90</v>
      </c>
      <c r="F516" s="38" t="s">
        <v>91</v>
      </c>
      <c r="G516" s="36" t="s">
        <v>1321</v>
      </c>
      <c r="H516" s="36" t="s">
        <v>1322</v>
      </c>
      <c r="J516" s="41" t="s">
        <v>1320</v>
      </c>
      <c r="K516" s="40">
        <v>123046504</v>
      </c>
      <c r="P516" s="41" t="s">
        <v>1323</v>
      </c>
      <c r="Q516" s="40">
        <v>123046504</v>
      </c>
      <c r="T516" s="26" t="b">
        <f>Q516=K516</f>
        <v>1</v>
      </c>
    </row>
    <row r="517" spans="1:20 16384:16384" ht="30">
      <c r="A517" s="64">
        <v>42909</v>
      </c>
      <c r="B517" s="36" t="s">
        <v>922</v>
      </c>
      <c r="C517" s="36" t="s">
        <v>1277</v>
      </c>
      <c r="D517" s="36" t="s">
        <v>199</v>
      </c>
      <c r="E517" s="36" t="s">
        <v>90</v>
      </c>
      <c r="F517" s="38" t="s">
        <v>91</v>
      </c>
      <c r="G517" s="36" t="s">
        <v>1324</v>
      </c>
      <c r="H517" s="36" t="s">
        <v>1325</v>
      </c>
      <c r="J517" s="41" t="s">
        <v>1323</v>
      </c>
      <c r="K517" s="40">
        <v>123046504</v>
      </c>
      <c r="P517" s="41" t="s">
        <v>1326</v>
      </c>
      <c r="Q517" s="40">
        <v>94</v>
      </c>
      <c r="T517" s="26"/>
    </row>
    <row r="518" spans="1:20 16384:16384" ht="75">
      <c r="A518" s="64">
        <v>42912</v>
      </c>
      <c r="B518" s="36" t="s">
        <v>922</v>
      </c>
      <c r="C518" s="36" t="s">
        <v>1277</v>
      </c>
      <c r="D518" s="36" t="s">
        <v>199</v>
      </c>
      <c r="E518" s="36" t="s">
        <v>90</v>
      </c>
      <c r="F518" s="38" t="s">
        <v>91</v>
      </c>
      <c r="G518" s="36" t="s">
        <v>1327</v>
      </c>
      <c r="H518" s="36" t="s">
        <v>1328</v>
      </c>
      <c r="P518" s="41" t="s">
        <v>1329</v>
      </c>
    </row>
    <row r="519" spans="1:20 16384:16384" ht="30">
      <c r="A519" s="64">
        <v>42909</v>
      </c>
      <c r="B519" s="36" t="s">
        <v>922</v>
      </c>
      <c r="C519" s="36" t="s">
        <v>1277</v>
      </c>
      <c r="D519" s="36" t="s">
        <v>199</v>
      </c>
      <c r="E519" s="36" t="s">
        <v>90</v>
      </c>
      <c r="F519" s="38" t="s">
        <v>91</v>
      </c>
      <c r="G519" s="36" t="s">
        <v>1330</v>
      </c>
      <c r="H519" s="51" t="s">
        <v>1331</v>
      </c>
      <c r="J519" s="41" t="s">
        <v>1320</v>
      </c>
      <c r="K519" s="40">
        <v>123046504</v>
      </c>
      <c r="P519" s="89" t="s">
        <v>1332</v>
      </c>
      <c r="Q519" s="40">
        <v>123046504</v>
      </c>
      <c r="T519" s="26" t="b">
        <f>Q519=K519</f>
        <v>1</v>
      </c>
    </row>
    <row r="520" spans="1:20 16384:16384">
      <c r="A520" s="64">
        <v>42909</v>
      </c>
      <c r="B520" s="36" t="s">
        <v>922</v>
      </c>
      <c r="C520" s="36" t="s">
        <v>1277</v>
      </c>
      <c r="D520" s="36" t="s">
        <v>199</v>
      </c>
      <c r="E520" s="36" t="s">
        <v>90</v>
      </c>
      <c r="F520" s="38" t="s">
        <v>91</v>
      </c>
      <c r="G520" s="36" t="s">
        <v>1333</v>
      </c>
      <c r="H520" s="36" t="s">
        <v>1334</v>
      </c>
      <c r="J520" s="41" t="s">
        <v>1320</v>
      </c>
      <c r="K520" s="40">
        <v>123046504</v>
      </c>
      <c r="P520" s="41" t="s">
        <v>1335</v>
      </c>
      <c r="Q520" s="40">
        <v>123046504</v>
      </c>
      <c r="T520" s="26" t="b">
        <f>Q520=K520</f>
        <v>1</v>
      </c>
      <c r="XFD520" s="36"/>
    </row>
    <row r="521" spans="1:20 16384:16384" ht="30">
      <c r="A521" s="64">
        <v>42912</v>
      </c>
      <c r="B521" s="36" t="s">
        <v>922</v>
      </c>
      <c r="C521" s="36" t="s">
        <v>1277</v>
      </c>
      <c r="D521" s="36" t="s">
        <v>199</v>
      </c>
      <c r="E521" s="36" t="s">
        <v>90</v>
      </c>
      <c r="F521" s="38" t="s">
        <v>91</v>
      </c>
      <c r="G521" s="36" t="s">
        <v>1336</v>
      </c>
      <c r="J521" s="41" t="s">
        <v>1335</v>
      </c>
      <c r="K521" s="40">
        <v>123046504</v>
      </c>
      <c r="P521" s="41" t="s">
        <v>1335</v>
      </c>
      <c r="Q521" s="40">
        <v>123046504</v>
      </c>
      <c r="T521" s="26" t="b">
        <f>Q521=K521</f>
        <v>1</v>
      </c>
      <c r="XFD521" s="36"/>
    </row>
    <row r="522" spans="1:20 16384:16384" ht="150">
      <c r="A522" s="64">
        <v>42912</v>
      </c>
      <c r="B522" s="36" t="s">
        <v>922</v>
      </c>
      <c r="C522" s="36" t="s">
        <v>1277</v>
      </c>
      <c r="D522" s="36" t="s">
        <v>199</v>
      </c>
      <c r="E522" s="36" t="s">
        <v>90</v>
      </c>
      <c r="F522" s="38" t="s">
        <v>91</v>
      </c>
      <c r="G522" s="36" t="s">
        <v>1337</v>
      </c>
      <c r="H522" s="51" t="s">
        <v>1338</v>
      </c>
      <c r="J522" s="41" t="s">
        <v>1335</v>
      </c>
      <c r="K522" s="40">
        <v>123046504</v>
      </c>
      <c r="P522" s="41" t="s">
        <v>1339</v>
      </c>
      <c r="Q522" s="40">
        <v>123046504</v>
      </c>
      <c r="T522" s="26" t="b">
        <f>Q522=K522</f>
        <v>1</v>
      </c>
      <c r="XFD522" s="36"/>
    </row>
    <row r="523" spans="1:20 16384:16384" ht="30">
      <c r="A523" s="64">
        <v>42912</v>
      </c>
      <c r="B523" s="36" t="s">
        <v>922</v>
      </c>
      <c r="C523" s="36" t="s">
        <v>1277</v>
      </c>
      <c r="D523" s="36" t="s">
        <v>199</v>
      </c>
      <c r="E523" s="36" t="s">
        <v>90</v>
      </c>
      <c r="F523" s="38" t="s">
        <v>91</v>
      </c>
      <c r="G523" s="36" t="s">
        <v>1340</v>
      </c>
      <c r="H523" s="36" t="s">
        <v>1341</v>
      </c>
      <c r="J523" s="41" t="s">
        <v>1342</v>
      </c>
      <c r="K523" s="40">
        <v>78270867</v>
      </c>
      <c r="P523" s="78" t="s">
        <v>1343</v>
      </c>
      <c r="Q523" s="40">
        <v>78270867</v>
      </c>
      <c r="T523" s="26" t="b">
        <f>Q523=K523</f>
        <v>1</v>
      </c>
    </row>
    <row r="524" spans="1:20 16384:16384" ht="30">
      <c r="A524" s="64">
        <v>42912</v>
      </c>
      <c r="B524" s="36" t="s">
        <v>922</v>
      </c>
      <c r="C524" s="36" t="s">
        <v>1277</v>
      </c>
      <c r="D524" s="36" t="s">
        <v>199</v>
      </c>
      <c r="E524" s="36" t="s">
        <v>90</v>
      </c>
      <c r="F524" s="38" t="s">
        <v>91</v>
      </c>
      <c r="G524" s="36" t="s">
        <v>1344</v>
      </c>
      <c r="H524" s="36" t="s">
        <v>1345</v>
      </c>
      <c r="J524" s="78" t="s">
        <v>1346</v>
      </c>
      <c r="K524" s="40">
        <v>78270867</v>
      </c>
      <c r="P524" s="41" t="s">
        <v>1347</v>
      </c>
      <c r="Q524" s="40">
        <v>78270867</v>
      </c>
      <c r="T524" s="26" t="b">
        <f>Q524=K524</f>
        <v>1</v>
      </c>
    </row>
    <row r="525" spans="1:20 16384:16384" ht="30">
      <c r="A525" s="64">
        <v>42912</v>
      </c>
      <c r="B525" s="36" t="s">
        <v>922</v>
      </c>
      <c r="C525" s="36" t="s">
        <v>1277</v>
      </c>
      <c r="D525" s="36" t="s">
        <v>199</v>
      </c>
      <c r="E525" s="36" t="s">
        <v>90</v>
      </c>
      <c r="F525" s="38" t="s">
        <v>91</v>
      </c>
      <c r="G525" s="36" t="s">
        <v>1348</v>
      </c>
      <c r="H525" s="36" t="s">
        <v>1349</v>
      </c>
      <c r="J525" s="78" t="s">
        <v>1350</v>
      </c>
      <c r="K525" s="40">
        <v>44765529</v>
      </c>
      <c r="P525" s="41" t="s">
        <v>1351</v>
      </c>
      <c r="Q525" s="40">
        <v>44765529</v>
      </c>
      <c r="T525" s="26" t="b">
        <f>Q525=K525</f>
        <v>1</v>
      </c>
    </row>
    <row r="526" spans="1:20 16384:16384" ht="30">
      <c r="A526" s="64">
        <v>42912</v>
      </c>
      <c r="B526" s="36" t="s">
        <v>922</v>
      </c>
      <c r="C526" s="36" t="s">
        <v>1277</v>
      </c>
      <c r="D526" s="36" t="s">
        <v>199</v>
      </c>
      <c r="E526" s="36" t="s">
        <v>90</v>
      </c>
      <c r="F526" s="38" t="s">
        <v>91</v>
      </c>
      <c r="G526" s="36" t="s">
        <v>1352</v>
      </c>
      <c r="H526" s="36" t="s">
        <v>1353</v>
      </c>
      <c r="J526" s="78" t="s">
        <v>1354</v>
      </c>
      <c r="K526" s="40">
        <v>1890</v>
      </c>
      <c r="P526" s="41" t="s">
        <v>1355</v>
      </c>
      <c r="Q526" s="40">
        <v>1890</v>
      </c>
      <c r="T526" s="26" t="b">
        <f>Q526=K526</f>
        <v>1</v>
      </c>
    </row>
    <row r="527" spans="1:20 16384:16384">
      <c r="A527" s="64">
        <v>42912</v>
      </c>
      <c r="B527" s="36" t="s">
        <v>922</v>
      </c>
      <c r="C527" s="36" t="s">
        <v>1277</v>
      </c>
      <c r="D527" s="36" t="s">
        <v>199</v>
      </c>
      <c r="E527" s="36" t="s">
        <v>90</v>
      </c>
      <c r="F527" s="38" t="s">
        <v>91</v>
      </c>
      <c r="G527" s="36" t="s">
        <v>1356</v>
      </c>
      <c r="H527" s="36" t="s">
        <v>1357</v>
      </c>
      <c r="J527" s="78"/>
      <c r="K527" s="40"/>
      <c r="T527" s="26"/>
    </row>
    <row r="528" spans="1:20 16384:16384">
      <c r="A528" s="64">
        <v>42912</v>
      </c>
      <c r="B528" s="36" t="s">
        <v>922</v>
      </c>
      <c r="C528" s="36" t="s">
        <v>1277</v>
      </c>
      <c r="D528" s="36" t="s">
        <v>199</v>
      </c>
      <c r="E528" s="36" t="s">
        <v>90</v>
      </c>
      <c r="F528" s="38" t="s">
        <v>91</v>
      </c>
      <c r="G528" s="36" t="s">
        <v>1358</v>
      </c>
      <c r="H528" s="36" t="s">
        <v>1359</v>
      </c>
      <c r="J528" s="78"/>
      <c r="K528" s="40"/>
      <c r="T528" s="26"/>
    </row>
    <row r="529" spans="1:20">
      <c r="A529" s="64">
        <v>42912</v>
      </c>
      <c r="B529" s="36" t="s">
        <v>922</v>
      </c>
      <c r="C529" s="36" t="s">
        <v>1277</v>
      </c>
      <c r="D529" s="36" t="s">
        <v>199</v>
      </c>
      <c r="E529" s="36" t="s">
        <v>90</v>
      </c>
      <c r="F529" s="38" t="s">
        <v>91</v>
      </c>
      <c r="G529" s="36" t="s">
        <v>1360</v>
      </c>
      <c r="H529" s="36" t="s">
        <v>1361</v>
      </c>
      <c r="J529" s="78"/>
      <c r="K529" s="40"/>
      <c r="T529" s="26"/>
    </row>
    <row r="530" spans="1:20" ht="30">
      <c r="A530" s="64">
        <v>42912</v>
      </c>
      <c r="B530" s="36" t="s">
        <v>922</v>
      </c>
      <c r="C530" s="36" t="s">
        <v>1277</v>
      </c>
      <c r="D530" s="36" t="s">
        <v>199</v>
      </c>
      <c r="E530" s="36" t="s">
        <v>90</v>
      </c>
      <c r="F530" s="38" t="s">
        <v>91</v>
      </c>
      <c r="G530" s="36" t="s">
        <v>896</v>
      </c>
      <c r="H530" s="36" t="s">
        <v>1362</v>
      </c>
      <c r="J530" s="41" t="s">
        <v>1355</v>
      </c>
      <c r="K530" s="40">
        <v>1890</v>
      </c>
      <c r="P530" s="41" t="s">
        <v>1363</v>
      </c>
      <c r="Q530" s="40">
        <v>1890</v>
      </c>
      <c r="T530" s="26" t="b">
        <f>Q530=K530</f>
        <v>1</v>
      </c>
    </row>
    <row r="531" spans="1:20" ht="30">
      <c r="A531" s="64">
        <v>42912</v>
      </c>
      <c r="B531" s="36" t="s">
        <v>922</v>
      </c>
      <c r="C531" s="36" t="s">
        <v>1277</v>
      </c>
      <c r="D531" s="36" t="s">
        <v>199</v>
      </c>
      <c r="E531" s="36" t="s">
        <v>90</v>
      </c>
      <c r="F531" s="38" t="s">
        <v>91</v>
      </c>
      <c r="G531" s="36" t="s">
        <v>896</v>
      </c>
      <c r="H531" s="36" t="s">
        <v>1364</v>
      </c>
      <c r="J531" s="41" t="s">
        <v>1347</v>
      </c>
      <c r="K531" s="40">
        <v>78270867</v>
      </c>
      <c r="P531" s="41" t="s">
        <v>1365</v>
      </c>
      <c r="Q531" s="40">
        <v>78270867</v>
      </c>
      <c r="T531" s="26" t="b">
        <f>Q531=K531</f>
        <v>1</v>
      </c>
    </row>
    <row r="532" spans="1:20" ht="30">
      <c r="A532" s="64">
        <v>42912</v>
      </c>
      <c r="B532" s="36" t="s">
        <v>922</v>
      </c>
      <c r="C532" s="36" t="s">
        <v>1277</v>
      </c>
      <c r="D532" s="36" t="s">
        <v>199</v>
      </c>
      <c r="E532" s="36" t="s">
        <v>90</v>
      </c>
      <c r="F532" s="38" t="s">
        <v>91</v>
      </c>
      <c r="G532" s="36" t="s">
        <v>896</v>
      </c>
      <c r="H532" s="36" t="s">
        <v>1366</v>
      </c>
      <c r="J532" s="41" t="s">
        <v>1351</v>
      </c>
      <c r="K532" s="40">
        <v>44765529</v>
      </c>
      <c r="P532" s="41" t="s">
        <v>1367</v>
      </c>
      <c r="Q532" s="40">
        <v>44765529</v>
      </c>
      <c r="T532" s="26"/>
    </row>
    <row r="533" spans="1:20">
      <c r="A533" s="64">
        <v>42912</v>
      </c>
      <c r="B533" s="36" t="s">
        <v>922</v>
      </c>
      <c r="C533" s="36" t="s">
        <v>1277</v>
      </c>
      <c r="D533" s="36" t="s">
        <v>199</v>
      </c>
      <c r="E533" s="36" t="s">
        <v>90</v>
      </c>
      <c r="F533" s="38" t="s">
        <v>91</v>
      </c>
      <c r="G533" s="36" t="s">
        <v>1368</v>
      </c>
      <c r="H533" s="36" t="s">
        <v>1369</v>
      </c>
      <c r="J533" s="78"/>
      <c r="K533" s="40"/>
      <c r="P533" s="41" t="s">
        <v>1370</v>
      </c>
      <c r="T533" s="26"/>
    </row>
    <row r="534" spans="1:20">
      <c r="A534" s="64">
        <v>42913</v>
      </c>
      <c r="B534" s="36" t="s">
        <v>922</v>
      </c>
      <c r="C534" s="36" t="s">
        <v>1277</v>
      </c>
      <c r="D534" s="36" t="s">
        <v>199</v>
      </c>
      <c r="E534" s="36" t="s">
        <v>90</v>
      </c>
      <c r="F534" s="38" t="s">
        <v>91</v>
      </c>
      <c r="G534" s="36" t="s">
        <v>1371</v>
      </c>
      <c r="H534" s="36" t="s">
        <v>1372</v>
      </c>
      <c r="J534" s="78"/>
      <c r="K534" s="40"/>
    </row>
    <row r="535" spans="1:20">
      <c r="A535" s="64">
        <v>42913</v>
      </c>
      <c r="B535" s="36" t="s">
        <v>922</v>
      </c>
      <c r="C535" s="36" t="s">
        <v>1277</v>
      </c>
      <c r="D535" s="36" t="s">
        <v>199</v>
      </c>
      <c r="E535" s="36" t="s">
        <v>90</v>
      </c>
      <c r="F535" s="38" t="s">
        <v>91</v>
      </c>
      <c r="G535" s="36" t="s">
        <v>1373</v>
      </c>
      <c r="H535" s="36" t="s">
        <v>1374</v>
      </c>
      <c r="J535" s="78"/>
      <c r="K535" s="40"/>
    </row>
    <row r="536" spans="1:20">
      <c r="A536" s="64">
        <v>42913</v>
      </c>
      <c r="B536" s="36" t="s">
        <v>922</v>
      </c>
      <c r="C536" s="36" t="s">
        <v>1277</v>
      </c>
      <c r="D536" s="36" t="s">
        <v>199</v>
      </c>
      <c r="E536" s="36" t="s">
        <v>90</v>
      </c>
      <c r="F536" s="38" t="s">
        <v>91</v>
      </c>
      <c r="G536" s="36" t="s">
        <v>1375</v>
      </c>
      <c r="H536" s="36" t="s">
        <v>1376</v>
      </c>
      <c r="J536" s="78"/>
      <c r="K536" s="40"/>
    </row>
    <row r="537" spans="1:20">
      <c r="A537" s="64">
        <v>42913</v>
      </c>
      <c r="B537" s="36" t="s">
        <v>922</v>
      </c>
      <c r="C537" s="36" t="s">
        <v>1277</v>
      </c>
      <c r="D537" s="36" t="s">
        <v>199</v>
      </c>
      <c r="E537" s="36" t="s">
        <v>90</v>
      </c>
      <c r="F537" s="38" t="s">
        <v>91</v>
      </c>
      <c r="G537" s="36" t="s">
        <v>1377</v>
      </c>
      <c r="H537" s="36" t="s">
        <v>1378</v>
      </c>
      <c r="I537"/>
      <c r="J537" s="78" t="s">
        <v>1379</v>
      </c>
      <c r="K537" s="40">
        <v>44765529</v>
      </c>
      <c r="P537" s="41" t="s">
        <v>1380</v>
      </c>
      <c r="Q537" s="40">
        <v>44765529</v>
      </c>
      <c r="T537" s="26" t="b">
        <f>Q537=K537</f>
        <v>1</v>
      </c>
    </row>
    <row r="538" spans="1:20">
      <c r="A538" s="64">
        <v>42913</v>
      </c>
      <c r="B538" s="36" t="s">
        <v>922</v>
      </c>
      <c r="C538" s="36" t="s">
        <v>1277</v>
      </c>
      <c r="D538" s="36" t="s">
        <v>199</v>
      </c>
      <c r="E538" s="36" t="s">
        <v>90</v>
      </c>
      <c r="F538" s="38" t="s">
        <v>91</v>
      </c>
      <c r="G538" s="36" t="s">
        <v>1381</v>
      </c>
      <c r="H538" t="s">
        <v>1382</v>
      </c>
      <c r="I538"/>
      <c r="J538" s="78" t="s">
        <v>1383</v>
      </c>
      <c r="K538" s="40">
        <v>5</v>
      </c>
      <c r="P538" s="41" t="s">
        <v>1121</v>
      </c>
      <c r="Q538" s="40">
        <v>5</v>
      </c>
      <c r="T538" s="26" t="b">
        <f>Q538=K538</f>
        <v>1</v>
      </c>
    </row>
    <row r="539" spans="1:20">
      <c r="A539" s="64">
        <v>42913</v>
      </c>
      <c r="B539" s="36" t="s">
        <v>922</v>
      </c>
      <c r="C539" s="36" t="s">
        <v>1277</v>
      </c>
      <c r="D539" s="36" t="s">
        <v>199</v>
      </c>
      <c r="E539" s="36" t="s">
        <v>90</v>
      </c>
      <c r="F539" s="38" t="s">
        <v>91</v>
      </c>
      <c r="G539" s="36" t="s">
        <v>1384</v>
      </c>
      <c r="H539" s="36" t="s">
        <v>1385</v>
      </c>
      <c r="J539" s="78" t="s">
        <v>1383</v>
      </c>
      <c r="K539" s="40">
        <v>5</v>
      </c>
      <c r="L539" s="41" t="s">
        <v>1380</v>
      </c>
      <c r="M539" s="40">
        <v>44765529</v>
      </c>
      <c r="P539" s="41" t="s">
        <v>1386</v>
      </c>
      <c r="Q539" s="40">
        <f>SUM(Q537:Q538)</f>
        <v>44765534</v>
      </c>
      <c r="T539" s="26" t="b">
        <v>1</v>
      </c>
    </row>
    <row r="540" spans="1:20">
      <c r="A540" s="64">
        <v>42913</v>
      </c>
      <c r="B540" s="36" t="s">
        <v>922</v>
      </c>
      <c r="C540" s="36" t="s">
        <v>1277</v>
      </c>
      <c r="D540" s="36" t="s">
        <v>199</v>
      </c>
      <c r="E540" s="36" t="s">
        <v>90</v>
      </c>
      <c r="F540" s="38" t="s">
        <v>91</v>
      </c>
      <c r="G540" s="36" t="s">
        <v>1387</v>
      </c>
      <c r="H540" s="36" t="s">
        <v>1388</v>
      </c>
      <c r="J540" s="78" t="s">
        <v>1342</v>
      </c>
      <c r="K540" s="40">
        <v>78270867</v>
      </c>
      <c r="P540" s="41" t="s">
        <v>1389</v>
      </c>
      <c r="Q540" s="40">
        <v>78270867</v>
      </c>
      <c r="T540" s="26" t="b">
        <f>Q540=K540</f>
        <v>1</v>
      </c>
    </row>
    <row r="541" spans="1:20">
      <c r="A541" s="64">
        <v>42913</v>
      </c>
      <c r="B541" s="36" t="s">
        <v>922</v>
      </c>
      <c r="C541" s="36" t="s">
        <v>1277</v>
      </c>
      <c r="D541" s="36" t="s">
        <v>199</v>
      </c>
      <c r="E541" s="36" t="s">
        <v>90</v>
      </c>
      <c r="F541" s="38" t="s">
        <v>91</v>
      </c>
      <c r="G541" s="36" t="s">
        <v>1390</v>
      </c>
      <c r="H541" s="36" t="s">
        <v>1391</v>
      </c>
      <c r="J541" s="41" t="s">
        <v>1389</v>
      </c>
      <c r="K541" s="40">
        <v>78270867</v>
      </c>
      <c r="P541" s="41" t="s">
        <v>1392</v>
      </c>
      <c r="Q541" s="40">
        <v>78270867</v>
      </c>
      <c r="T541" s="26" t="b">
        <f>Q541=K541</f>
        <v>1</v>
      </c>
    </row>
    <row r="542" spans="1:20">
      <c r="A542" s="64">
        <v>42913</v>
      </c>
      <c r="B542" s="36" t="s">
        <v>922</v>
      </c>
      <c r="C542" s="36" t="s">
        <v>1277</v>
      </c>
      <c r="D542" s="36" t="s">
        <v>199</v>
      </c>
      <c r="E542" s="36" t="s">
        <v>90</v>
      </c>
      <c r="F542" s="38" t="s">
        <v>91</v>
      </c>
      <c r="G542" s="36" t="s">
        <v>1393</v>
      </c>
      <c r="H542" s="36" t="s">
        <v>1394</v>
      </c>
      <c r="J542" s="41" t="s">
        <v>1392</v>
      </c>
      <c r="K542" s="40">
        <v>78270867</v>
      </c>
      <c r="P542" s="41" t="s">
        <v>1395</v>
      </c>
      <c r="Q542" s="40">
        <v>78270867</v>
      </c>
      <c r="T542" s="26" t="b">
        <f>Q542=K542</f>
        <v>1</v>
      </c>
    </row>
    <row r="543" spans="1:20">
      <c r="A543" s="64">
        <v>42913</v>
      </c>
      <c r="B543" s="36" t="s">
        <v>922</v>
      </c>
      <c r="C543" s="36" t="s">
        <v>1277</v>
      </c>
      <c r="D543" s="36" t="s">
        <v>199</v>
      </c>
      <c r="E543" s="36" t="s">
        <v>90</v>
      </c>
      <c r="F543" s="38" t="s">
        <v>91</v>
      </c>
      <c r="G543" s="36" t="s">
        <v>1396</v>
      </c>
      <c r="H543" s="36" t="s">
        <v>1397</v>
      </c>
      <c r="J543" t="s">
        <v>1395</v>
      </c>
      <c r="K543" s="40">
        <v>78270867</v>
      </c>
      <c r="P543" s="41" t="s">
        <v>1398</v>
      </c>
      <c r="Q543" s="40">
        <v>78270867</v>
      </c>
      <c r="T543" s="26" t="b">
        <f>Q543=K543</f>
        <v>1</v>
      </c>
    </row>
    <row r="544" spans="1:20">
      <c r="A544" s="64">
        <v>42913</v>
      </c>
      <c r="B544" s="36" t="s">
        <v>922</v>
      </c>
      <c r="C544" s="36" t="s">
        <v>1277</v>
      </c>
      <c r="D544" s="36" t="s">
        <v>199</v>
      </c>
      <c r="E544" s="36" t="s">
        <v>90</v>
      </c>
      <c r="F544" s="38" t="s">
        <v>91</v>
      </c>
      <c r="G544" s="36" t="s">
        <v>1399</v>
      </c>
      <c r="H544" s="36" t="s">
        <v>1400</v>
      </c>
      <c r="J544" s="78" t="s">
        <v>1363</v>
      </c>
      <c r="K544" s="40">
        <v>1890</v>
      </c>
      <c r="P544" s="78" t="s">
        <v>1401</v>
      </c>
      <c r="Q544" s="40">
        <v>1890</v>
      </c>
      <c r="T544" s="26" t="b">
        <f t="shared" ref="T544:T547" si="4">Q544=K544</f>
        <v>1</v>
      </c>
    </row>
    <row r="545" spans="1:20">
      <c r="A545" s="64">
        <v>42913</v>
      </c>
      <c r="B545" s="36" t="s">
        <v>922</v>
      </c>
      <c r="C545" s="36" t="s">
        <v>1277</v>
      </c>
      <c r="D545" s="36" t="s">
        <v>199</v>
      </c>
      <c r="E545" s="36" t="s">
        <v>90</v>
      </c>
      <c r="F545" s="38" t="s">
        <v>91</v>
      </c>
      <c r="G545" s="36" t="s">
        <v>1402</v>
      </c>
      <c r="H545" s="36" t="s">
        <v>1403</v>
      </c>
      <c r="J545" s="78" t="s">
        <v>1401</v>
      </c>
      <c r="K545" s="40">
        <v>1890</v>
      </c>
      <c r="P545" s="41" t="s">
        <v>1404</v>
      </c>
      <c r="Q545" s="40">
        <v>1890</v>
      </c>
      <c r="T545" s="26" t="b">
        <f t="shared" si="4"/>
        <v>1</v>
      </c>
    </row>
    <row r="546" spans="1:20">
      <c r="A546" s="64">
        <v>42913</v>
      </c>
      <c r="B546" s="36" t="s">
        <v>922</v>
      </c>
      <c r="C546" s="36" t="s">
        <v>1277</v>
      </c>
      <c r="D546" s="36" t="s">
        <v>199</v>
      </c>
      <c r="E546" s="36" t="s">
        <v>90</v>
      </c>
      <c r="F546" s="38" t="s">
        <v>91</v>
      </c>
      <c r="G546" s="36" t="s">
        <v>1405</v>
      </c>
      <c r="H546" s="36" t="s">
        <v>1406</v>
      </c>
      <c r="J546" s="41" t="s">
        <v>1404</v>
      </c>
      <c r="K546" s="40">
        <v>1890</v>
      </c>
      <c r="P546" s="41" t="s">
        <v>1407</v>
      </c>
      <c r="Q546" s="40">
        <v>1890</v>
      </c>
      <c r="T546" s="26" t="b">
        <f t="shared" si="4"/>
        <v>1</v>
      </c>
    </row>
    <row r="547" spans="1:20" ht="30">
      <c r="A547" s="64">
        <v>42913</v>
      </c>
      <c r="B547" s="36" t="s">
        <v>922</v>
      </c>
      <c r="C547" s="36" t="s">
        <v>1277</v>
      </c>
      <c r="D547" s="36" t="s">
        <v>199</v>
      </c>
      <c r="E547" s="36" t="s">
        <v>90</v>
      </c>
      <c r="F547" s="38" t="s">
        <v>91</v>
      </c>
      <c r="G547" s="36" t="s">
        <v>1408</v>
      </c>
      <c r="H547" s="36" t="s">
        <v>1409</v>
      </c>
      <c r="J547" s="41" t="s">
        <v>1407</v>
      </c>
      <c r="K547" s="40">
        <v>1890</v>
      </c>
      <c r="P547" s="41" t="s">
        <v>1410</v>
      </c>
      <c r="Q547" s="40">
        <v>1890</v>
      </c>
      <c r="T547" s="26" t="b">
        <f t="shared" si="4"/>
        <v>1</v>
      </c>
    </row>
    <row r="548" spans="1:20" ht="30">
      <c r="A548" s="64">
        <v>42913</v>
      </c>
      <c r="B548" s="36" t="s">
        <v>922</v>
      </c>
      <c r="C548" s="36" t="s">
        <v>1277</v>
      </c>
      <c r="D548" s="36" t="s">
        <v>199</v>
      </c>
      <c r="E548" s="36" t="s">
        <v>90</v>
      </c>
      <c r="F548" s="38" t="s">
        <v>91</v>
      </c>
      <c r="G548" s="102" t="s">
        <v>1411</v>
      </c>
      <c r="H548" t="s">
        <v>1412</v>
      </c>
      <c r="J548" s="78" t="s">
        <v>1413</v>
      </c>
      <c r="K548" s="40">
        <v>6513</v>
      </c>
      <c r="L548" s="36" t="s">
        <v>1414</v>
      </c>
      <c r="M548" s="36">
        <v>1</v>
      </c>
      <c r="P548" s="41" t="s">
        <v>1415</v>
      </c>
      <c r="Q548" s="40">
        <f>M548+K548</f>
        <v>6514</v>
      </c>
    </row>
    <row r="549" spans="1:20">
      <c r="A549" s="64">
        <v>42913</v>
      </c>
      <c r="B549" s="36" t="s">
        <v>922</v>
      </c>
      <c r="C549" s="36" t="s">
        <v>1277</v>
      </c>
      <c r="D549" s="36" t="s">
        <v>199</v>
      </c>
      <c r="E549" s="36" t="s">
        <v>90</v>
      </c>
      <c r="F549" s="38" t="s">
        <v>91</v>
      </c>
      <c r="G549" s="102" t="s">
        <v>1416</v>
      </c>
      <c r="H549" s="36" t="s">
        <v>1417</v>
      </c>
      <c r="I549" s="36" t="s">
        <v>1418</v>
      </c>
      <c r="J549" s="78" t="s">
        <v>1419</v>
      </c>
      <c r="K549" s="40">
        <v>3</v>
      </c>
    </row>
    <row r="550" spans="1:20">
      <c r="A550" s="64">
        <v>42913</v>
      </c>
      <c r="B550" s="36" t="s">
        <v>922</v>
      </c>
      <c r="C550" s="36" t="s">
        <v>1277</v>
      </c>
      <c r="D550" s="36" t="s">
        <v>199</v>
      </c>
      <c r="E550" s="36" t="s">
        <v>90</v>
      </c>
      <c r="F550" s="38" t="s">
        <v>91</v>
      </c>
      <c r="G550" s="102" t="s">
        <v>1420</v>
      </c>
      <c r="H550"/>
      <c r="I550" s="36" t="s">
        <v>1418</v>
      </c>
      <c r="J550" s="78" t="s">
        <v>1421</v>
      </c>
      <c r="K550" s="40">
        <v>1694</v>
      </c>
    </row>
    <row r="551" spans="1:20">
      <c r="A551" s="64">
        <v>42913</v>
      </c>
      <c r="B551" s="36" t="s">
        <v>922</v>
      </c>
      <c r="C551" s="36" t="s">
        <v>1277</v>
      </c>
      <c r="D551" s="36" t="s">
        <v>199</v>
      </c>
      <c r="E551" s="36" t="s">
        <v>90</v>
      </c>
      <c r="F551" s="38" t="s">
        <v>91</v>
      </c>
      <c r="G551" s="102" t="s">
        <v>1422</v>
      </c>
      <c r="H551" t="s">
        <v>1423</v>
      </c>
      <c r="J551" s="78"/>
      <c r="K551" s="40"/>
    </row>
    <row r="552" spans="1:20" ht="30">
      <c r="A552" s="64">
        <v>42913</v>
      </c>
      <c r="B552" s="36" t="s">
        <v>922</v>
      </c>
      <c r="C552" s="36" t="s">
        <v>1277</v>
      </c>
      <c r="D552" s="36" t="s">
        <v>199</v>
      </c>
      <c r="E552" s="36" t="s">
        <v>90</v>
      </c>
      <c r="F552" s="38" t="s">
        <v>220</v>
      </c>
      <c r="G552" s="29" t="s">
        <v>1424</v>
      </c>
      <c r="H552"/>
      <c r="J552" s="78"/>
      <c r="K552" s="40"/>
    </row>
    <row r="553" spans="1:20">
      <c r="A553" s="64">
        <v>42913</v>
      </c>
      <c r="B553" s="36" t="s">
        <v>922</v>
      </c>
      <c r="C553" s="36" t="s">
        <v>1277</v>
      </c>
      <c r="D553" s="36" t="s">
        <v>199</v>
      </c>
      <c r="E553" s="36" t="s">
        <v>90</v>
      </c>
      <c r="F553" s="38" t="s">
        <v>91</v>
      </c>
      <c r="G553" s="102" t="s">
        <v>1425</v>
      </c>
      <c r="H553" s="36" t="s">
        <v>1426</v>
      </c>
      <c r="I553" s="36" t="s">
        <v>1418</v>
      </c>
      <c r="J553" s="78" t="s">
        <v>1427</v>
      </c>
      <c r="K553" s="40">
        <v>2</v>
      </c>
    </row>
    <row r="554" spans="1:20" ht="45">
      <c r="A554" s="64">
        <v>42913</v>
      </c>
      <c r="B554" s="36" t="s">
        <v>922</v>
      </c>
      <c r="C554" s="36" t="s">
        <v>1277</v>
      </c>
      <c r="D554" s="36" t="s">
        <v>199</v>
      </c>
      <c r="E554" s="36" t="s">
        <v>90</v>
      </c>
      <c r="F554" s="38" t="s">
        <v>91</v>
      </c>
      <c r="G554" s="36" t="s">
        <v>1249</v>
      </c>
      <c r="H554" s="36" t="s">
        <v>1428</v>
      </c>
      <c r="J554" s="78"/>
      <c r="K554" s="40"/>
    </row>
    <row r="555" spans="1:20">
      <c r="A555" s="64">
        <v>42913</v>
      </c>
      <c r="B555" s="36" t="s">
        <v>922</v>
      </c>
      <c r="C555" s="36" t="s">
        <v>1277</v>
      </c>
      <c r="D555" s="36" t="s">
        <v>199</v>
      </c>
      <c r="E555" s="36" t="s">
        <v>90</v>
      </c>
      <c r="F555" s="38" t="s">
        <v>91</v>
      </c>
      <c r="G555" s="36" t="s">
        <v>1429</v>
      </c>
      <c r="H555" s="36" t="s">
        <v>1430</v>
      </c>
      <c r="J555" s="78"/>
      <c r="K555" s="40"/>
    </row>
    <row r="556" spans="1:20">
      <c r="A556" s="64">
        <v>42915</v>
      </c>
      <c r="B556" s="36" t="s">
        <v>922</v>
      </c>
      <c r="C556" s="36" t="s">
        <v>1277</v>
      </c>
      <c r="D556" s="36" t="s">
        <v>199</v>
      </c>
      <c r="E556" s="36" t="s">
        <v>90</v>
      </c>
      <c r="F556" s="38" t="s">
        <v>91</v>
      </c>
      <c r="G556" s="103" t="s">
        <v>1431</v>
      </c>
      <c r="H556" s="36" t="s">
        <v>1432</v>
      </c>
      <c r="J556" s="78"/>
      <c r="K556" s="40"/>
      <c r="P556" t="s">
        <v>1433</v>
      </c>
      <c r="Q556" s="40">
        <v>123038094</v>
      </c>
    </row>
    <row r="557" spans="1:20" ht="30">
      <c r="A557" s="64">
        <v>42915</v>
      </c>
      <c r="B557" s="36" t="s">
        <v>922</v>
      </c>
      <c r="C557" s="36" t="s">
        <v>1277</v>
      </c>
      <c r="D557" s="36" t="s">
        <v>199</v>
      </c>
      <c r="E557" s="36" t="s">
        <v>90</v>
      </c>
      <c r="F557" s="38" t="s">
        <v>91</v>
      </c>
      <c r="G557" s="36" t="s">
        <v>1073</v>
      </c>
      <c r="H557" s="51" t="s">
        <v>1074</v>
      </c>
      <c r="J557" s="78"/>
      <c r="K557" s="40"/>
    </row>
    <row r="558" spans="1:20">
      <c r="A558" s="64">
        <v>42915</v>
      </c>
      <c r="B558" s="36" t="s">
        <v>922</v>
      </c>
      <c r="C558" s="36" t="s">
        <v>1277</v>
      </c>
      <c r="D558" s="36" t="s">
        <v>199</v>
      </c>
      <c r="E558" s="36" t="s">
        <v>90</v>
      </c>
      <c r="F558" s="38" t="s">
        <v>91</v>
      </c>
      <c r="G558" s="36" t="s">
        <v>1434</v>
      </c>
      <c r="H558" s="36" t="s">
        <v>1256</v>
      </c>
      <c r="J558" s="78"/>
      <c r="K558" s="40"/>
    </row>
    <row r="559" spans="1:20" ht="60">
      <c r="A559" s="64">
        <v>42915</v>
      </c>
      <c r="B559" s="36" t="s">
        <v>922</v>
      </c>
      <c r="C559" s="36" t="s">
        <v>1277</v>
      </c>
      <c r="D559" s="36" t="s">
        <v>199</v>
      </c>
      <c r="E559" s="36" t="s">
        <v>90</v>
      </c>
      <c r="F559" s="38" t="s">
        <v>91</v>
      </c>
      <c r="G559" s="36" t="s">
        <v>1435</v>
      </c>
      <c r="H559" s="36" t="s">
        <v>1436</v>
      </c>
      <c r="J559" s="78"/>
      <c r="K559" s="40"/>
    </row>
    <row r="560" spans="1:20">
      <c r="A560" s="64">
        <v>42915</v>
      </c>
      <c r="B560" s="36" t="s">
        <v>922</v>
      </c>
      <c r="C560" s="36" t="s">
        <v>1277</v>
      </c>
      <c r="D560" s="36" t="s">
        <v>199</v>
      </c>
      <c r="E560" s="36" t="s">
        <v>90</v>
      </c>
      <c r="F560" s="38" t="s">
        <v>91</v>
      </c>
      <c r="G560" s="36" t="s">
        <v>1253</v>
      </c>
      <c r="H560" s="36" t="s">
        <v>1219</v>
      </c>
      <c r="J560" s="78"/>
      <c r="K560" s="40"/>
    </row>
    <row r="561" spans="1:11">
      <c r="A561" s="64">
        <v>42915</v>
      </c>
      <c r="B561" s="36" t="s">
        <v>922</v>
      </c>
      <c r="C561" s="36" t="s">
        <v>1277</v>
      </c>
      <c r="D561" s="36" t="s">
        <v>199</v>
      </c>
      <c r="E561" s="36" t="s">
        <v>90</v>
      </c>
      <c r="F561" s="38" t="s">
        <v>91</v>
      </c>
      <c r="G561" s="36" t="s">
        <v>1437</v>
      </c>
      <c r="H561" s="36" t="s">
        <v>1220</v>
      </c>
      <c r="J561" s="78"/>
      <c r="K561" s="40"/>
    </row>
    <row r="562" spans="1:11">
      <c r="A562" s="64">
        <v>42915</v>
      </c>
      <c r="B562" s="36" t="s">
        <v>922</v>
      </c>
      <c r="C562" s="36" t="s">
        <v>1277</v>
      </c>
      <c r="D562" s="36" t="s">
        <v>199</v>
      </c>
      <c r="E562" s="36" t="s">
        <v>90</v>
      </c>
      <c r="F562" s="38" t="s">
        <v>91</v>
      </c>
      <c r="G562" s="36" t="s">
        <v>1255</v>
      </c>
      <c r="H562" s="36" t="s">
        <v>1256</v>
      </c>
      <c r="J562" s="78"/>
      <c r="K562" s="40"/>
    </row>
    <row r="563" spans="1:11">
      <c r="A563" s="64">
        <v>42915</v>
      </c>
      <c r="B563" s="36" t="s">
        <v>922</v>
      </c>
      <c r="C563" s="36" t="s">
        <v>1277</v>
      </c>
      <c r="D563" s="36" t="s">
        <v>199</v>
      </c>
      <c r="E563" s="36" t="s">
        <v>90</v>
      </c>
      <c r="F563" s="38" t="s">
        <v>91</v>
      </c>
      <c r="G563" s="36" t="s">
        <v>1438</v>
      </c>
      <c r="H563" s="36" t="s">
        <v>1222</v>
      </c>
      <c r="J563" s="78"/>
      <c r="K563" s="40"/>
    </row>
    <row r="564" spans="1:11" ht="60">
      <c r="A564" s="64">
        <v>42915</v>
      </c>
      <c r="B564" s="36" t="s">
        <v>922</v>
      </c>
      <c r="C564" s="36" t="s">
        <v>1277</v>
      </c>
      <c r="D564" s="36" t="s">
        <v>199</v>
      </c>
      <c r="E564" s="36" t="s">
        <v>90</v>
      </c>
      <c r="F564" s="38" t="s">
        <v>91</v>
      </c>
      <c r="G564" s="36" t="s">
        <v>1439</v>
      </c>
      <c r="H564" s="36" t="s">
        <v>1440</v>
      </c>
      <c r="J564" s="78"/>
      <c r="K564" s="40"/>
    </row>
    <row r="565" spans="1:11">
      <c r="A565" s="64">
        <v>42915</v>
      </c>
      <c r="B565" s="36" t="s">
        <v>922</v>
      </c>
      <c r="C565" s="36" t="s">
        <v>1277</v>
      </c>
      <c r="D565" s="36" t="s">
        <v>199</v>
      </c>
      <c r="E565" s="36" t="s">
        <v>90</v>
      </c>
      <c r="F565" s="38" t="s">
        <v>91</v>
      </c>
      <c r="G565" s="36" t="s">
        <v>1253</v>
      </c>
      <c r="H565" s="36" t="s">
        <v>1219</v>
      </c>
      <c r="J565" s="78"/>
      <c r="K565" s="40"/>
    </row>
    <row r="566" spans="1:11">
      <c r="A566" s="64">
        <v>42915</v>
      </c>
      <c r="B566" s="36" t="s">
        <v>922</v>
      </c>
      <c r="C566" s="36" t="s">
        <v>1277</v>
      </c>
      <c r="D566" s="36" t="s">
        <v>199</v>
      </c>
      <c r="E566" s="36" t="s">
        <v>90</v>
      </c>
      <c r="F566" s="38" t="s">
        <v>91</v>
      </c>
      <c r="G566" s="36" t="s">
        <v>1437</v>
      </c>
      <c r="H566" s="36" t="s">
        <v>1220</v>
      </c>
      <c r="J566" s="78"/>
      <c r="K566" s="40"/>
    </row>
    <row r="567" spans="1:11">
      <c r="A567" s="64">
        <v>42915</v>
      </c>
      <c r="B567" s="36" t="s">
        <v>922</v>
      </c>
      <c r="C567" s="36" t="s">
        <v>1277</v>
      </c>
      <c r="D567" s="36" t="s">
        <v>199</v>
      </c>
      <c r="E567" s="36" t="s">
        <v>90</v>
      </c>
      <c r="F567" s="38" t="s">
        <v>91</v>
      </c>
      <c r="G567" s="36" t="s">
        <v>1255</v>
      </c>
      <c r="H567" s="36" t="s">
        <v>1256</v>
      </c>
      <c r="J567" s="78"/>
      <c r="K567" s="40"/>
    </row>
    <row r="568" spans="1:11">
      <c r="A568" s="64">
        <v>42915</v>
      </c>
      <c r="B568" s="36" t="s">
        <v>922</v>
      </c>
      <c r="C568" s="36" t="s">
        <v>1277</v>
      </c>
      <c r="D568" s="36" t="s">
        <v>199</v>
      </c>
      <c r="E568" s="36" t="s">
        <v>90</v>
      </c>
      <c r="F568" s="38" t="s">
        <v>91</v>
      </c>
      <c r="G568" s="36" t="s">
        <v>1438</v>
      </c>
      <c r="H568" s="36" t="s">
        <v>1222</v>
      </c>
      <c r="J568" s="78"/>
      <c r="K568" s="40"/>
    </row>
    <row r="569" spans="1:11" ht="60">
      <c r="A569" s="64">
        <v>42915</v>
      </c>
      <c r="B569" s="36" t="s">
        <v>922</v>
      </c>
      <c r="C569" s="36" t="s">
        <v>1277</v>
      </c>
      <c r="D569" s="36" t="s">
        <v>199</v>
      </c>
      <c r="E569" s="36" t="s">
        <v>90</v>
      </c>
      <c r="F569" s="38" t="s">
        <v>91</v>
      </c>
      <c r="G569" s="36" t="s">
        <v>1441</v>
      </c>
      <c r="H569" s="36" t="s">
        <v>1442</v>
      </c>
      <c r="J569" s="78"/>
      <c r="K569" s="40"/>
    </row>
    <row r="570" spans="1:11">
      <c r="A570" s="64">
        <v>42915</v>
      </c>
      <c r="B570" s="36" t="s">
        <v>922</v>
      </c>
      <c r="C570" s="36" t="s">
        <v>1277</v>
      </c>
      <c r="D570" s="36" t="s">
        <v>199</v>
      </c>
      <c r="E570" s="36" t="s">
        <v>90</v>
      </c>
      <c r="F570" s="38" t="s">
        <v>91</v>
      </c>
      <c r="G570" s="36" t="s">
        <v>1253</v>
      </c>
      <c r="H570" s="36" t="s">
        <v>1219</v>
      </c>
      <c r="J570" s="78"/>
      <c r="K570" s="40"/>
    </row>
    <row r="571" spans="1:11">
      <c r="A571" s="64">
        <v>42915</v>
      </c>
      <c r="B571" s="36" t="s">
        <v>922</v>
      </c>
      <c r="C571" s="36" t="s">
        <v>1277</v>
      </c>
      <c r="D571" s="36" t="s">
        <v>199</v>
      </c>
      <c r="E571" s="36" t="s">
        <v>90</v>
      </c>
      <c r="F571" s="38" t="s">
        <v>91</v>
      </c>
      <c r="G571" s="36" t="s">
        <v>1437</v>
      </c>
      <c r="H571" s="36" t="s">
        <v>1220</v>
      </c>
      <c r="J571" s="78"/>
      <c r="K571" s="40"/>
    </row>
    <row r="572" spans="1:11">
      <c r="A572" s="64">
        <v>42915</v>
      </c>
      <c r="B572" s="36" t="s">
        <v>922</v>
      </c>
      <c r="C572" s="36" t="s">
        <v>1277</v>
      </c>
      <c r="D572" s="36" t="s">
        <v>199</v>
      </c>
      <c r="E572" s="36" t="s">
        <v>90</v>
      </c>
      <c r="F572" s="38" t="s">
        <v>91</v>
      </c>
      <c r="G572" s="36" t="s">
        <v>1255</v>
      </c>
      <c r="H572" s="36" t="s">
        <v>1256</v>
      </c>
      <c r="J572" s="78"/>
      <c r="K572" s="40"/>
    </row>
    <row r="573" spans="1:11">
      <c r="A573" s="64">
        <v>42915</v>
      </c>
      <c r="B573" s="36" t="s">
        <v>922</v>
      </c>
      <c r="C573" s="36" t="s">
        <v>1277</v>
      </c>
      <c r="D573" s="36" t="s">
        <v>199</v>
      </c>
      <c r="E573" s="36" t="s">
        <v>90</v>
      </c>
      <c r="F573" s="38" t="s">
        <v>91</v>
      </c>
      <c r="G573" s="36" t="s">
        <v>1438</v>
      </c>
      <c r="H573" s="36" t="s">
        <v>1222</v>
      </c>
      <c r="J573" s="78"/>
      <c r="K573" s="40"/>
    </row>
    <row r="574" spans="1:11">
      <c r="A574" s="64">
        <v>42916</v>
      </c>
      <c r="B574" s="36" t="s">
        <v>922</v>
      </c>
      <c r="C574" s="36" t="s">
        <v>1277</v>
      </c>
      <c r="D574" s="36" t="s">
        <v>199</v>
      </c>
      <c r="E574" s="36" t="s">
        <v>90</v>
      </c>
      <c r="F574" s="38" t="s">
        <v>91</v>
      </c>
      <c r="G574" s="102" t="s">
        <v>1443</v>
      </c>
      <c r="H574" s="36" t="s">
        <v>1256</v>
      </c>
      <c r="J574" s="78"/>
      <c r="K574" s="40"/>
    </row>
    <row r="575" spans="1:11" ht="60">
      <c r="A575" s="64">
        <v>42916</v>
      </c>
      <c r="B575" s="36" t="s">
        <v>922</v>
      </c>
      <c r="C575" s="36" t="s">
        <v>1277</v>
      </c>
      <c r="D575" s="36" t="s">
        <v>199</v>
      </c>
      <c r="E575" s="36" t="s">
        <v>90</v>
      </c>
      <c r="F575" s="38" t="s">
        <v>91</v>
      </c>
      <c r="G575" s="36" t="s">
        <v>1444</v>
      </c>
      <c r="H575" s="36" t="s">
        <v>1445</v>
      </c>
      <c r="J575" s="78"/>
      <c r="K575" s="40"/>
    </row>
    <row r="576" spans="1:11">
      <c r="A576" s="64">
        <v>42916</v>
      </c>
      <c r="B576" s="36" t="s">
        <v>922</v>
      </c>
      <c r="C576" s="36" t="s">
        <v>1277</v>
      </c>
      <c r="D576" s="36" t="s">
        <v>199</v>
      </c>
      <c r="E576" s="36" t="s">
        <v>90</v>
      </c>
      <c r="F576" s="38" t="s">
        <v>91</v>
      </c>
      <c r="G576" s="36" t="s">
        <v>1253</v>
      </c>
      <c r="H576" s="36" t="s">
        <v>1219</v>
      </c>
      <c r="J576" s="78"/>
      <c r="K576" s="40"/>
    </row>
    <row r="577" spans="1:11">
      <c r="A577" s="64">
        <v>42916</v>
      </c>
      <c r="B577" s="36" t="s">
        <v>922</v>
      </c>
      <c r="C577" s="36" t="s">
        <v>1277</v>
      </c>
      <c r="D577" s="36" t="s">
        <v>199</v>
      </c>
      <c r="E577" s="36" t="s">
        <v>90</v>
      </c>
      <c r="F577" s="38" t="s">
        <v>91</v>
      </c>
      <c r="G577" s="36" t="s">
        <v>1437</v>
      </c>
      <c r="H577" s="36" t="s">
        <v>1220</v>
      </c>
      <c r="J577" s="78"/>
      <c r="K577" s="40"/>
    </row>
    <row r="578" spans="1:11">
      <c r="A578" s="64">
        <v>42916</v>
      </c>
      <c r="B578" s="36" t="s">
        <v>922</v>
      </c>
      <c r="C578" s="36" t="s">
        <v>1277</v>
      </c>
      <c r="D578" s="36" t="s">
        <v>199</v>
      </c>
      <c r="E578" s="36" t="s">
        <v>90</v>
      </c>
      <c r="F578" s="38" t="s">
        <v>91</v>
      </c>
      <c r="G578" s="36" t="s">
        <v>1255</v>
      </c>
      <c r="H578" s="36" t="s">
        <v>1256</v>
      </c>
      <c r="J578" s="78"/>
      <c r="K578" s="40"/>
    </row>
    <row r="579" spans="1:11">
      <c r="A579" s="64">
        <v>42916</v>
      </c>
      <c r="B579" s="36" t="s">
        <v>922</v>
      </c>
      <c r="C579" s="36" t="s">
        <v>1277</v>
      </c>
      <c r="D579" s="36" t="s">
        <v>199</v>
      </c>
      <c r="E579" s="36" t="s">
        <v>90</v>
      </c>
      <c r="F579" s="38" t="s">
        <v>91</v>
      </c>
      <c r="G579" s="36" t="s">
        <v>1438</v>
      </c>
      <c r="H579" s="36" t="s">
        <v>1222</v>
      </c>
      <c r="J579" s="78"/>
      <c r="K579" s="40"/>
    </row>
    <row r="580" spans="1:11" ht="60">
      <c r="A580" s="64">
        <v>42916</v>
      </c>
      <c r="B580" s="36" t="s">
        <v>922</v>
      </c>
      <c r="C580" s="36" t="s">
        <v>1277</v>
      </c>
      <c r="D580" s="36" t="s">
        <v>199</v>
      </c>
      <c r="E580" s="36" t="s">
        <v>90</v>
      </c>
      <c r="F580" s="38" t="s">
        <v>91</v>
      </c>
      <c r="G580" s="36" t="s">
        <v>1446</v>
      </c>
      <c r="H580" s="36" t="s">
        <v>1447</v>
      </c>
      <c r="J580" s="78"/>
      <c r="K580" s="40"/>
    </row>
    <row r="581" spans="1:11">
      <c r="A581" s="64">
        <v>42916</v>
      </c>
      <c r="B581" s="36" t="s">
        <v>922</v>
      </c>
      <c r="C581" s="36" t="s">
        <v>1277</v>
      </c>
      <c r="D581" s="36" t="s">
        <v>199</v>
      </c>
      <c r="E581" s="36" t="s">
        <v>90</v>
      </c>
      <c r="F581" s="38" t="s">
        <v>91</v>
      </c>
      <c r="G581" s="36" t="s">
        <v>1253</v>
      </c>
      <c r="H581" s="36" t="s">
        <v>1219</v>
      </c>
      <c r="J581" s="78"/>
      <c r="K581" s="40"/>
    </row>
    <row r="582" spans="1:11">
      <c r="A582" s="64">
        <v>42916</v>
      </c>
      <c r="B582" s="36" t="s">
        <v>922</v>
      </c>
      <c r="C582" s="36" t="s">
        <v>1277</v>
      </c>
      <c r="D582" s="36" t="s">
        <v>199</v>
      </c>
      <c r="E582" s="36" t="s">
        <v>90</v>
      </c>
      <c r="F582" s="38" t="s">
        <v>91</v>
      </c>
      <c r="G582" s="36" t="s">
        <v>1437</v>
      </c>
      <c r="H582" s="36" t="s">
        <v>1220</v>
      </c>
      <c r="J582" s="78"/>
      <c r="K582" s="40"/>
    </row>
    <row r="583" spans="1:11">
      <c r="A583" s="64">
        <v>42916</v>
      </c>
      <c r="B583" s="36" t="s">
        <v>922</v>
      </c>
      <c r="C583" s="36" t="s">
        <v>1277</v>
      </c>
      <c r="D583" s="36" t="s">
        <v>199</v>
      </c>
      <c r="E583" s="36" t="s">
        <v>90</v>
      </c>
      <c r="F583" s="38" t="s">
        <v>91</v>
      </c>
      <c r="G583" s="36" t="s">
        <v>1255</v>
      </c>
      <c r="H583" s="36" t="s">
        <v>1256</v>
      </c>
      <c r="J583" s="78"/>
      <c r="K583" s="40"/>
    </row>
    <row r="584" spans="1:11">
      <c r="A584" s="64">
        <v>42916</v>
      </c>
      <c r="B584" s="36" t="s">
        <v>922</v>
      </c>
      <c r="C584" s="36" t="s">
        <v>1277</v>
      </c>
      <c r="D584" s="36" t="s">
        <v>199</v>
      </c>
      <c r="E584" s="36" t="s">
        <v>90</v>
      </c>
      <c r="F584" s="38" t="s">
        <v>91</v>
      </c>
      <c r="G584" s="36" t="s">
        <v>1438</v>
      </c>
      <c r="H584" s="36" t="s">
        <v>1222</v>
      </c>
      <c r="J584" s="78"/>
      <c r="K584" s="40"/>
    </row>
    <row r="585" spans="1:11" ht="60">
      <c r="A585" s="64">
        <v>42916</v>
      </c>
      <c r="B585" s="36" t="s">
        <v>922</v>
      </c>
      <c r="C585" s="36" t="s">
        <v>1277</v>
      </c>
      <c r="D585" s="36" t="s">
        <v>199</v>
      </c>
      <c r="E585" s="36" t="s">
        <v>90</v>
      </c>
      <c r="F585" s="38" t="s">
        <v>91</v>
      </c>
      <c r="G585" s="36" t="s">
        <v>1448</v>
      </c>
      <c r="H585" s="36" t="s">
        <v>1449</v>
      </c>
      <c r="J585" s="78"/>
      <c r="K585" s="40"/>
    </row>
    <row r="586" spans="1:11">
      <c r="A586" s="64">
        <v>42916</v>
      </c>
      <c r="B586" s="36" t="s">
        <v>922</v>
      </c>
      <c r="C586" s="36" t="s">
        <v>1277</v>
      </c>
      <c r="D586" s="36" t="s">
        <v>199</v>
      </c>
      <c r="E586" s="36" t="s">
        <v>90</v>
      </c>
      <c r="F586" s="38" t="s">
        <v>91</v>
      </c>
      <c r="G586" s="36" t="s">
        <v>1253</v>
      </c>
      <c r="H586" s="36" t="s">
        <v>1219</v>
      </c>
      <c r="J586" s="78"/>
      <c r="K586" s="40"/>
    </row>
    <row r="587" spans="1:11">
      <c r="A587" s="64">
        <v>42916</v>
      </c>
      <c r="B587" s="36" t="s">
        <v>922</v>
      </c>
      <c r="C587" s="36" t="s">
        <v>1277</v>
      </c>
      <c r="D587" s="36" t="s">
        <v>199</v>
      </c>
      <c r="E587" s="36" t="s">
        <v>90</v>
      </c>
      <c r="F587" s="38" t="s">
        <v>91</v>
      </c>
      <c r="G587" s="36" t="s">
        <v>1437</v>
      </c>
      <c r="H587" s="36" t="s">
        <v>1220</v>
      </c>
      <c r="J587" s="78"/>
      <c r="K587" s="40"/>
    </row>
    <row r="588" spans="1:11">
      <c r="A588" s="64">
        <v>42916</v>
      </c>
      <c r="B588" s="36" t="s">
        <v>922</v>
      </c>
      <c r="C588" s="36" t="s">
        <v>1277</v>
      </c>
      <c r="D588" s="36" t="s">
        <v>199</v>
      </c>
      <c r="E588" s="36" t="s">
        <v>90</v>
      </c>
      <c r="F588" s="38" t="s">
        <v>91</v>
      </c>
      <c r="G588" s="36" t="s">
        <v>1255</v>
      </c>
      <c r="H588" s="36" t="s">
        <v>1256</v>
      </c>
      <c r="J588" s="78"/>
      <c r="K588" s="40"/>
    </row>
    <row r="589" spans="1:11">
      <c r="A589" s="64">
        <v>42916</v>
      </c>
      <c r="B589" s="36" t="s">
        <v>922</v>
      </c>
      <c r="C589" s="36" t="s">
        <v>1277</v>
      </c>
      <c r="D589" s="36" t="s">
        <v>199</v>
      </c>
      <c r="E589" s="36" t="s">
        <v>90</v>
      </c>
      <c r="F589" s="38" t="s">
        <v>91</v>
      </c>
      <c r="G589" s="36" t="s">
        <v>1438</v>
      </c>
      <c r="H589" s="36" t="s">
        <v>1222</v>
      </c>
      <c r="J589" s="78"/>
      <c r="K589" s="40"/>
    </row>
    <row r="590" spans="1:11" ht="60">
      <c r="A590" s="64">
        <v>42916</v>
      </c>
      <c r="B590" s="36" t="s">
        <v>922</v>
      </c>
      <c r="C590" s="36" t="s">
        <v>1277</v>
      </c>
      <c r="D590" s="36" t="s">
        <v>199</v>
      </c>
      <c r="E590" s="36" t="s">
        <v>90</v>
      </c>
      <c r="F590" s="38" t="s">
        <v>91</v>
      </c>
      <c r="G590" s="36" t="s">
        <v>1450</v>
      </c>
      <c r="H590" s="36" t="s">
        <v>1451</v>
      </c>
      <c r="J590" s="78"/>
      <c r="K590" s="40"/>
    </row>
    <row r="591" spans="1:11">
      <c r="A591" s="64">
        <v>42916</v>
      </c>
      <c r="B591" s="36" t="s">
        <v>922</v>
      </c>
      <c r="C591" s="36" t="s">
        <v>1277</v>
      </c>
      <c r="D591" s="36" t="s">
        <v>199</v>
      </c>
      <c r="E591" s="36" t="s">
        <v>90</v>
      </c>
      <c r="F591" s="38" t="s">
        <v>91</v>
      </c>
      <c r="G591" s="36" t="s">
        <v>1253</v>
      </c>
      <c r="H591" s="36" t="s">
        <v>1219</v>
      </c>
      <c r="J591" s="78"/>
      <c r="K591" s="40"/>
    </row>
    <row r="592" spans="1:11">
      <c r="A592" s="64">
        <v>42916</v>
      </c>
      <c r="B592" s="36" t="s">
        <v>922</v>
      </c>
      <c r="C592" s="36" t="s">
        <v>1277</v>
      </c>
      <c r="D592" s="36" t="s">
        <v>199</v>
      </c>
      <c r="E592" s="36" t="s">
        <v>90</v>
      </c>
      <c r="F592" s="38" t="s">
        <v>91</v>
      </c>
      <c r="G592" s="36" t="s">
        <v>1437</v>
      </c>
      <c r="H592" s="36" t="s">
        <v>1220</v>
      </c>
      <c r="J592" s="78"/>
      <c r="K592" s="40"/>
    </row>
    <row r="593" spans="1:18">
      <c r="A593" s="64">
        <v>42916</v>
      </c>
      <c r="B593" s="36" t="s">
        <v>922</v>
      </c>
      <c r="C593" s="36" t="s">
        <v>1277</v>
      </c>
      <c r="D593" s="36" t="s">
        <v>199</v>
      </c>
      <c r="E593" s="36" t="s">
        <v>90</v>
      </c>
      <c r="F593" s="38" t="s">
        <v>91</v>
      </c>
      <c r="G593" s="36" t="s">
        <v>1255</v>
      </c>
      <c r="H593" s="36" t="s">
        <v>1256</v>
      </c>
      <c r="J593" s="78"/>
      <c r="K593" s="40"/>
    </row>
    <row r="594" spans="1:18">
      <c r="A594" s="64">
        <v>42916</v>
      </c>
      <c r="B594" s="36" t="s">
        <v>922</v>
      </c>
      <c r="C594" s="36" t="s">
        <v>1277</v>
      </c>
      <c r="D594" s="36" t="s">
        <v>199</v>
      </c>
      <c r="E594" s="36" t="s">
        <v>90</v>
      </c>
      <c r="F594" s="38" t="s">
        <v>91</v>
      </c>
      <c r="G594" s="36" t="s">
        <v>1438</v>
      </c>
      <c r="H594" s="36" t="s">
        <v>1222</v>
      </c>
      <c r="J594" s="78"/>
      <c r="K594" s="40"/>
    </row>
    <row r="595" spans="1:18" ht="60">
      <c r="A595" s="64">
        <v>42916</v>
      </c>
      <c r="B595" s="36" t="s">
        <v>922</v>
      </c>
      <c r="C595" s="36" t="s">
        <v>1277</v>
      </c>
      <c r="D595" s="36" t="s">
        <v>199</v>
      </c>
      <c r="E595" s="36" t="s">
        <v>90</v>
      </c>
      <c r="F595" s="38" t="s">
        <v>91</v>
      </c>
      <c r="G595" s="36" t="s">
        <v>1452</v>
      </c>
      <c r="H595" s="36" t="s">
        <v>1453</v>
      </c>
      <c r="J595" s="78"/>
      <c r="K595" s="40"/>
    </row>
    <row r="596" spans="1:18">
      <c r="A596" s="64">
        <v>42916</v>
      </c>
      <c r="B596" s="36" t="s">
        <v>922</v>
      </c>
      <c r="C596" s="36" t="s">
        <v>1277</v>
      </c>
      <c r="D596" s="36" t="s">
        <v>199</v>
      </c>
      <c r="E596" s="36" t="s">
        <v>90</v>
      </c>
      <c r="F596" s="38" t="s">
        <v>91</v>
      </c>
      <c r="G596" s="36" t="s">
        <v>1253</v>
      </c>
      <c r="H596" s="36" t="s">
        <v>1219</v>
      </c>
      <c r="J596" s="78"/>
      <c r="K596" s="40"/>
    </row>
    <row r="597" spans="1:18">
      <c r="A597" s="64">
        <v>42916</v>
      </c>
      <c r="B597" s="36" t="s">
        <v>922</v>
      </c>
      <c r="C597" s="36" t="s">
        <v>1277</v>
      </c>
      <c r="D597" s="36" t="s">
        <v>199</v>
      </c>
      <c r="E597" s="36" t="s">
        <v>90</v>
      </c>
      <c r="F597" s="38" t="s">
        <v>91</v>
      </c>
      <c r="G597" s="36" t="s">
        <v>1437</v>
      </c>
      <c r="H597" s="36" t="s">
        <v>1220</v>
      </c>
      <c r="J597" s="78"/>
      <c r="K597" s="40"/>
    </row>
    <row r="598" spans="1:18">
      <c r="A598" s="64">
        <v>42916</v>
      </c>
      <c r="B598" s="36" t="s">
        <v>922</v>
      </c>
      <c r="C598" s="36" t="s">
        <v>1277</v>
      </c>
      <c r="D598" s="36" t="s">
        <v>199</v>
      </c>
      <c r="E598" s="36" t="s">
        <v>90</v>
      </c>
      <c r="F598" s="38" t="s">
        <v>91</v>
      </c>
      <c r="G598" s="36" t="s">
        <v>1255</v>
      </c>
      <c r="H598" s="36" t="s">
        <v>1256</v>
      </c>
      <c r="J598" s="78"/>
      <c r="K598" s="40"/>
    </row>
    <row r="599" spans="1:18">
      <c r="A599" s="64">
        <v>42916</v>
      </c>
      <c r="B599" s="36" t="s">
        <v>922</v>
      </c>
      <c r="C599" s="36" t="s">
        <v>1277</v>
      </c>
      <c r="D599" s="36" t="s">
        <v>199</v>
      </c>
      <c r="E599" s="36" t="s">
        <v>90</v>
      </c>
      <c r="F599" s="38" t="s">
        <v>220</v>
      </c>
      <c r="G599" s="36" t="s">
        <v>1438</v>
      </c>
      <c r="H599" s="36" t="s">
        <v>1222</v>
      </c>
      <c r="J599" s="78"/>
      <c r="K599" s="40"/>
    </row>
    <row r="600" spans="1:18">
      <c r="A600" s="64">
        <v>42916</v>
      </c>
      <c r="B600" s="36" t="s">
        <v>922</v>
      </c>
      <c r="C600" s="36" t="s">
        <v>1277</v>
      </c>
      <c r="D600" s="36" t="s">
        <v>199</v>
      </c>
      <c r="E600" s="36" t="s">
        <v>90</v>
      </c>
      <c r="F600" s="38" t="s">
        <v>220</v>
      </c>
      <c r="G600" s="29" t="s">
        <v>1454</v>
      </c>
      <c r="J600" s="78"/>
      <c r="K600" s="40"/>
    </row>
    <row r="601" spans="1:18" ht="30">
      <c r="A601" s="64">
        <v>42915</v>
      </c>
      <c r="B601" s="36" t="s">
        <v>922</v>
      </c>
      <c r="C601" s="36" t="s">
        <v>1277</v>
      </c>
      <c r="D601" s="36" t="s">
        <v>199</v>
      </c>
      <c r="E601" s="36" t="s">
        <v>90</v>
      </c>
      <c r="F601" s="38" t="s">
        <v>91</v>
      </c>
      <c r="G601" s="36" t="s">
        <v>1455</v>
      </c>
      <c r="H601" s="36" t="s">
        <v>1456</v>
      </c>
      <c r="I601" s="36" t="s">
        <v>1457</v>
      </c>
      <c r="J601" s="78" t="s">
        <v>1320</v>
      </c>
      <c r="K601" s="40">
        <v>123046504</v>
      </c>
      <c r="P601" s="41" t="s">
        <v>1458</v>
      </c>
      <c r="Q601" s="40">
        <v>123046504</v>
      </c>
    </row>
    <row r="602" spans="1:18" ht="45">
      <c r="A602" s="64">
        <v>42915</v>
      </c>
      <c r="B602" s="36" t="s">
        <v>922</v>
      </c>
      <c r="C602" s="36" t="s">
        <v>1277</v>
      </c>
      <c r="D602" s="36" t="s">
        <v>199</v>
      </c>
      <c r="E602" s="36" t="s">
        <v>90</v>
      </c>
      <c r="F602" s="38" t="s">
        <v>91</v>
      </c>
      <c r="G602" s="36" t="s">
        <v>1459</v>
      </c>
      <c r="H602" s="36" t="s">
        <v>1460</v>
      </c>
      <c r="J602" s="78"/>
      <c r="K602" s="40"/>
    </row>
    <row r="603" spans="1:18" ht="30">
      <c r="A603" s="64">
        <v>42916</v>
      </c>
      <c r="B603" s="36" t="s">
        <v>922</v>
      </c>
      <c r="C603" s="36" t="s">
        <v>1277</v>
      </c>
      <c r="D603" s="36" t="s">
        <v>199</v>
      </c>
      <c r="E603" s="36" t="s">
        <v>90</v>
      </c>
      <c r="F603" s="38" t="s">
        <v>220</v>
      </c>
      <c r="G603" s="36" t="s">
        <v>1461</v>
      </c>
      <c r="J603" s="78"/>
      <c r="K603" s="40"/>
    </row>
    <row r="604" spans="1:18">
      <c r="A604" s="64">
        <v>42927</v>
      </c>
      <c r="B604" s="36" t="s">
        <v>922</v>
      </c>
      <c r="C604" s="36" t="s">
        <v>1277</v>
      </c>
      <c r="D604" s="36" t="s">
        <v>199</v>
      </c>
      <c r="E604" s="36" t="s">
        <v>90</v>
      </c>
      <c r="F604" s="38" t="s">
        <v>220</v>
      </c>
      <c r="H604" s="36" t="s">
        <v>1733</v>
      </c>
      <c r="J604" s="78"/>
      <c r="K604" s="40"/>
    </row>
    <row r="605" spans="1:18" ht="30">
      <c r="A605" s="64">
        <v>42928</v>
      </c>
      <c r="B605" s="36" t="s">
        <v>922</v>
      </c>
      <c r="C605" s="36" t="s">
        <v>1277</v>
      </c>
      <c r="D605" s="36" t="s">
        <v>199</v>
      </c>
      <c r="E605" s="36" t="s">
        <v>90</v>
      </c>
      <c r="F605" s="38" t="s">
        <v>220</v>
      </c>
      <c r="G605" s="36" t="s">
        <v>1316</v>
      </c>
      <c r="H605" s="51" t="s">
        <v>1734</v>
      </c>
      <c r="J605" s="78"/>
      <c r="K605" s="40"/>
    </row>
    <row r="606" spans="1:18" ht="30">
      <c r="A606" s="64">
        <v>42929</v>
      </c>
      <c r="B606" s="36" t="s">
        <v>922</v>
      </c>
      <c r="C606" s="36" t="s">
        <v>1277</v>
      </c>
      <c r="D606" s="36" t="s">
        <v>199</v>
      </c>
      <c r="E606" s="36" t="s">
        <v>90</v>
      </c>
      <c r="F606" s="38" t="s">
        <v>220</v>
      </c>
      <c r="G606" s="36" t="s">
        <v>1330</v>
      </c>
      <c r="H606" s="51" t="s">
        <v>1735</v>
      </c>
      <c r="J606" s="78" t="s">
        <v>1737</v>
      </c>
      <c r="K606" s="40"/>
      <c r="R606" t="s">
        <v>1736</v>
      </c>
    </row>
    <row r="607" spans="1:18">
      <c r="A607" s="64"/>
      <c r="G607" s="36" t="s">
        <v>1640</v>
      </c>
      <c r="J607" s="78"/>
      <c r="K607" s="40"/>
    </row>
    <row r="608" spans="1:18">
      <c r="A608" s="64"/>
      <c r="G608" s="36" t="s">
        <v>1523</v>
      </c>
      <c r="J608" s="78"/>
      <c r="K608" s="40"/>
    </row>
    <row r="609" spans="1:23">
      <c r="A609" s="64"/>
      <c r="G609" s="36" t="s">
        <v>1528</v>
      </c>
      <c r="J609" s="78"/>
      <c r="K609" s="40"/>
    </row>
    <row r="610" spans="1:23" s="183" customFormat="1" ht="45">
      <c r="A610" s="179">
        <v>42956</v>
      </c>
      <c r="B610" s="180" t="s">
        <v>922</v>
      </c>
      <c r="C610" s="180" t="s">
        <v>1277</v>
      </c>
      <c r="D610" s="180" t="s">
        <v>40</v>
      </c>
      <c r="E610" s="180" t="s">
        <v>90</v>
      </c>
      <c r="F610" s="181" t="s">
        <v>91</v>
      </c>
      <c r="G610" s="180" t="s">
        <v>1278</v>
      </c>
      <c r="H610" s="180"/>
      <c r="I610" s="180" t="s">
        <v>1740</v>
      </c>
      <c r="J610" s="180"/>
      <c r="K610" s="180"/>
      <c r="L610" s="180"/>
      <c r="M610" s="180"/>
      <c r="N610" s="180"/>
      <c r="O610" s="180"/>
      <c r="P610" s="180"/>
      <c r="Q610" s="182"/>
    </row>
    <row r="611" spans="1:23" s="37" customFormat="1" ht="30">
      <c r="A611" s="184">
        <v>42956</v>
      </c>
      <c r="B611" s="41" t="s">
        <v>922</v>
      </c>
      <c r="C611" s="41" t="s">
        <v>1277</v>
      </c>
      <c r="D611" s="41" t="s">
        <v>40</v>
      </c>
      <c r="E611" s="41" t="s">
        <v>90</v>
      </c>
      <c r="F611" s="58" t="s">
        <v>91</v>
      </c>
      <c r="G611" s="41" t="s">
        <v>1280</v>
      </c>
      <c r="H611" s="41" t="s">
        <v>1281</v>
      </c>
      <c r="I611" s="41" t="s">
        <v>1742</v>
      </c>
      <c r="J611" s="41"/>
      <c r="K611" s="41"/>
      <c r="L611" s="41"/>
      <c r="M611" s="41"/>
      <c r="N611" s="41"/>
      <c r="O611" s="41"/>
      <c r="P611" s="41" t="s">
        <v>1283</v>
      </c>
      <c r="Q611" s="59"/>
    </row>
    <row r="612" spans="1:23" s="37" customFormat="1" ht="60">
      <c r="A612" s="184">
        <v>42956</v>
      </c>
      <c r="B612" s="41" t="s">
        <v>922</v>
      </c>
      <c r="C612" s="41" t="s">
        <v>1277</v>
      </c>
      <c r="D612" s="41" t="s">
        <v>196</v>
      </c>
      <c r="E612" s="41" t="s">
        <v>90</v>
      </c>
      <c r="F612" s="58" t="s">
        <v>91</v>
      </c>
      <c r="G612" s="41" t="s">
        <v>1284</v>
      </c>
      <c r="H612" s="41" t="s">
        <v>1744</v>
      </c>
      <c r="I612" s="41"/>
      <c r="J612" s="41" t="s">
        <v>1286</v>
      </c>
      <c r="K612" s="41"/>
      <c r="L612" s="41"/>
      <c r="M612" s="41"/>
      <c r="N612" s="41"/>
      <c r="O612" s="41"/>
      <c r="P612" s="41" t="s">
        <v>1750</v>
      </c>
      <c r="Q612" s="59">
        <v>0</v>
      </c>
    </row>
    <row r="613" spans="1:23" s="37" customFormat="1" ht="60">
      <c r="A613" s="184">
        <v>42956</v>
      </c>
      <c r="B613" s="41" t="s">
        <v>922</v>
      </c>
      <c r="C613" s="41" t="s">
        <v>1277</v>
      </c>
      <c r="D613" s="41" t="s">
        <v>199</v>
      </c>
      <c r="E613" s="41" t="s">
        <v>90</v>
      </c>
      <c r="F613" s="58" t="s">
        <v>91</v>
      </c>
      <c r="G613" s="41" t="s">
        <v>1288</v>
      </c>
      <c r="H613" s="41" t="s">
        <v>1746</v>
      </c>
      <c r="I613" s="41"/>
      <c r="J613" s="41" t="s">
        <v>1290</v>
      </c>
      <c r="K613" s="41"/>
      <c r="L613" s="41"/>
      <c r="M613" s="41"/>
      <c r="N613" s="41"/>
      <c r="O613" s="41"/>
      <c r="P613" s="41" t="s">
        <v>1749</v>
      </c>
      <c r="Q613" s="59">
        <v>8869784</v>
      </c>
    </row>
    <row r="614" spans="1:23" s="37" customFormat="1" ht="60">
      <c r="A614" s="184">
        <v>42956</v>
      </c>
      <c r="B614" s="41" t="s">
        <v>922</v>
      </c>
      <c r="C614" s="41" t="s">
        <v>1277</v>
      </c>
      <c r="D614" s="41" t="s">
        <v>201</v>
      </c>
      <c r="E614" s="41" t="s">
        <v>90</v>
      </c>
      <c r="F614" s="58" t="s">
        <v>91</v>
      </c>
      <c r="G614" s="41" t="s">
        <v>1292</v>
      </c>
      <c r="H614" s="41" t="s">
        <v>1745</v>
      </c>
      <c r="I614" s="41"/>
      <c r="J614" s="41" t="s">
        <v>201</v>
      </c>
      <c r="K614" s="41"/>
      <c r="L614" s="41"/>
      <c r="M614" s="41"/>
      <c r="N614" s="41"/>
      <c r="O614" s="41"/>
      <c r="P614" s="41" t="s">
        <v>1751</v>
      </c>
      <c r="Q614" s="59">
        <v>0</v>
      </c>
    </row>
    <row r="615" spans="1:23" s="37" customFormat="1" ht="30">
      <c r="A615" s="184">
        <v>42957</v>
      </c>
      <c r="B615" s="41" t="s">
        <v>922</v>
      </c>
      <c r="C615" s="41" t="s">
        <v>1277</v>
      </c>
      <c r="D615" s="41" t="s">
        <v>199</v>
      </c>
      <c r="E615" s="41" t="s">
        <v>90</v>
      </c>
      <c r="F615" s="58" t="s">
        <v>91</v>
      </c>
      <c r="G615" s="41" t="s">
        <v>1295</v>
      </c>
      <c r="H615" s="41" t="s">
        <v>1296</v>
      </c>
      <c r="I615" s="41"/>
      <c r="J615" s="41"/>
      <c r="K615" s="59"/>
      <c r="L615" s="41"/>
      <c r="M615" s="41"/>
      <c r="N615" s="41"/>
      <c r="O615" s="41"/>
      <c r="P615" s="41"/>
      <c r="Q615" s="59"/>
      <c r="T615" s="185" t="b">
        <f>Q615=K615</f>
        <v>1</v>
      </c>
    </row>
    <row r="616" spans="1:23" s="37" customFormat="1" ht="45">
      <c r="A616" s="184">
        <v>42957</v>
      </c>
      <c r="B616" s="41" t="s">
        <v>922</v>
      </c>
      <c r="C616" s="41" t="s">
        <v>1277</v>
      </c>
      <c r="D616" s="41" t="s">
        <v>199</v>
      </c>
      <c r="E616" s="41" t="s">
        <v>90</v>
      </c>
      <c r="F616" s="58" t="s">
        <v>91</v>
      </c>
      <c r="G616" s="41" t="s">
        <v>1299</v>
      </c>
      <c r="H616" s="41"/>
      <c r="I616" s="41"/>
      <c r="J616" s="41" t="s">
        <v>1748</v>
      </c>
      <c r="K616" s="59">
        <v>8869784</v>
      </c>
      <c r="L616" s="41"/>
      <c r="M616" s="41"/>
      <c r="N616" s="41"/>
      <c r="O616" s="41"/>
      <c r="P616" s="41" t="s">
        <v>1752</v>
      </c>
      <c r="Q616" s="59"/>
      <c r="T616" s="35" t="b">
        <f>K616=Q616</f>
        <v>0</v>
      </c>
    </row>
    <row r="617" spans="1:23" s="37" customFormat="1">
      <c r="A617" s="184">
        <v>42957</v>
      </c>
      <c r="B617" s="41" t="s">
        <v>922</v>
      </c>
      <c r="C617" s="41" t="s">
        <v>1277</v>
      </c>
      <c r="D617" s="41" t="s">
        <v>199</v>
      </c>
      <c r="E617" s="41" t="s">
        <v>90</v>
      </c>
      <c r="F617" s="58" t="s">
        <v>270</v>
      </c>
      <c r="G617" s="41" t="s">
        <v>1301</v>
      </c>
      <c r="H617" s="41" t="s">
        <v>1302</v>
      </c>
      <c r="I617" s="41"/>
      <c r="J617" s="41"/>
      <c r="K617" s="59"/>
      <c r="L617" s="41"/>
      <c r="M617" s="41"/>
      <c r="N617" s="41"/>
      <c r="O617" s="41"/>
      <c r="P617" s="41"/>
      <c r="Q617" s="59"/>
      <c r="S617" s="59"/>
      <c r="T617" s="41"/>
      <c r="U617" s="59">
        <v>46322247</v>
      </c>
      <c r="V617" s="77">
        <v>138966741</v>
      </c>
      <c r="W617" s="185" t="b">
        <f>Q615=V617</f>
        <v>0</v>
      </c>
    </row>
    <row r="618" spans="1:23" s="37" customFormat="1" ht="30">
      <c r="A618" s="184">
        <v>42957</v>
      </c>
      <c r="B618" s="41" t="s">
        <v>922</v>
      </c>
      <c r="C618" s="41" t="s">
        <v>1277</v>
      </c>
      <c r="D618" s="41" t="s">
        <v>199</v>
      </c>
      <c r="E618" s="41" t="s">
        <v>90</v>
      </c>
      <c r="F618" s="58" t="s">
        <v>91</v>
      </c>
      <c r="G618" s="41" t="s">
        <v>1307</v>
      </c>
      <c r="H618" s="41" t="s">
        <v>1753</v>
      </c>
      <c r="I618" s="41"/>
      <c r="J618" s="41" t="s">
        <v>1748</v>
      </c>
      <c r="K618" s="59">
        <v>8869784</v>
      </c>
      <c r="L618" s="41"/>
      <c r="M618" s="41"/>
      <c r="N618" s="41"/>
      <c r="O618" s="41"/>
      <c r="P618" s="41" t="s">
        <v>1761</v>
      </c>
      <c r="Q618" s="59">
        <v>8869784</v>
      </c>
    </row>
    <row r="619" spans="1:23" s="37" customFormat="1" ht="30">
      <c r="A619" s="184">
        <v>42957</v>
      </c>
      <c r="B619" s="41" t="s">
        <v>922</v>
      </c>
      <c r="C619" s="41" t="s">
        <v>1277</v>
      </c>
      <c r="D619" s="41" t="s">
        <v>199</v>
      </c>
      <c r="E619" s="41" t="s">
        <v>90</v>
      </c>
      <c r="F619" s="58" t="s">
        <v>91</v>
      </c>
      <c r="G619" s="41" t="s">
        <v>1310</v>
      </c>
      <c r="H619" s="41" t="s">
        <v>1754</v>
      </c>
      <c r="I619" s="41"/>
      <c r="J619" s="41" t="s">
        <v>1761</v>
      </c>
      <c r="K619" s="59">
        <v>8869784</v>
      </c>
      <c r="L619" s="41"/>
      <c r="M619" s="41"/>
      <c r="N619" s="41"/>
      <c r="O619" s="41"/>
      <c r="P619" s="41" t="s">
        <v>1762</v>
      </c>
      <c r="Q619" s="59">
        <v>8869784</v>
      </c>
    </row>
    <row r="620" spans="1:23" s="37" customFormat="1" ht="30">
      <c r="A620" s="184">
        <v>42957</v>
      </c>
      <c r="B620" s="41" t="s">
        <v>922</v>
      </c>
      <c r="C620" s="41" t="s">
        <v>1277</v>
      </c>
      <c r="D620" s="41" t="s">
        <v>199</v>
      </c>
      <c r="E620" s="41" t="s">
        <v>90</v>
      </c>
      <c r="F620" s="58" t="s">
        <v>91</v>
      </c>
      <c r="G620" s="41" t="s">
        <v>1755</v>
      </c>
      <c r="H620" s="41" t="s">
        <v>1756</v>
      </c>
      <c r="I620" s="41"/>
      <c r="J620" s="41" t="s">
        <v>1762</v>
      </c>
      <c r="K620" s="59">
        <v>8869784</v>
      </c>
      <c r="L620" s="41"/>
      <c r="M620" s="41"/>
      <c r="N620" s="41"/>
      <c r="O620" s="41"/>
      <c r="P620" s="41" t="s">
        <v>1763</v>
      </c>
      <c r="Q620" s="59">
        <v>8869784</v>
      </c>
      <c r="T620" s="185" t="b">
        <f>Q620=K620</f>
        <v>1</v>
      </c>
    </row>
    <row r="621" spans="1:23" s="37" customFormat="1" ht="30">
      <c r="A621" s="184">
        <v>42957</v>
      </c>
      <c r="B621" s="41" t="s">
        <v>922</v>
      </c>
      <c r="C621" s="41" t="s">
        <v>1277</v>
      </c>
      <c r="D621" s="41" t="s">
        <v>199</v>
      </c>
      <c r="E621" s="41" t="s">
        <v>90</v>
      </c>
      <c r="F621" s="58" t="s">
        <v>91</v>
      </c>
      <c r="G621" s="41" t="s">
        <v>1316</v>
      </c>
      <c r="H621" s="186" t="s">
        <v>1764</v>
      </c>
      <c r="I621" s="187" t="s">
        <v>1765</v>
      </c>
      <c r="J621" s="41" t="s">
        <v>1763</v>
      </c>
      <c r="K621" s="59">
        <v>8869784</v>
      </c>
      <c r="L621" s="41"/>
      <c r="M621" s="41"/>
      <c r="N621" s="41"/>
      <c r="O621" s="41"/>
      <c r="P621" s="41" t="s">
        <v>1766</v>
      </c>
      <c r="Q621" s="59">
        <v>8869784</v>
      </c>
      <c r="T621" s="185" t="b">
        <f>Q621=K621</f>
        <v>1</v>
      </c>
    </row>
    <row r="622" spans="1:23" s="37" customFormat="1" ht="30">
      <c r="A622" s="184">
        <v>42957</v>
      </c>
      <c r="B622" s="41" t="s">
        <v>922</v>
      </c>
      <c r="C622" s="41" t="s">
        <v>1277</v>
      </c>
      <c r="D622" s="41" t="s">
        <v>199</v>
      </c>
      <c r="E622" s="41" t="s">
        <v>90</v>
      </c>
      <c r="F622" s="58" t="s">
        <v>91</v>
      </c>
      <c r="G622" s="41" t="s">
        <v>1321</v>
      </c>
      <c r="H622" s="41" t="s">
        <v>1767</v>
      </c>
      <c r="I622" s="41"/>
      <c r="J622" s="41" t="s">
        <v>1763</v>
      </c>
      <c r="K622" s="59">
        <v>8869784</v>
      </c>
      <c r="L622" s="41"/>
      <c r="M622" s="41"/>
      <c r="N622" s="41"/>
      <c r="O622" s="41"/>
      <c r="P622" s="41" t="s">
        <v>1323</v>
      </c>
      <c r="Q622" s="59"/>
      <c r="T622" s="185" t="b">
        <f>Q622=K622</f>
        <v>0</v>
      </c>
    </row>
    <row r="623" spans="1:23" s="37" customFormat="1" ht="30">
      <c r="A623" s="184">
        <v>42957</v>
      </c>
      <c r="B623" s="41" t="s">
        <v>922</v>
      </c>
      <c r="C623" s="41" t="s">
        <v>1277</v>
      </c>
      <c r="D623" s="41" t="s">
        <v>199</v>
      </c>
      <c r="E623" s="41" t="s">
        <v>90</v>
      </c>
      <c r="F623" s="58" t="s">
        <v>91</v>
      </c>
      <c r="G623" s="41" t="s">
        <v>1324</v>
      </c>
      <c r="H623" s="41" t="s">
        <v>1325</v>
      </c>
      <c r="I623" s="41"/>
      <c r="J623" s="41"/>
      <c r="K623" s="59"/>
      <c r="L623" s="41"/>
      <c r="M623" s="41"/>
      <c r="N623" s="41"/>
      <c r="O623" s="41"/>
      <c r="P623" s="41"/>
      <c r="Q623" s="59"/>
      <c r="T623" s="185"/>
    </row>
    <row r="624" spans="1:23" s="37" customFormat="1">
      <c r="A624" s="184">
        <v>42958</v>
      </c>
      <c r="B624" s="41" t="s">
        <v>922</v>
      </c>
      <c r="C624" s="41" t="s">
        <v>1277</v>
      </c>
      <c r="D624" s="41" t="s">
        <v>199</v>
      </c>
      <c r="E624" s="41" t="s">
        <v>90</v>
      </c>
      <c r="F624" s="58" t="s">
        <v>91</v>
      </c>
      <c r="G624" s="41" t="s">
        <v>1769</v>
      </c>
      <c r="H624" s="41" t="s">
        <v>1770</v>
      </c>
      <c r="I624" s="41"/>
      <c r="J624" s="41"/>
      <c r="K624" s="59"/>
      <c r="L624" s="41"/>
      <c r="M624" s="41"/>
      <c r="N624" s="41"/>
      <c r="O624" s="41"/>
      <c r="P624" s="41"/>
      <c r="Q624" s="59"/>
      <c r="T624" s="185"/>
    </row>
    <row r="625" spans="1:20 16384:16384" s="37" customFormat="1">
      <c r="A625" s="184">
        <v>42958</v>
      </c>
      <c r="B625" s="41" t="s">
        <v>922</v>
      </c>
      <c r="C625" s="41" t="s">
        <v>1277</v>
      </c>
      <c r="D625" s="41" t="s">
        <v>199</v>
      </c>
      <c r="E625" s="41" t="s">
        <v>90</v>
      </c>
      <c r="F625" s="58" t="s">
        <v>91</v>
      </c>
      <c r="G625" s="41" t="s">
        <v>1771</v>
      </c>
      <c r="H625" s="41" t="s">
        <v>1328</v>
      </c>
      <c r="I625" s="41"/>
      <c r="J625" s="41"/>
      <c r="K625" s="41"/>
      <c r="L625" s="41"/>
      <c r="M625" s="41"/>
      <c r="N625" s="41"/>
      <c r="O625" s="41"/>
      <c r="P625" s="41"/>
      <c r="Q625" s="59"/>
    </row>
    <row r="626" spans="1:20 16384:16384" s="37" customFormat="1" ht="30">
      <c r="A626" s="184">
        <v>42958</v>
      </c>
      <c r="B626" s="41" t="s">
        <v>922</v>
      </c>
      <c r="C626" s="41" t="s">
        <v>1277</v>
      </c>
      <c r="D626" s="41" t="s">
        <v>199</v>
      </c>
      <c r="E626" s="41" t="s">
        <v>90</v>
      </c>
      <c r="F626" s="58" t="s">
        <v>91</v>
      </c>
      <c r="G626" s="41" t="s">
        <v>1330</v>
      </c>
      <c r="H626" s="186" t="s">
        <v>1331</v>
      </c>
      <c r="I626" s="41"/>
      <c r="J626" s="41"/>
      <c r="K626" s="59"/>
      <c r="L626" s="41"/>
      <c r="M626" s="41"/>
      <c r="N626" s="41"/>
      <c r="O626" s="41"/>
      <c r="P626" s="89"/>
      <c r="Q626" s="59"/>
      <c r="T626" s="185" t="b">
        <f>Q626=K626</f>
        <v>1</v>
      </c>
    </row>
    <row r="627" spans="1:20 16384:16384" s="37" customFormat="1" ht="45">
      <c r="A627" s="184">
        <v>42958</v>
      </c>
      <c r="B627" s="41" t="s">
        <v>922</v>
      </c>
      <c r="C627" s="41" t="s">
        <v>1277</v>
      </c>
      <c r="D627" s="41" t="s">
        <v>199</v>
      </c>
      <c r="E627" s="41" t="s">
        <v>90</v>
      </c>
      <c r="F627" s="58" t="s">
        <v>91</v>
      </c>
      <c r="G627" s="41" t="s">
        <v>1772</v>
      </c>
      <c r="H627" s="41" t="s">
        <v>1773</v>
      </c>
      <c r="I627" s="41"/>
      <c r="J627" s="41" t="s">
        <v>1775</v>
      </c>
      <c r="K627" s="59">
        <v>8869784</v>
      </c>
      <c r="L627" s="41"/>
      <c r="M627" s="41"/>
      <c r="N627" s="41"/>
      <c r="O627" s="41"/>
      <c r="P627" s="41" t="s">
        <v>1774</v>
      </c>
      <c r="Q627" s="59">
        <v>8869784</v>
      </c>
      <c r="T627" s="185" t="b">
        <f>Q627=K627</f>
        <v>1</v>
      </c>
      <c r="XFD627" s="41"/>
    </row>
    <row r="628" spans="1:20 16384:16384" s="37" customFormat="1" ht="30">
      <c r="A628" s="184">
        <v>42958</v>
      </c>
      <c r="B628" s="41" t="s">
        <v>922</v>
      </c>
      <c r="C628" s="41" t="s">
        <v>1277</v>
      </c>
      <c r="D628" s="41" t="s">
        <v>199</v>
      </c>
      <c r="E628" s="41" t="s">
        <v>90</v>
      </c>
      <c r="F628" s="58" t="s">
        <v>91</v>
      </c>
      <c r="G628" s="41" t="s">
        <v>1776</v>
      </c>
      <c r="H628" s="41" t="s">
        <v>1778</v>
      </c>
      <c r="I628" s="41"/>
      <c r="J628" s="41"/>
      <c r="K628" s="59"/>
      <c r="L628" s="41"/>
      <c r="M628" s="41"/>
      <c r="N628" s="41"/>
      <c r="O628" s="41"/>
      <c r="P628" s="41"/>
      <c r="Q628" s="59"/>
      <c r="T628" s="185" t="b">
        <f>Q628=K628</f>
        <v>1</v>
      </c>
      <c r="XFD628" s="41"/>
    </row>
    <row r="629" spans="1:20 16384:16384" s="37" customFormat="1">
      <c r="A629" s="184">
        <v>42958</v>
      </c>
      <c r="B629" s="41" t="s">
        <v>922</v>
      </c>
      <c r="C629" s="41" t="s">
        <v>1277</v>
      </c>
      <c r="D629" s="41" t="s">
        <v>199</v>
      </c>
      <c r="E629" s="41" t="s">
        <v>90</v>
      </c>
      <c r="F629" s="58" t="s">
        <v>91</v>
      </c>
      <c r="G629" s="41"/>
      <c r="H629" s="41" t="s">
        <v>1779</v>
      </c>
      <c r="I629" s="41"/>
      <c r="J629" s="41"/>
      <c r="K629" s="59"/>
      <c r="L629" s="41"/>
      <c r="M629" s="41"/>
      <c r="N629" s="41"/>
      <c r="O629" s="41"/>
      <c r="P629" s="41"/>
      <c r="Q629" s="59"/>
      <c r="T629" s="185"/>
      <c r="XFD629" s="41"/>
    </row>
    <row r="630" spans="1:20 16384:16384" s="37" customFormat="1">
      <c r="A630" s="184">
        <v>42958</v>
      </c>
      <c r="B630" s="41" t="s">
        <v>922</v>
      </c>
      <c r="C630" s="41" t="s">
        <v>1277</v>
      </c>
      <c r="D630" s="41" t="s">
        <v>199</v>
      </c>
      <c r="E630" s="41" t="s">
        <v>90</v>
      </c>
      <c r="F630" s="58" t="s">
        <v>91</v>
      </c>
      <c r="G630" s="41" t="s">
        <v>1777</v>
      </c>
      <c r="H630" s="41" t="s">
        <v>1780</v>
      </c>
      <c r="I630" s="41"/>
      <c r="J630" s="41"/>
      <c r="K630" s="59"/>
      <c r="L630" s="41"/>
      <c r="M630" s="41"/>
      <c r="N630" s="41"/>
      <c r="O630" s="41"/>
      <c r="P630" s="41"/>
      <c r="Q630" s="59"/>
      <c r="T630" s="185"/>
      <c r="XFD630" s="41"/>
    </row>
    <row r="631" spans="1:20 16384:16384" s="37" customFormat="1">
      <c r="A631" s="184"/>
      <c r="B631" s="41"/>
      <c r="C631" s="41"/>
      <c r="D631" s="41"/>
      <c r="E631" s="41"/>
      <c r="F631" s="58"/>
      <c r="G631" s="41"/>
      <c r="H631" s="41"/>
      <c r="I631" s="41"/>
      <c r="J631" s="41"/>
      <c r="K631" s="59"/>
      <c r="L631" s="41"/>
      <c r="M631" s="41"/>
      <c r="N631" s="41"/>
      <c r="O631" s="41"/>
      <c r="P631" s="41"/>
      <c r="Q631" s="59"/>
      <c r="T631" s="185"/>
      <c r="XFD631" s="41"/>
    </row>
    <row r="632" spans="1:20 16384:16384" s="37" customFormat="1">
      <c r="A632" s="184"/>
      <c r="B632" s="41"/>
      <c r="C632" s="41"/>
      <c r="D632" s="41"/>
      <c r="E632" s="41"/>
      <c r="F632" s="58"/>
      <c r="G632" s="41"/>
      <c r="H632" s="41"/>
      <c r="I632" s="41"/>
      <c r="J632" s="41"/>
      <c r="K632" s="59"/>
      <c r="L632" s="41"/>
      <c r="M632" s="41"/>
      <c r="N632" s="41"/>
      <c r="O632" s="41"/>
      <c r="P632" s="41"/>
      <c r="Q632" s="59"/>
      <c r="T632" s="185"/>
      <c r="XFD632" s="41"/>
    </row>
    <row r="633" spans="1:20 16384:16384" s="37" customFormat="1">
      <c r="A633" s="184"/>
      <c r="B633" s="41"/>
      <c r="C633" s="41"/>
      <c r="D633" s="41"/>
      <c r="E633" s="41"/>
      <c r="F633" s="58"/>
      <c r="G633" s="41"/>
      <c r="H633" s="41"/>
      <c r="I633" s="41"/>
      <c r="J633" s="41"/>
      <c r="K633" s="59"/>
      <c r="L633" s="41"/>
      <c r="M633" s="41"/>
      <c r="N633" s="41"/>
      <c r="O633" s="41"/>
      <c r="P633" s="41"/>
      <c r="Q633" s="59"/>
      <c r="T633" s="185"/>
      <c r="XFD633" s="41"/>
    </row>
    <row r="634" spans="1:20 16384:16384" s="37" customFormat="1">
      <c r="A634" s="184"/>
      <c r="B634" s="41"/>
      <c r="C634" s="41"/>
      <c r="D634" s="41"/>
      <c r="E634" s="41"/>
      <c r="F634" s="58"/>
      <c r="G634" s="41"/>
      <c r="H634" s="41"/>
      <c r="I634" s="41"/>
      <c r="J634" s="41"/>
      <c r="K634" s="59"/>
      <c r="L634" s="41"/>
      <c r="M634" s="41"/>
      <c r="N634" s="41"/>
      <c r="O634" s="41"/>
      <c r="P634" s="41"/>
      <c r="Q634" s="59"/>
      <c r="T634" s="185"/>
      <c r="XFD634" s="41"/>
    </row>
    <row r="635" spans="1:20 16384:16384" s="37" customFormat="1">
      <c r="A635" s="184"/>
      <c r="B635" s="41"/>
      <c r="C635" s="41"/>
      <c r="D635" s="41"/>
      <c r="E635" s="41"/>
      <c r="F635" s="58"/>
      <c r="G635" s="41"/>
      <c r="H635" s="41"/>
      <c r="I635" s="41"/>
      <c r="J635" s="41"/>
      <c r="K635" s="59"/>
      <c r="L635" s="41"/>
      <c r="M635" s="41"/>
      <c r="N635" s="41"/>
      <c r="O635" s="41"/>
      <c r="P635" s="41"/>
      <c r="Q635" s="59"/>
      <c r="T635" s="185"/>
      <c r="XFD635" s="41"/>
    </row>
    <row r="636" spans="1:20 16384:16384" s="37" customFormat="1">
      <c r="A636" s="184"/>
      <c r="B636" s="41"/>
      <c r="C636" s="41"/>
      <c r="D636" s="41"/>
      <c r="E636" s="41"/>
      <c r="F636" s="58"/>
      <c r="G636" s="41" t="s">
        <v>1523</v>
      </c>
      <c r="H636" s="41"/>
      <c r="I636" s="41"/>
      <c r="J636" s="78"/>
      <c r="K636" s="59"/>
      <c r="L636" s="41"/>
      <c r="M636" s="41"/>
      <c r="N636" s="41"/>
      <c r="O636" s="41"/>
      <c r="P636" s="41"/>
      <c r="Q636" s="59"/>
    </row>
    <row r="637" spans="1:20 16384:16384" s="193" customFormat="1">
      <c r="A637" s="188"/>
      <c r="B637" s="189"/>
      <c r="C637" s="189"/>
      <c r="D637" s="189"/>
      <c r="E637" s="189"/>
      <c r="F637" s="190"/>
      <c r="G637" s="189" t="s">
        <v>1528</v>
      </c>
      <c r="H637" s="189"/>
      <c r="I637" s="189"/>
      <c r="J637" s="191"/>
      <c r="K637" s="192"/>
      <c r="L637" s="189"/>
      <c r="M637" s="189"/>
      <c r="N637" s="189"/>
      <c r="O637" s="189"/>
      <c r="P637" s="189"/>
      <c r="Q637" s="192"/>
    </row>
    <row r="638" spans="1:20 16384:16384" s="183" customFormat="1" ht="45">
      <c r="A638" s="179">
        <v>42956</v>
      </c>
      <c r="B638" s="180" t="s">
        <v>922</v>
      </c>
      <c r="C638" s="180" t="s">
        <v>1277</v>
      </c>
      <c r="D638" s="180" t="s">
        <v>40</v>
      </c>
      <c r="E638" s="180" t="s">
        <v>90</v>
      </c>
      <c r="F638" s="181" t="s">
        <v>91</v>
      </c>
      <c r="G638" s="180" t="s">
        <v>1278</v>
      </c>
      <c r="H638" s="180"/>
      <c r="I638" s="180" t="s">
        <v>1758</v>
      </c>
      <c r="J638" s="180"/>
      <c r="K638" s="180"/>
      <c r="L638" s="180"/>
      <c r="M638" s="180"/>
      <c r="N638" s="180"/>
      <c r="O638" s="180"/>
      <c r="P638" s="180"/>
      <c r="Q638" s="182"/>
    </row>
    <row r="639" spans="1:20 16384:16384" s="37" customFormat="1" ht="30">
      <c r="A639" s="184">
        <v>42956</v>
      </c>
      <c r="B639" s="41" t="s">
        <v>922</v>
      </c>
      <c r="C639" s="41" t="s">
        <v>1277</v>
      </c>
      <c r="D639" s="41" t="s">
        <v>40</v>
      </c>
      <c r="E639" s="41" t="s">
        <v>90</v>
      </c>
      <c r="F639" s="58" t="s">
        <v>91</v>
      </c>
      <c r="G639" s="41" t="s">
        <v>1280</v>
      </c>
      <c r="H639" s="41" t="s">
        <v>1281</v>
      </c>
      <c r="I639" s="41" t="s">
        <v>1757</v>
      </c>
      <c r="J639" s="41"/>
      <c r="K639" s="41"/>
      <c r="L639" s="41"/>
      <c r="M639" s="41"/>
      <c r="N639" s="41"/>
      <c r="O639" s="41"/>
      <c r="P639" s="41" t="s">
        <v>1283</v>
      </c>
      <c r="Q639" s="59"/>
    </row>
    <row r="640" spans="1:20 16384:16384" s="37" customFormat="1" ht="60">
      <c r="A640" s="184">
        <v>42956</v>
      </c>
      <c r="B640" s="41" t="s">
        <v>922</v>
      </c>
      <c r="C640" s="41" t="s">
        <v>1277</v>
      </c>
      <c r="D640" s="41" t="s">
        <v>196</v>
      </c>
      <c r="E640" s="41" t="s">
        <v>90</v>
      </c>
      <c r="F640" s="58" t="s">
        <v>91</v>
      </c>
      <c r="G640" s="41" t="s">
        <v>1284</v>
      </c>
      <c r="H640" s="41" t="s">
        <v>1760</v>
      </c>
      <c r="I640" s="41"/>
      <c r="J640" s="41" t="s">
        <v>1286</v>
      </c>
      <c r="K640" s="41"/>
      <c r="L640" s="41"/>
      <c r="M640" s="41"/>
      <c r="N640" s="41"/>
      <c r="O640" s="41"/>
      <c r="P640" s="41"/>
      <c r="Q640" s="59"/>
    </row>
    <row r="641" spans="1:23 16384:16384" s="37" customFormat="1" ht="60">
      <c r="A641" s="184">
        <v>42956</v>
      </c>
      <c r="B641" s="41" t="s">
        <v>922</v>
      </c>
      <c r="C641" s="41" t="s">
        <v>1277</v>
      </c>
      <c r="D641" s="41" t="s">
        <v>199</v>
      </c>
      <c r="E641" s="41" t="s">
        <v>90</v>
      </c>
      <c r="F641" s="58" t="s">
        <v>91</v>
      </c>
      <c r="G641" s="41" t="s">
        <v>1288</v>
      </c>
      <c r="H641" s="41" t="s">
        <v>1768</v>
      </c>
      <c r="I641" s="41"/>
      <c r="J641" s="41" t="s">
        <v>1290</v>
      </c>
      <c r="K641" s="41"/>
      <c r="L641" s="41"/>
      <c r="M641" s="41"/>
      <c r="N641" s="41"/>
      <c r="O641" s="41"/>
      <c r="P641" s="41"/>
      <c r="Q641" s="59">
        <v>10939617</v>
      </c>
    </row>
    <row r="642" spans="1:23 16384:16384" s="37" customFormat="1" ht="60">
      <c r="A642" s="184">
        <v>42956</v>
      </c>
      <c r="B642" s="41" t="s">
        <v>922</v>
      </c>
      <c r="C642" s="41" t="s">
        <v>1277</v>
      </c>
      <c r="D642" s="41" t="s">
        <v>201</v>
      </c>
      <c r="E642" s="41" t="s">
        <v>90</v>
      </c>
      <c r="F642" s="58" t="s">
        <v>91</v>
      </c>
      <c r="G642" s="41" t="s">
        <v>1292</v>
      </c>
      <c r="H642" s="41" t="s">
        <v>1759</v>
      </c>
      <c r="I642" s="41"/>
      <c r="J642" s="41" t="s">
        <v>201</v>
      </c>
      <c r="K642" s="41"/>
      <c r="L642" s="41"/>
      <c r="M642" s="41"/>
      <c r="N642" s="41"/>
      <c r="O642" s="41"/>
      <c r="P642" s="41"/>
      <c r="Q642" s="59"/>
    </row>
    <row r="643" spans="1:23 16384:16384" s="37" customFormat="1" ht="30">
      <c r="A643" s="184">
        <v>42970</v>
      </c>
      <c r="B643" s="41" t="s">
        <v>922</v>
      </c>
      <c r="C643" s="41" t="s">
        <v>1277</v>
      </c>
      <c r="D643" s="41" t="s">
        <v>199</v>
      </c>
      <c r="E643" s="41" t="s">
        <v>90</v>
      </c>
      <c r="F643" s="58" t="s">
        <v>91</v>
      </c>
      <c r="G643" s="41" t="s">
        <v>1295</v>
      </c>
      <c r="H643" s="41" t="s">
        <v>1782</v>
      </c>
      <c r="I643" s="41"/>
      <c r="J643" s="41"/>
      <c r="K643" s="59"/>
      <c r="L643" s="41"/>
      <c r="M643" s="41"/>
      <c r="N643" s="41"/>
      <c r="O643" s="41"/>
      <c r="P643" s="41"/>
      <c r="Q643" s="59"/>
      <c r="T643" s="185" t="b">
        <f>Q643=K643</f>
        <v>1</v>
      </c>
    </row>
    <row r="644" spans="1:23 16384:16384" s="37" customFormat="1" ht="45">
      <c r="A644" s="184">
        <v>42970</v>
      </c>
      <c r="B644" s="41" t="s">
        <v>922</v>
      </c>
      <c r="C644" s="41" t="s">
        <v>1277</v>
      </c>
      <c r="D644" s="41" t="s">
        <v>199</v>
      </c>
      <c r="E644" s="41" t="s">
        <v>90</v>
      </c>
      <c r="F644" s="58" t="s">
        <v>91</v>
      </c>
      <c r="G644" s="41" t="s">
        <v>1299</v>
      </c>
      <c r="H644" s="41"/>
      <c r="I644" s="41"/>
      <c r="J644" s="41" t="s">
        <v>1783</v>
      </c>
      <c r="K644" s="59">
        <v>10939617</v>
      </c>
      <c r="L644" s="41"/>
      <c r="M644" s="41"/>
      <c r="N644" s="41"/>
      <c r="O644" s="41"/>
      <c r="P644" s="41" t="s">
        <v>1784</v>
      </c>
      <c r="Q644" s="59">
        <v>10939617</v>
      </c>
      <c r="T644" s="35" t="b">
        <f>K644=Q644</f>
        <v>1</v>
      </c>
    </row>
    <row r="645" spans="1:23 16384:16384" s="37" customFormat="1">
      <c r="A645" s="184">
        <v>42970</v>
      </c>
      <c r="B645" s="41" t="s">
        <v>922</v>
      </c>
      <c r="C645" s="41" t="s">
        <v>1277</v>
      </c>
      <c r="D645" s="41" t="s">
        <v>199</v>
      </c>
      <c r="E645" s="41" t="s">
        <v>90</v>
      </c>
      <c r="F645" s="58" t="s">
        <v>270</v>
      </c>
      <c r="G645" s="41" t="s">
        <v>1301</v>
      </c>
      <c r="H645" s="41" t="s">
        <v>1302</v>
      </c>
      <c r="I645" s="41"/>
      <c r="J645" s="41"/>
      <c r="K645" s="59"/>
      <c r="L645" s="41"/>
      <c r="M645" s="41"/>
      <c r="N645" s="41"/>
      <c r="O645" s="41"/>
      <c r="P645" s="41"/>
      <c r="Q645" s="59"/>
      <c r="S645" s="59"/>
      <c r="T645" s="41"/>
      <c r="U645" s="59">
        <v>46322247</v>
      </c>
      <c r="V645" s="77">
        <v>138966741</v>
      </c>
      <c r="W645" s="185" t="b">
        <f>Q643=V645</f>
        <v>0</v>
      </c>
    </row>
    <row r="646" spans="1:23 16384:16384" s="37" customFormat="1" ht="30">
      <c r="A646" s="184">
        <v>42970</v>
      </c>
      <c r="B646" s="41" t="s">
        <v>922</v>
      </c>
      <c r="C646" s="41" t="s">
        <v>1277</v>
      </c>
      <c r="D646" s="41" t="s">
        <v>199</v>
      </c>
      <c r="E646" s="41" t="s">
        <v>90</v>
      </c>
      <c r="F646" s="58" t="s">
        <v>91</v>
      </c>
      <c r="G646" s="41" t="s">
        <v>1307</v>
      </c>
      <c r="H646" s="41" t="s">
        <v>1785</v>
      </c>
      <c r="I646" s="41"/>
      <c r="J646" s="41" t="s">
        <v>1781</v>
      </c>
      <c r="K646" s="59">
        <v>10939617</v>
      </c>
      <c r="L646" s="41"/>
      <c r="M646" s="41"/>
      <c r="N646" s="41"/>
      <c r="O646" s="41"/>
      <c r="P646" s="41" t="s">
        <v>1786</v>
      </c>
      <c r="Q646" s="59">
        <v>8685035</v>
      </c>
    </row>
    <row r="647" spans="1:23 16384:16384" s="37" customFormat="1" ht="30">
      <c r="A647" s="184">
        <v>42970</v>
      </c>
      <c r="B647" s="41" t="s">
        <v>922</v>
      </c>
      <c r="C647" s="41" t="s">
        <v>1277</v>
      </c>
      <c r="D647" s="41" t="s">
        <v>199</v>
      </c>
      <c r="E647" s="41" t="s">
        <v>90</v>
      </c>
      <c r="F647" s="58" t="s">
        <v>91</v>
      </c>
      <c r="G647" s="41" t="s">
        <v>1310</v>
      </c>
      <c r="H647" s="41" t="s">
        <v>1787</v>
      </c>
      <c r="I647" s="41"/>
      <c r="J647" s="41" t="s">
        <v>1786</v>
      </c>
      <c r="K647" s="59">
        <v>8685035</v>
      </c>
      <c r="L647" s="41"/>
      <c r="M647" s="41"/>
      <c r="N647" s="41"/>
      <c r="O647" s="41"/>
      <c r="P647" s="41" t="s">
        <v>1791</v>
      </c>
      <c r="Q647" s="59">
        <v>8685035</v>
      </c>
    </row>
    <row r="648" spans="1:23 16384:16384" s="37" customFormat="1" ht="30">
      <c r="A648" s="184">
        <v>42970</v>
      </c>
      <c r="B648" s="41" t="s">
        <v>922</v>
      </c>
      <c r="C648" s="41" t="s">
        <v>1277</v>
      </c>
      <c r="D648" s="41" t="s">
        <v>199</v>
      </c>
      <c r="E648" s="41" t="s">
        <v>90</v>
      </c>
      <c r="F648" s="58" t="s">
        <v>91</v>
      </c>
      <c r="G648" s="41" t="s">
        <v>1755</v>
      </c>
      <c r="H648" s="41" t="s">
        <v>1788</v>
      </c>
      <c r="I648" s="41"/>
      <c r="J648" s="41" t="s">
        <v>1791</v>
      </c>
      <c r="K648" s="59">
        <v>8685035</v>
      </c>
      <c r="L648" s="41"/>
      <c r="M648" s="41"/>
      <c r="N648" s="41"/>
      <c r="O648" s="41"/>
      <c r="P648" s="41" t="s">
        <v>1789</v>
      </c>
      <c r="Q648" s="59">
        <v>8685035</v>
      </c>
      <c r="T648" s="185" t="b">
        <f>Q648=K648</f>
        <v>1</v>
      </c>
    </row>
    <row r="649" spans="1:23 16384:16384" s="37" customFormat="1" ht="30">
      <c r="A649" s="184">
        <v>42970</v>
      </c>
      <c r="B649" s="41" t="s">
        <v>922</v>
      </c>
      <c r="C649" s="41" t="s">
        <v>1277</v>
      </c>
      <c r="D649" s="41" t="s">
        <v>199</v>
      </c>
      <c r="E649" s="41" t="s">
        <v>90</v>
      </c>
      <c r="F649" s="58" t="s">
        <v>91</v>
      </c>
      <c r="G649" s="41" t="s">
        <v>1316</v>
      </c>
      <c r="H649" s="186" t="s">
        <v>1764</v>
      </c>
      <c r="I649" s="187" t="s">
        <v>1765</v>
      </c>
      <c r="J649" s="41" t="s">
        <v>1789</v>
      </c>
      <c r="K649" s="59">
        <v>8685035</v>
      </c>
      <c r="L649" s="41"/>
      <c r="M649" s="41"/>
      <c r="N649" s="41"/>
      <c r="O649" s="41"/>
      <c r="P649" s="41" t="s">
        <v>1792</v>
      </c>
      <c r="Q649" s="59">
        <v>8685035</v>
      </c>
      <c r="T649" s="185" t="b">
        <f>Q649=K649</f>
        <v>1</v>
      </c>
    </row>
    <row r="650" spans="1:23 16384:16384" s="37" customFormat="1" ht="45">
      <c r="A650" s="184">
        <v>42970</v>
      </c>
      <c r="B650" s="41" t="s">
        <v>922</v>
      </c>
      <c r="C650" s="41" t="s">
        <v>1277</v>
      </c>
      <c r="D650" s="41" t="s">
        <v>199</v>
      </c>
      <c r="E650" s="41" t="s">
        <v>90</v>
      </c>
      <c r="F650" s="58" t="s">
        <v>91</v>
      </c>
      <c r="G650" s="41" t="s">
        <v>1321</v>
      </c>
      <c r="H650" s="41" t="s">
        <v>1790</v>
      </c>
      <c r="I650" s="41"/>
      <c r="J650" s="41" t="s">
        <v>1792</v>
      </c>
      <c r="K650" s="59">
        <v>8685035</v>
      </c>
      <c r="L650" s="41"/>
      <c r="M650" s="41"/>
      <c r="N650" s="41"/>
      <c r="O650" s="41"/>
      <c r="P650" s="41" t="s">
        <v>1323</v>
      </c>
      <c r="Q650" s="59">
        <v>8685035</v>
      </c>
      <c r="T650" s="185" t="b">
        <f>Q650=K650</f>
        <v>1</v>
      </c>
    </row>
    <row r="651" spans="1:23 16384:16384" s="37" customFormat="1" ht="30">
      <c r="A651" s="184">
        <v>42970</v>
      </c>
      <c r="B651" s="41" t="s">
        <v>922</v>
      </c>
      <c r="C651" s="41" t="s">
        <v>1277</v>
      </c>
      <c r="D651" s="41" t="s">
        <v>199</v>
      </c>
      <c r="E651" s="41" t="s">
        <v>90</v>
      </c>
      <c r="F651" s="58" t="s">
        <v>91</v>
      </c>
      <c r="G651" s="41" t="s">
        <v>1324</v>
      </c>
      <c r="H651" s="41" t="s">
        <v>1325</v>
      </c>
      <c r="I651" s="41"/>
      <c r="J651" s="41" t="s">
        <v>1323</v>
      </c>
      <c r="K651" s="59">
        <v>8685035</v>
      </c>
      <c r="L651" s="41"/>
      <c r="M651" s="41"/>
      <c r="N651" s="41"/>
      <c r="O651" s="41"/>
      <c r="P651" s="41" t="s">
        <v>1326</v>
      </c>
      <c r="Q651" s="59">
        <v>14</v>
      </c>
      <c r="T651" s="185"/>
    </row>
    <row r="652" spans="1:23 16384:16384" s="37" customFormat="1" ht="30">
      <c r="A652" s="184">
        <v>42970</v>
      </c>
      <c r="B652" s="41" t="s">
        <v>922</v>
      </c>
      <c r="C652" s="41" t="s">
        <v>1277</v>
      </c>
      <c r="D652" s="41" t="s">
        <v>199</v>
      </c>
      <c r="E652" s="41" t="s">
        <v>90</v>
      </c>
      <c r="F652" s="58" t="s">
        <v>91</v>
      </c>
      <c r="G652" s="41" t="s">
        <v>1769</v>
      </c>
      <c r="H652" s="41" t="s">
        <v>1793</v>
      </c>
      <c r="I652" s="41"/>
      <c r="J652" s="41" t="s">
        <v>1789</v>
      </c>
      <c r="K652" s="59">
        <v>8685035</v>
      </c>
      <c r="L652" s="41"/>
      <c r="M652" s="41"/>
      <c r="N652" s="41"/>
      <c r="O652" s="41"/>
      <c r="P652" s="41" t="s">
        <v>1794</v>
      </c>
      <c r="Q652" s="59">
        <v>78</v>
      </c>
      <c r="T652" s="185"/>
    </row>
    <row r="653" spans="1:23 16384:16384" s="37" customFormat="1">
      <c r="A653" s="184">
        <v>42970</v>
      </c>
      <c r="B653" s="41" t="s">
        <v>922</v>
      </c>
      <c r="C653" s="41" t="s">
        <v>1277</v>
      </c>
      <c r="D653" s="41" t="s">
        <v>199</v>
      </c>
      <c r="E653" s="41" t="s">
        <v>90</v>
      </c>
      <c r="F653" s="58" t="s">
        <v>91</v>
      </c>
      <c r="G653" s="41" t="s">
        <v>1771</v>
      </c>
      <c r="H653" s="41" t="s">
        <v>1328</v>
      </c>
      <c r="I653" s="41"/>
      <c r="J653" s="41"/>
      <c r="K653" s="41"/>
      <c r="L653" s="41"/>
      <c r="M653" s="41"/>
      <c r="N653" s="41"/>
      <c r="O653" s="41"/>
      <c r="P653" s="41"/>
      <c r="Q653" s="59"/>
    </row>
    <row r="654" spans="1:23 16384:16384" s="37" customFormat="1" ht="45">
      <c r="A654" s="184">
        <v>42970</v>
      </c>
      <c r="B654" s="41" t="s">
        <v>922</v>
      </c>
      <c r="C654" s="41" t="s">
        <v>1277</v>
      </c>
      <c r="D654" s="41" t="s">
        <v>199</v>
      </c>
      <c r="E654" s="41" t="s">
        <v>90</v>
      </c>
      <c r="F654" s="58" t="s">
        <v>91</v>
      </c>
      <c r="G654" s="41" t="s">
        <v>1330</v>
      </c>
      <c r="H654" s="186" t="s">
        <v>1795</v>
      </c>
      <c r="I654" s="65" t="s">
        <v>1796</v>
      </c>
      <c r="J654" s="41" t="s">
        <v>1792</v>
      </c>
      <c r="K654" s="59">
        <v>8685035</v>
      </c>
      <c r="L654" s="41"/>
      <c r="M654" s="41"/>
      <c r="N654" s="41"/>
      <c r="O654" s="41"/>
      <c r="P654" s="210" t="s">
        <v>1797</v>
      </c>
      <c r="Q654" s="59">
        <v>8685035</v>
      </c>
      <c r="T654" s="185" t="b">
        <f>Q654=K654</f>
        <v>1</v>
      </c>
    </row>
    <row r="655" spans="1:23 16384:16384" s="37" customFormat="1" ht="30">
      <c r="A655" s="184"/>
      <c r="B655" s="41" t="s">
        <v>922</v>
      </c>
      <c r="C655" s="41" t="s">
        <v>1277</v>
      </c>
      <c r="D655" s="41" t="s">
        <v>199</v>
      </c>
      <c r="E655" s="41" t="s">
        <v>90</v>
      </c>
      <c r="F655" s="58" t="s">
        <v>91</v>
      </c>
      <c r="G655" s="41" t="s">
        <v>1772</v>
      </c>
      <c r="H655" s="41" t="s">
        <v>1798</v>
      </c>
      <c r="I655" s="41"/>
      <c r="J655" s="41"/>
      <c r="K655" s="59"/>
      <c r="L655" s="41"/>
      <c r="M655" s="41"/>
      <c r="N655" s="41"/>
      <c r="O655" s="41"/>
      <c r="P655" s="41" t="s">
        <v>1799</v>
      </c>
      <c r="Q655" s="59">
        <v>8685035</v>
      </c>
      <c r="T655" s="185" t="b">
        <f>Q655=K655</f>
        <v>0</v>
      </c>
      <c r="XFD655" s="41"/>
    </row>
    <row r="656" spans="1:23 16384:16384" s="37" customFormat="1" ht="30">
      <c r="A656" s="184"/>
      <c r="B656" s="41" t="s">
        <v>922</v>
      </c>
      <c r="C656" s="41" t="s">
        <v>1277</v>
      </c>
      <c r="D656" s="41" t="s">
        <v>199</v>
      </c>
      <c r="E656" s="41" t="s">
        <v>90</v>
      </c>
      <c r="F656" s="58" t="s">
        <v>91</v>
      </c>
      <c r="G656" s="41" t="s">
        <v>1776</v>
      </c>
      <c r="H656" s="41" t="s">
        <v>1800</v>
      </c>
      <c r="I656" s="41"/>
      <c r="J656" s="41"/>
      <c r="K656" s="59"/>
      <c r="L656" s="41"/>
      <c r="M656" s="41"/>
      <c r="N656" s="41"/>
      <c r="O656" s="41"/>
      <c r="P656" s="41"/>
      <c r="Q656" s="59"/>
      <c r="T656" s="185" t="b">
        <f>Q656=K656</f>
        <v>1</v>
      </c>
      <c r="XFD656" s="41"/>
    </row>
    <row r="657" spans="1:20 16384:16384" s="37" customFormat="1">
      <c r="A657" s="184"/>
      <c r="B657" s="41" t="s">
        <v>922</v>
      </c>
      <c r="C657" s="41" t="s">
        <v>1277</v>
      </c>
      <c r="D657" s="41" t="s">
        <v>199</v>
      </c>
      <c r="E657" s="41" t="s">
        <v>90</v>
      </c>
      <c r="F657" s="58" t="s">
        <v>91</v>
      </c>
      <c r="G657" s="41"/>
      <c r="H657" s="41" t="s">
        <v>1779</v>
      </c>
      <c r="I657" s="41"/>
      <c r="J657" s="41"/>
      <c r="K657" s="59"/>
      <c r="L657" s="41"/>
      <c r="M657" s="41"/>
      <c r="N657" s="41"/>
      <c r="O657" s="41"/>
      <c r="P657" s="41"/>
      <c r="Q657" s="59"/>
      <c r="T657" s="185"/>
      <c r="XFD657" s="41"/>
    </row>
    <row r="658" spans="1:20 16384:16384" s="37" customFormat="1">
      <c r="A658" s="184"/>
      <c r="B658" s="41" t="s">
        <v>922</v>
      </c>
      <c r="C658" s="41" t="s">
        <v>1277</v>
      </c>
      <c r="D658" s="41" t="s">
        <v>199</v>
      </c>
      <c r="E658" s="41" t="s">
        <v>90</v>
      </c>
      <c r="F658" s="58" t="s">
        <v>91</v>
      </c>
      <c r="G658" s="41" t="s">
        <v>1777</v>
      </c>
      <c r="H658" s="41" t="s">
        <v>1780</v>
      </c>
      <c r="I658" s="41"/>
      <c r="J658" s="41"/>
      <c r="K658" s="59"/>
      <c r="L658" s="41"/>
      <c r="M658" s="41"/>
      <c r="N658" s="41"/>
      <c r="O658" s="41"/>
      <c r="P658" s="41"/>
      <c r="Q658" s="59"/>
      <c r="T658" s="185"/>
      <c r="XFD658" s="41"/>
    </row>
    <row r="659" spans="1:20 16384:16384" s="37" customFormat="1">
      <c r="A659" s="184"/>
      <c r="B659" s="41"/>
      <c r="C659" s="41"/>
      <c r="D659" s="41"/>
      <c r="E659" s="41"/>
      <c r="F659" s="58"/>
      <c r="G659" s="41"/>
      <c r="H659" s="41"/>
      <c r="I659" s="41"/>
      <c r="J659" s="41"/>
      <c r="K659" s="41"/>
      <c r="L659" s="41"/>
      <c r="M659" s="41"/>
      <c r="N659" s="41"/>
      <c r="O659" s="41"/>
      <c r="P659" s="41"/>
      <c r="Q659" s="59"/>
    </row>
    <row r="660" spans="1:20 16384:16384" s="37" customFormat="1">
      <c r="A660" s="184"/>
      <c r="B660" s="41"/>
      <c r="C660" s="41"/>
      <c r="D660" s="41"/>
      <c r="E660" s="41"/>
      <c r="F660" s="58"/>
      <c r="G660" s="41"/>
      <c r="H660" s="41"/>
      <c r="I660" s="41"/>
      <c r="J660" s="41"/>
      <c r="K660" s="41"/>
      <c r="L660" s="41"/>
      <c r="M660" s="41"/>
      <c r="N660" s="41"/>
      <c r="O660" s="41"/>
      <c r="P660" s="41"/>
      <c r="Q660" s="59"/>
    </row>
    <row r="661" spans="1:20 16384:16384" s="37" customFormat="1">
      <c r="A661" s="184"/>
      <c r="B661" s="41"/>
      <c r="C661" s="41"/>
      <c r="D661" s="41"/>
      <c r="E661" s="41"/>
      <c r="F661" s="58"/>
      <c r="G661" s="41"/>
      <c r="H661" s="41"/>
      <c r="I661" s="41"/>
      <c r="J661" s="41"/>
      <c r="K661" s="41"/>
      <c r="L661" s="41"/>
      <c r="M661" s="41"/>
      <c r="N661" s="41"/>
      <c r="O661" s="41"/>
      <c r="P661" s="41"/>
      <c r="Q661" s="59"/>
    </row>
    <row r="662" spans="1:20 16384:16384" s="37" customFormat="1">
      <c r="A662" s="184"/>
      <c r="B662" s="41"/>
      <c r="C662" s="41"/>
      <c r="D662" s="41"/>
      <c r="E662" s="41"/>
      <c r="F662" s="58"/>
      <c r="G662" s="41"/>
      <c r="H662" s="41"/>
      <c r="I662" s="41"/>
      <c r="J662" s="41"/>
      <c r="K662" s="41"/>
      <c r="L662" s="41"/>
      <c r="M662" s="41"/>
      <c r="N662" s="41"/>
      <c r="O662" s="41"/>
      <c r="P662" s="41"/>
      <c r="Q662" s="59"/>
    </row>
    <row r="663" spans="1:20 16384:16384" s="37" customFormat="1">
      <c r="A663" s="184"/>
      <c r="B663" s="41"/>
      <c r="C663" s="41"/>
      <c r="D663" s="41"/>
      <c r="E663" s="41"/>
      <c r="F663" s="58"/>
      <c r="G663" s="41"/>
      <c r="H663" s="41"/>
      <c r="I663" s="41"/>
      <c r="J663" s="41"/>
      <c r="K663" s="41"/>
      <c r="L663" s="41"/>
      <c r="M663" s="41"/>
      <c r="N663" s="41"/>
      <c r="O663" s="41"/>
      <c r="P663" s="41"/>
      <c r="Q663" s="59"/>
    </row>
    <row r="664" spans="1:20 16384:16384" s="37" customFormat="1">
      <c r="A664" s="184"/>
      <c r="B664" s="41"/>
      <c r="C664" s="41"/>
      <c r="D664" s="41"/>
      <c r="E664" s="41"/>
      <c r="F664" s="58"/>
      <c r="G664" s="41"/>
      <c r="H664" s="41"/>
      <c r="I664" s="41"/>
      <c r="J664" s="41"/>
      <c r="K664" s="41"/>
      <c r="L664" s="41"/>
      <c r="M664" s="41"/>
      <c r="N664" s="41"/>
      <c r="O664" s="41"/>
      <c r="P664" s="41"/>
      <c r="Q664" s="59"/>
    </row>
    <row r="665" spans="1:20 16384:16384" s="37" customFormat="1">
      <c r="A665" s="184"/>
      <c r="B665" s="41"/>
      <c r="C665" s="41"/>
      <c r="D665" s="41"/>
      <c r="E665" s="41"/>
      <c r="F665" s="58"/>
      <c r="G665" s="41"/>
      <c r="H665" s="41"/>
      <c r="I665" s="41"/>
      <c r="J665" s="41"/>
      <c r="K665" s="41"/>
      <c r="L665" s="41"/>
      <c r="M665" s="41"/>
      <c r="N665" s="41"/>
      <c r="O665" s="41"/>
      <c r="P665" s="41"/>
      <c r="Q665" s="59"/>
    </row>
    <row r="666" spans="1:20 16384:16384" s="37" customFormat="1">
      <c r="A666" s="184"/>
      <c r="B666" s="41"/>
      <c r="C666" s="41"/>
      <c r="D666" s="41"/>
      <c r="E666" s="41"/>
      <c r="F666" s="58"/>
      <c r="G666" s="41"/>
      <c r="H666" s="41"/>
      <c r="I666" s="41"/>
      <c r="J666" s="41"/>
      <c r="K666" s="41"/>
      <c r="L666" s="41"/>
      <c r="M666" s="41"/>
      <c r="N666" s="41"/>
      <c r="O666" s="41"/>
      <c r="P666" s="41"/>
      <c r="Q666" s="59"/>
    </row>
    <row r="667" spans="1:20 16384:16384" s="37" customFormat="1">
      <c r="A667" s="184"/>
      <c r="B667" s="41"/>
      <c r="C667" s="41"/>
      <c r="D667" s="41"/>
      <c r="E667" s="41"/>
      <c r="F667" s="58"/>
      <c r="G667" s="41"/>
      <c r="H667" s="41"/>
      <c r="I667" s="41"/>
      <c r="J667" s="41"/>
      <c r="K667" s="41"/>
      <c r="L667" s="41"/>
      <c r="M667" s="41"/>
      <c r="N667" s="41"/>
      <c r="O667" s="41"/>
      <c r="P667" s="41"/>
      <c r="Q667" s="59"/>
    </row>
    <row r="668" spans="1:20 16384:16384" s="37" customFormat="1">
      <c r="A668" s="184"/>
      <c r="B668" s="41"/>
      <c r="C668" s="41"/>
      <c r="D668" s="41"/>
      <c r="E668" s="41"/>
      <c r="F668" s="58"/>
      <c r="G668" s="41"/>
      <c r="H668" s="41"/>
      <c r="I668" s="41"/>
      <c r="J668" s="41"/>
      <c r="K668" s="41"/>
      <c r="L668" s="41"/>
      <c r="M668" s="41"/>
      <c r="N668" s="41"/>
      <c r="O668" s="41"/>
      <c r="P668" s="41"/>
      <c r="Q668" s="59"/>
    </row>
    <row r="669" spans="1:20 16384:16384" s="37" customFormat="1">
      <c r="A669" s="184"/>
      <c r="B669" s="41"/>
      <c r="C669" s="41"/>
      <c r="D669" s="41"/>
      <c r="E669" s="41"/>
      <c r="F669" s="58"/>
      <c r="G669" s="41"/>
      <c r="H669" s="41"/>
      <c r="I669" s="41"/>
      <c r="J669" s="41"/>
      <c r="K669" s="41"/>
      <c r="L669" s="41"/>
      <c r="M669" s="41"/>
      <c r="N669" s="41"/>
      <c r="O669" s="41"/>
      <c r="P669" s="41"/>
      <c r="Q669" s="59"/>
    </row>
    <row r="670" spans="1:20 16384:16384" s="37" customFormat="1">
      <c r="A670" s="184"/>
      <c r="B670" s="41"/>
      <c r="C670" s="41"/>
      <c r="D670" s="41"/>
      <c r="E670" s="41"/>
      <c r="F670" s="58"/>
      <c r="G670" s="41"/>
      <c r="H670" s="41"/>
      <c r="I670" s="41"/>
      <c r="J670" s="41"/>
      <c r="K670" s="41"/>
      <c r="L670" s="41"/>
      <c r="M670" s="41"/>
      <c r="N670" s="41"/>
      <c r="O670" s="41"/>
      <c r="P670" s="41"/>
      <c r="Q670" s="59"/>
    </row>
    <row r="671" spans="1:20 16384:16384" s="37" customFormat="1">
      <c r="A671" s="184"/>
      <c r="B671" s="41"/>
      <c r="C671" s="41"/>
      <c r="D671" s="41"/>
      <c r="E671" s="41"/>
      <c r="F671" s="58"/>
      <c r="G671" s="41"/>
      <c r="H671" s="41"/>
      <c r="I671" s="41"/>
      <c r="J671" s="41"/>
      <c r="K671" s="41"/>
      <c r="L671" s="41"/>
      <c r="M671" s="41"/>
      <c r="N671" s="41"/>
      <c r="O671" s="41"/>
      <c r="P671" s="41"/>
      <c r="Q671" s="59"/>
    </row>
    <row r="672" spans="1:20 16384:16384" s="37" customFormat="1">
      <c r="A672" s="184"/>
      <c r="B672" s="41"/>
      <c r="C672" s="41"/>
      <c r="D672" s="41"/>
      <c r="E672" s="41"/>
      <c r="F672" s="58"/>
      <c r="G672" s="41"/>
      <c r="H672" s="41"/>
      <c r="I672" s="41"/>
      <c r="J672" s="41"/>
      <c r="K672" s="41"/>
      <c r="L672" s="41"/>
      <c r="M672" s="41"/>
      <c r="N672" s="41"/>
      <c r="O672" s="41"/>
      <c r="P672" s="41"/>
      <c r="Q672" s="59"/>
    </row>
    <row r="673" spans="1:17" s="37" customFormat="1">
      <c r="A673" s="184"/>
      <c r="B673" s="41"/>
      <c r="C673" s="41"/>
      <c r="D673" s="41"/>
      <c r="E673" s="41"/>
      <c r="F673" s="58"/>
      <c r="G673" s="41"/>
      <c r="H673" s="41"/>
      <c r="I673" s="41"/>
      <c r="J673" s="41"/>
      <c r="K673" s="41"/>
      <c r="L673" s="41"/>
      <c r="M673" s="41"/>
      <c r="N673" s="41"/>
      <c r="O673" s="41"/>
      <c r="P673" s="41"/>
      <c r="Q673" s="59"/>
    </row>
    <row r="674" spans="1:17" s="37" customFormat="1">
      <c r="A674" s="184"/>
      <c r="B674" s="41"/>
      <c r="C674" s="41"/>
      <c r="D674" s="41"/>
      <c r="E674" s="41"/>
      <c r="F674" s="58"/>
      <c r="G674" s="41"/>
      <c r="H674" s="41"/>
      <c r="I674" s="41"/>
      <c r="J674" s="41"/>
      <c r="K674" s="41"/>
      <c r="L674" s="41"/>
      <c r="M674" s="41"/>
      <c r="N674" s="41"/>
      <c r="O674" s="41"/>
      <c r="P674" s="41"/>
      <c r="Q674" s="59"/>
    </row>
    <row r="675" spans="1:17" s="193" customFormat="1">
      <c r="A675" s="188"/>
      <c r="B675" s="189"/>
      <c r="C675" s="189"/>
      <c r="D675" s="189"/>
      <c r="E675" s="189"/>
      <c r="F675" s="190"/>
      <c r="G675" s="189" t="s">
        <v>1528</v>
      </c>
      <c r="H675" s="189"/>
      <c r="I675" s="189"/>
      <c r="J675" s="191"/>
      <c r="K675" s="192"/>
      <c r="L675" s="189"/>
      <c r="M675" s="189"/>
      <c r="N675" s="189"/>
      <c r="O675" s="189"/>
      <c r="P675" s="189"/>
      <c r="Q675" s="192"/>
    </row>
    <row r="676" spans="1:17">
      <c r="A676" s="64"/>
      <c r="J676" s="78"/>
      <c r="K676" s="40"/>
    </row>
    <row r="677" spans="1:17">
      <c r="A677" s="64"/>
      <c r="J677" s="78"/>
      <c r="K677" s="40"/>
    </row>
    <row r="678" spans="1:17">
      <c r="A678" s="64"/>
      <c r="J678" s="78"/>
      <c r="K678" s="40"/>
    </row>
    <row r="679" spans="1:17">
      <c r="A679" s="64"/>
      <c r="J679" s="78"/>
      <c r="K679" s="40"/>
    </row>
    <row r="680" spans="1:17">
      <c r="A680" s="64"/>
      <c r="J680" s="78"/>
      <c r="K680" s="40"/>
    </row>
    <row r="681" spans="1:17">
      <c r="A681" s="64"/>
      <c r="J681" s="78"/>
      <c r="K681" s="40"/>
    </row>
    <row r="682" spans="1:17">
      <c r="A682" s="64"/>
      <c r="J682" s="78"/>
      <c r="K682" s="40"/>
    </row>
    <row r="683" spans="1:17">
      <c r="A683" s="64"/>
      <c r="J683" s="78"/>
      <c r="K683" s="40"/>
    </row>
    <row r="684" spans="1:17">
      <c r="A684" s="64"/>
      <c r="J684" s="78"/>
      <c r="K684" s="40"/>
    </row>
    <row r="685" spans="1:17">
      <c r="A685" s="64"/>
      <c r="J685" s="78"/>
      <c r="K685" s="40"/>
    </row>
    <row r="686" spans="1:17">
      <c r="A686" s="64"/>
      <c r="J686" s="78"/>
      <c r="K686" s="40"/>
    </row>
    <row r="687" spans="1:17">
      <c r="A687" s="64"/>
      <c r="J687" s="78"/>
      <c r="K687" s="40"/>
    </row>
    <row r="688" spans="1:17">
      <c r="A688" s="64"/>
      <c r="J688" s="78"/>
      <c r="K688" s="40"/>
    </row>
    <row r="689" spans="1:11">
      <c r="A689" s="64"/>
      <c r="J689" s="78"/>
      <c r="K689" s="40"/>
    </row>
    <row r="690" spans="1:11">
      <c r="A690" s="64"/>
      <c r="J690" s="78"/>
      <c r="K690" s="40"/>
    </row>
    <row r="691" spans="1:11">
      <c r="A691" s="64"/>
      <c r="J691" s="78"/>
      <c r="K691" s="40"/>
    </row>
    <row r="692" spans="1:11">
      <c r="A692" s="64"/>
      <c r="J692" s="78"/>
      <c r="K692" s="40"/>
    </row>
    <row r="693" spans="1:11">
      <c r="A693" s="64"/>
      <c r="J693" s="78"/>
      <c r="K693" s="40"/>
    </row>
    <row r="694" spans="1:11">
      <c r="A694" s="64"/>
      <c r="J694" s="78"/>
      <c r="K694" s="40"/>
    </row>
    <row r="695" spans="1:11">
      <c r="A695" s="64"/>
      <c r="J695" s="78"/>
      <c r="K695" s="40"/>
    </row>
    <row r="696" spans="1:11">
      <c r="A696" s="64"/>
      <c r="J696" s="78"/>
      <c r="K696" s="40"/>
    </row>
    <row r="697" spans="1:11">
      <c r="A697" s="64"/>
      <c r="J697" s="78"/>
      <c r="K697" s="40"/>
    </row>
    <row r="698" spans="1:11">
      <c r="A698" s="64"/>
      <c r="J698" s="78"/>
      <c r="K698" s="40"/>
    </row>
    <row r="699" spans="1:11">
      <c r="A699" s="64"/>
      <c r="J699" s="78"/>
      <c r="K699" s="40"/>
    </row>
    <row r="700" spans="1:11">
      <c r="A700" s="64"/>
      <c r="J700" s="78"/>
      <c r="K700" s="40"/>
    </row>
    <row r="701" spans="1:11">
      <c r="A701" s="64"/>
      <c r="J701" s="78"/>
      <c r="K701" s="40"/>
    </row>
    <row r="702" spans="1:11">
      <c r="A702" s="64"/>
      <c r="J702" s="78"/>
      <c r="K702" s="40"/>
    </row>
    <row r="703" spans="1:11">
      <c r="A703" s="64"/>
      <c r="J703" s="78"/>
      <c r="K703" s="40"/>
    </row>
    <row r="704" spans="1:11">
      <c r="A704" s="64"/>
      <c r="J704" s="78"/>
      <c r="K704" s="40"/>
    </row>
    <row r="705" spans="1:20">
      <c r="A705" s="64"/>
      <c r="J705" s="78"/>
      <c r="K705" s="40"/>
    </row>
    <row r="706" spans="1:20" hidden="1" outlineLevel="1">
      <c r="B706"/>
      <c r="C706"/>
      <c r="D706"/>
      <c r="E706"/>
      <c r="F706"/>
      <c r="G706"/>
      <c r="H706"/>
      <c r="I706"/>
      <c r="J706" s="78"/>
      <c r="K706" s="40"/>
    </row>
    <row r="707" spans="1:20" hidden="1" outlineLevel="1">
      <c r="A707" s="64">
        <v>42913</v>
      </c>
      <c r="B707" s="36" t="s">
        <v>922</v>
      </c>
      <c r="C707" s="36" t="s">
        <v>1277</v>
      </c>
      <c r="D707" s="36" t="s">
        <v>199</v>
      </c>
      <c r="E707" s="36" t="s">
        <v>90</v>
      </c>
      <c r="F707" s="38" t="s">
        <v>270</v>
      </c>
      <c r="G707" s="36" t="s">
        <v>1462</v>
      </c>
      <c r="H707" s="36" t="s">
        <v>1430</v>
      </c>
      <c r="J707" s="78" t="s">
        <v>1410</v>
      </c>
      <c r="K707" s="40">
        <v>1890</v>
      </c>
      <c r="P707" s="41" t="s">
        <v>1463</v>
      </c>
      <c r="Q707" s="40">
        <v>1887</v>
      </c>
    </row>
    <row r="708" spans="1:20" hidden="1" outlineLevel="1">
      <c r="A708" s="64">
        <v>42913</v>
      </c>
      <c r="B708" s="36" t="s">
        <v>922</v>
      </c>
      <c r="C708" s="36" t="s">
        <v>1277</v>
      </c>
      <c r="D708" s="36" t="s">
        <v>199</v>
      </c>
      <c r="E708" s="36" t="s">
        <v>90</v>
      </c>
      <c r="F708" s="38" t="s">
        <v>270</v>
      </c>
      <c r="G708" s="36" t="s">
        <v>1434</v>
      </c>
      <c r="H708" s="36" t="s">
        <v>1256</v>
      </c>
      <c r="J708" s="78"/>
      <c r="K708" s="40"/>
    </row>
    <row r="709" spans="1:20" ht="60" hidden="1" outlineLevel="1">
      <c r="A709" s="64">
        <v>42913</v>
      </c>
      <c r="B709" s="36" t="s">
        <v>922</v>
      </c>
      <c r="C709" s="36" t="s">
        <v>1277</v>
      </c>
      <c r="D709" s="36" t="s">
        <v>199</v>
      </c>
      <c r="E709" s="36" t="s">
        <v>90</v>
      </c>
      <c r="F709" s="38" t="s">
        <v>270</v>
      </c>
      <c r="G709" s="36" t="s">
        <v>1464</v>
      </c>
      <c r="H709" s="36" t="s">
        <v>1465</v>
      </c>
      <c r="J709" s="78"/>
      <c r="K709" s="40"/>
    </row>
    <row r="710" spans="1:20" hidden="1" outlineLevel="1">
      <c r="A710" s="64">
        <v>42913</v>
      </c>
      <c r="B710" s="36" t="s">
        <v>922</v>
      </c>
      <c r="C710" s="36" t="s">
        <v>1277</v>
      </c>
      <c r="D710" s="36" t="s">
        <v>199</v>
      </c>
      <c r="E710" s="36" t="s">
        <v>90</v>
      </c>
      <c r="F710" s="38" t="s">
        <v>270</v>
      </c>
      <c r="G710" s="36" t="s">
        <v>1253</v>
      </c>
      <c r="H710" s="36" t="s">
        <v>1219</v>
      </c>
      <c r="J710" s="78"/>
      <c r="K710" s="40"/>
    </row>
    <row r="711" spans="1:20" hidden="1" outlineLevel="1">
      <c r="A711" s="64">
        <v>42913</v>
      </c>
      <c r="B711" s="36" t="s">
        <v>922</v>
      </c>
      <c r="C711" s="36" t="s">
        <v>1277</v>
      </c>
      <c r="D711" s="36" t="s">
        <v>199</v>
      </c>
      <c r="E711" s="36" t="s">
        <v>90</v>
      </c>
      <c r="F711" s="38" t="s">
        <v>270</v>
      </c>
      <c r="G711" s="36" t="s">
        <v>1437</v>
      </c>
      <c r="H711" s="36" t="s">
        <v>1220</v>
      </c>
      <c r="I711" s="41"/>
      <c r="J711" s="78"/>
      <c r="K711" s="40"/>
    </row>
    <row r="712" spans="1:20" hidden="1" outlineLevel="1">
      <c r="A712" s="64">
        <v>42913</v>
      </c>
      <c r="B712" s="36" t="s">
        <v>922</v>
      </c>
      <c r="C712" s="36" t="s">
        <v>1277</v>
      </c>
      <c r="D712" s="36" t="s">
        <v>199</v>
      </c>
      <c r="E712" s="36" t="s">
        <v>90</v>
      </c>
      <c r="F712" s="38" t="s">
        <v>270</v>
      </c>
      <c r="G712" s="36" t="s">
        <v>1255</v>
      </c>
      <c r="H712" s="36" t="s">
        <v>1256</v>
      </c>
      <c r="J712" s="78"/>
      <c r="K712" s="40"/>
    </row>
    <row r="713" spans="1:20" hidden="1" outlineLevel="1">
      <c r="A713" s="64">
        <v>42913</v>
      </c>
      <c r="B713" s="36" t="s">
        <v>922</v>
      </c>
      <c r="C713" s="36" t="s">
        <v>1277</v>
      </c>
      <c r="D713" s="36" t="s">
        <v>199</v>
      </c>
      <c r="E713" s="36" t="s">
        <v>90</v>
      </c>
      <c r="F713" s="38" t="s">
        <v>270</v>
      </c>
      <c r="G713" s="36" t="s">
        <v>1438</v>
      </c>
      <c r="H713" s="36" t="s">
        <v>1222</v>
      </c>
      <c r="J713" s="41" t="s">
        <v>1463</v>
      </c>
      <c r="K713" s="40">
        <v>1887</v>
      </c>
      <c r="P713" s="41" t="s">
        <v>1466</v>
      </c>
      <c r="Q713" s="40">
        <v>1408</v>
      </c>
    </row>
    <row r="714" spans="1:20" hidden="1" outlineLevel="1">
      <c r="A714" s="64">
        <v>42913</v>
      </c>
      <c r="B714" s="36" t="s">
        <v>922</v>
      </c>
      <c r="C714" s="36" t="s">
        <v>1277</v>
      </c>
      <c r="D714" s="36" t="s">
        <v>199</v>
      </c>
      <c r="E714" s="36" t="s">
        <v>90</v>
      </c>
      <c r="F714" s="38" t="s">
        <v>270</v>
      </c>
      <c r="G714" s="36" t="s">
        <v>1467</v>
      </c>
      <c r="H714" s="36" t="s">
        <v>1468</v>
      </c>
      <c r="J714" s="78" t="s">
        <v>1386</v>
      </c>
      <c r="K714" s="40">
        <v>44765534</v>
      </c>
      <c r="P714" s="41" t="s">
        <v>1469</v>
      </c>
      <c r="Q714" s="40">
        <v>44765345</v>
      </c>
      <c r="T714" t="b">
        <f>Q714=K714</f>
        <v>0</v>
      </c>
    </row>
    <row r="715" spans="1:20" hidden="1" outlineLevel="1">
      <c r="A715" s="64">
        <v>42913</v>
      </c>
      <c r="B715" s="36" t="s">
        <v>922</v>
      </c>
      <c r="C715" s="36" t="s">
        <v>1277</v>
      </c>
      <c r="D715" s="36" t="s">
        <v>199</v>
      </c>
      <c r="E715" s="36" t="s">
        <v>90</v>
      </c>
      <c r="F715" s="38" t="s">
        <v>270</v>
      </c>
      <c r="G715" s="36" t="s">
        <v>1434</v>
      </c>
      <c r="H715" s="36" t="s">
        <v>1256</v>
      </c>
      <c r="J715" s="78"/>
      <c r="K715" s="40"/>
    </row>
    <row r="716" spans="1:20" ht="60" hidden="1" outlineLevel="1">
      <c r="A716" s="64">
        <v>42913</v>
      </c>
      <c r="B716" s="36" t="s">
        <v>922</v>
      </c>
      <c r="C716" s="36" t="s">
        <v>1277</v>
      </c>
      <c r="D716" s="36" t="s">
        <v>199</v>
      </c>
      <c r="E716" s="36" t="s">
        <v>90</v>
      </c>
      <c r="F716" s="38" t="s">
        <v>270</v>
      </c>
      <c r="G716" s="36" t="s">
        <v>1470</v>
      </c>
      <c r="H716" s="36" t="s">
        <v>1471</v>
      </c>
      <c r="J716" s="78"/>
      <c r="K716" s="40"/>
    </row>
    <row r="717" spans="1:20" hidden="1" outlineLevel="1">
      <c r="A717" s="64">
        <v>42913</v>
      </c>
      <c r="B717" s="36" t="s">
        <v>922</v>
      </c>
      <c r="C717" s="36" t="s">
        <v>1277</v>
      </c>
      <c r="D717" s="36" t="s">
        <v>199</v>
      </c>
      <c r="E717" s="36" t="s">
        <v>90</v>
      </c>
      <c r="F717" s="38" t="s">
        <v>270</v>
      </c>
      <c r="G717" s="36" t="s">
        <v>1253</v>
      </c>
      <c r="H717" s="36" t="s">
        <v>1219</v>
      </c>
      <c r="J717" s="78"/>
      <c r="K717" s="40"/>
    </row>
    <row r="718" spans="1:20" hidden="1" outlineLevel="1">
      <c r="A718" s="64">
        <v>42913</v>
      </c>
      <c r="B718" s="36" t="s">
        <v>922</v>
      </c>
      <c r="C718" s="36" t="s">
        <v>1277</v>
      </c>
      <c r="D718" s="36" t="s">
        <v>199</v>
      </c>
      <c r="E718" s="36" t="s">
        <v>90</v>
      </c>
      <c r="F718" s="38" t="s">
        <v>270</v>
      </c>
      <c r="G718" s="36" t="s">
        <v>1437</v>
      </c>
      <c r="H718" s="36" t="s">
        <v>1220</v>
      </c>
      <c r="J718" s="78"/>
      <c r="K718" s="40"/>
    </row>
    <row r="719" spans="1:20" hidden="1" outlineLevel="1">
      <c r="A719" s="64">
        <v>42913</v>
      </c>
      <c r="B719" s="36" t="s">
        <v>922</v>
      </c>
      <c r="C719" s="36" t="s">
        <v>1277</v>
      </c>
      <c r="D719" s="36" t="s">
        <v>199</v>
      </c>
      <c r="E719" s="36" t="s">
        <v>90</v>
      </c>
      <c r="F719" s="38" t="s">
        <v>270</v>
      </c>
      <c r="G719" s="36" t="s">
        <v>1255</v>
      </c>
      <c r="H719" s="36" t="s">
        <v>1256</v>
      </c>
      <c r="J719" s="78"/>
      <c r="K719" s="40"/>
    </row>
    <row r="720" spans="1:20" hidden="1" outlineLevel="1">
      <c r="A720" s="64">
        <v>42913</v>
      </c>
      <c r="B720" s="36" t="s">
        <v>922</v>
      </c>
      <c r="C720" s="36" t="s">
        <v>1277</v>
      </c>
      <c r="D720" s="36" t="s">
        <v>199</v>
      </c>
      <c r="E720" s="36" t="s">
        <v>90</v>
      </c>
      <c r="F720" s="38" t="s">
        <v>270</v>
      </c>
      <c r="G720" s="36" t="s">
        <v>1438</v>
      </c>
      <c r="H720" s="36" t="s">
        <v>1222</v>
      </c>
      <c r="J720" s="41" t="s">
        <v>1469</v>
      </c>
      <c r="K720" s="40">
        <v>44765345</v>
      </c>
      <c r="P720" s="41" t="s">
        <v>1472</v>
      </c>
      <c r="Q720" s="40">
        <v>12573651</v>
      </c>
    </row>
    <row r="721" spans="1:20" hidden="1" outlineLevel="1">
      <c r="A721" s="64">
        <v>42913</v>
      </c>
      <c r="B721" s="36" t="s">
        <v>922</v>
      </c>
      <c r="C721" s="36" t="s">
        <v>1277</v>
      </c>
      <c r="D721" s="36" t="s">
        <v>199</v>
      </c>
      <c r="E721" s="36" t="s">
        <v>90</v>
      </c>
      <c r="F721" s="38" t="s">
        <v>270</v>
      </c>
      <c r="G721" s="36" t="s">
        <v>1473</v>
      </c>
      <c r="H721" s="36" t="s">
        <v>1474</v>
      </c>
      <c r="J721" s="78" t="s">
        <v>1398</v>
      </c>
      <c r="K721" s="40">
        <v>78270867</v>
      </c>
      <c r="P721" s="41" t="s">
        <v>1475</v>
      </c>
      <c r="Q721" s="40">
        <v>78270862</v>
      </c>
    </row>
    <row r="722" spans="1:20" hidden="1" outlineLevel="1">
      <c r="A722" s="64">
        <v>42913</v>
      </c>
      <c r="B722" s="36" t="s">
        <v>922</v>
      </c>
      <c r="C722" s="36" t="s">
        <v>1277</v>
      </c>
      <c r="D722" s="36" t="s">
        <v>199</v>
      </c>
      <c r="E722" s="36" t="s">
        <v>90</v>
      </c>
      <c r="F722" s="38" t="s">
        <v>270</v>
      </c>
      <c r="G722" s="36" t="s">
        <v>1434</v>
      </c>
      <c r="H722" s="36" t="s">
        <v>1256</v>
      </c>
      <c r="J722" s="78"/>
      <c r="K722" s="40"/>
    </row>
    <row r="723" spans="1:20" ht="60" hidden="1" outlineLevel="1">
      <c r="A723" s="64">
        <v>42913</v>
      </c>
      <c r="B723" s="36" t="s">
        <v>922</v>
      </c>
      <c r="C723" s="36" t="s">
        <v>1277</v>
      </c>
      <c r="D723" s="36" t="s">
        <v>199</v>
      </c>
      <c r="E723" s="36" t="s">
        <v>90</v>
      </c>
      <c r="F723" s="38" t="s">
        <v>270</v>
      </c>
      <c r="G723" s="36" t="s">
        <v>1476</v>
      </c>
      <c r="H723" s="36" t="s">
        <v>1477</v>
      </c>
      <c r="J723" s="78"/>
      <c r="K723" s="40"/>
    </row>
    <row r="724" spans="1:20" hidden="1" outlineLevel="1">
      <c r="A724" s="64">
        <v>42913</v>
      </c>
      <c r="B724" s="36" t="s">
        <v>922</v>
      </c>
      <c r="C724" s="36" t="s">
        <v>1277</v>
      </c>
      <c r="D724" s="36" t="s">
        <v>199</v>
      </c>
      <c r="E724" s="36" t="s">
        <v>90</v>
      </c>
      <c r="F724" s="38" t="s">
        <v>270</v>
      </c>
      <c r="G724" s="36" t="s">
        <v>1253</v>
      </c>
      <c r="H724" s="36" t="s">
        <v>1219</v>
      </c>
      <c r="J724" s="78"/>
      <c r="K724" s="40"/>
    </row>
    <row r="725" spans="1:20" hidden="1" outlineLevel="1">
      <c r="A725" s="64">
        <v>42913</v>
      </c>
      <c r="B725" s="36" t="s">
        <v>922</v>
      </c>
      <c r="C725" s="36" t="s">
        <v>1277</v>
      </c>
      <c r="D725" s="36" t="s">
        <v>199</v>
      </c>
      <c r="E725" s="36" t="s">
        <v>90</v>
      </c>
      <c r="F725" s="38" t="s">
        <v>270</v>
      </c>
      <c r="G725" s="36" t="s">
        <v>1437</v>
      </c>
      <c r="H725" s="36" t="s">
        <v>1220</v>
      </c>
      <c r="J725" s="78"/>
      <c r="K725" s="40"/>
    </row>
    <row r="726" spans="1:20" hidden="1" outlineLevel="1">
      <c r="A726" s="64">
        <v>42913</v>
      </c>
      <c r="B726" s="36" t="s">
        <v>922</v>
      </c>
      <c r="C726" s="36" t="s">
        <v>1277</v>
      </c>
      <c r="D726" s="36" t="s">
        <v>199</v>
      </c>
      <c r="E726" s="36" t="s">
        <v>90</v>
      </c>
      <c r="F726" s="38" t="s">
        <v>270</v>
      </c>
      <c r="G726" s="36" t="s">
        <v>1255</v>
      </c>
      <c r="H726" s="36" t="s">
        <v>1256</v>
      </c>
      <c r="J726" s="78"/>
      <c r="K726" s="40"/>
    </row>
    <row r="727" spans="1:20" hidden="1" outlineLevel="1">
      <c r="A727" s="64">
        <v>42913</v>
      </c>
      <c r="B727" s="36" t="s">
        <v>922</v>
      </c>
      <c r="C727" s="36" t="s">
        <v>1277</v>
      </c>
      <c r="D727" s="36" t="s">
        <v>199</v>
      </c>
      <c r="E727" s="36" t="s">
        <v>90</v>
      </c>
      <c r="F727" s="38" t="s">
        <v>270</v>
      </c>
      <c r="G727" s="36" t="s">
        <v>1438</v>
      </c>
      <c r="H727" s="36" t="s">
        <v>1222</v>
      </c>
      <c r="J727" s="78"/>
      <c r="K727" s="40"/>
    </row>
    <row r="728" spans="1:20" ht="30" hidden="1" outlineLevel="1">
      <c r="A728" s="64">
        <v>42915</v>
      </c>
      <c r="B728" s="36" t="s">
        <v>922</v>
      </c>
      <c r="C728" s="36" t="s">
        <v>1277</v>
      </c>
      <c r="D728" s="36" t="s">
        <v>199</v>
      </c>
      <c r="E728" s="36" t="s">
        <v>90</v>
      </c>
      <c r="F728" s="38" t="s">
        <v>270</v>
      </c>
      <c r="G728" s="36" t="s">
        <v>1478</v>
      </c>
      <c r="H728" s="36" t="s">
        <v>1479</v>
      </c>
      <c r="I728" s="36" t="s">
        <v>1480</v>
      </c>
      <c r="J728" s="78"/>
      <c r="K728" s="40"/>
      <c r="P728" s="41" t="s">
        <v>1481</v>
      </c>
      <c r="Q728" s="40">
        <v>51667</v>
      </c>
    </row>
    <row r="729" spans="1:20" ht="30" hidden="1" outlineLevel="1">
      <c r="A729" s="64">
        <v>42915</v>
      </c>
      <c r="B729" s="36" t="s">
        <v>922</v>
      </c>
      <c r="C729" s="36" t="s">
        <v>1277</v>
      </c>
      <c r="D729" s="36" t="s">
        <v>199</v>
      </c>
      <c r="E729" s="36" t="s">
        <v>90</v>
      </c>
      <c r="F729" s="38" t="s">
        <v>270</v>
      </c>
      <c r="G729" s="36" t="s">
        <v>1482</v>
      </c>
      <c r="H729" s="36" t="s">
        <v>1483</v>
      </c>
      <c r="I729" s="36" t="s">
        <v>1224</v>
      </c>
      <c r="J729" s="78"/>
      <c r="K729" s="40"/>
      <c r="P729" t="s">
        <v>1481</v>
      </c>
      <c r="Q729" s="40">
        <v>38854</v>
      </c>
      <c r="T729" s="104"/>
    </row>
    <row r="730" spans="1:20" ht="30" hidden="1" outlineLevel="1">
      <c r="A730" s="64">
        <v>42915</v>
      </c>
      <c r="B730" s="36" t="s">
        <v>922</v>
      </c>
      <c r="C730" s="36" t="s">
        <v>1277</v>
      </c>
      <c r="D730" s="36" t="s">
        <v>199</v>
      </c>
      <c r="E730" s="36" t="s">
        <v>90</v>
      </c>
      <c r="F730" s="38" t="s">
        <v>270</v>
      </c>
      <c r="G730" s="36" t="s">
        <v>1484</v>
      </c>
      <c r="H730" s="36" t="s">
        <v>1485</v>
      </c>
      <c r="I730" s="36" t="s">
        <v>1224</v>
      </c>
      <c r="J730" s="78"/>
      <c r="K730" s="40"/>
      <c r="P730" t="s">
        <v>1486</v>
      </c>
      <c r="Q730" s="40">
        <v>12813</v>
      </c>
      <c r="T730" s="104"/>
    </row>
    <row r="731" spans="1:20" ht="30" hidden="1" outlineLevel="1">
      <c r="A731" s="64">
        <v>42915</v>
      </c>
      <c r="B731" s="36" t="s">
        <v>922</v>
      </c>
      <c r="C731" s="36" t="s">
        <v>1277</v>
      </c>
      <c r="D731" s="36" t="s">
        <v>199</v>
      </c>
      <c r="E731" s="36" t="s">
        <v>90</v>
      </c>
      <c r="F731" s="38" t="s">
        <v>270</v>
      </c>
      <c r="G731" s="36" t="s">
        <v>1487</v>
      </c>
      <c r="H731" s="36" t="s">
        <v>1488</v>
      </c>
      <c r="I731" s="36" t="s">
        <v>1489</v>
      </c>
      <c r="J731" s="78"/>
      <c r="K731" s="40"/>
      <c r="P731"/>
      <c r="T731" s="104"/>
    </row>
    <row r="732" spans="1:20" ht="30" hidden="1" outlineLevel="1">
      <c r="A732" s="64">
        <v>42915</v>
      </c>
      <c r="B732" s="36" t="s">
        <v>922</v>
      </c>
      <c r="C732" s="36" t="s">
        <v>1277</v>
      </c>
      <c r="D732" s="36" t="s">
        <v>199</v>
      </c>
      <c r="E732" s="36" t="s">
        <v>90</v>
      </c>
      <c r="F732" s="38" t="s">
        <v>270</v>
      </c>
      <c r="G732" s="36" t="s">
        <v>1490</v>
      </c>
      <c r="H732" s="36" t="s">
        <v>1491</v>
      </c>
      <c r="I732" s="36" t="s">
        <v>1480</v>
      </c>
      <c r="J732" s="78"/>
      <c r="K732" s="40"/>
      <c r="P732" s="41" t="s">
        <v>1492</v>
      </c>
      <c r="Q732" s="40">
        <v>12</v>
      </c>
    </row>
    <row r="733" spans="1:20" ht="30" hidden="1" outlineLevel="1">
      <c r="A733" s="64">
        <v>42915</v>
      </c>
      <c r="B733" s="36" t="s">
        <v>922</v>
      </c>
      <c r="C733" s="36" t="s">
        <v>1277</v>
      </c>
      <c r="D733" s="36" t="s">
        <v>199</v>
      </c>
      <c r="E733" s="36" t="s">
        <v>90</v>
      </c>
      <c r="F733" s="38" t="s">
        <v>270</v>
      </c>
      <c r="G733" s="36" t="s">
        <v>1493</v>
      </c>
      <c r="H733" s="36" t="s">
        <v>1494</v>
      </c>
      <c r="I733" s="36" t="s">
        <v>1224</v>
      </c>
      <c r="J733" s="78"/>
      <c r="K733" s="40"/>
      <c r="P733" s="41" t="s">
        <v>1495</v>
      </c>
      <c r="Q733" s="40">
        <v>11</v>
      </c>
    </row>
    <row r="734" spans="1:20" ht="30" hidden="1" outlineLevel="1">
      <c r="A734" s="64">
        <v>42915</v>
      </c>
      <c r="B734" s="36" t="s">
        <v>922</v>
      </c>
      <c r="C734" s="36" t="s">
        <v>1277</v>
      </c>
      <c r="D734" s="36" t="s">
        <v>199</v>
      </c>
      <c r="E734" s="36" t="s">
        <v>90</v>
      </c>
      <c r="F734" s="38" t="s">
        <v>270</v>
      </c>
      <c r="G734" s="36" t="s">
        <v>1496</v>
      </c>
      <c r="H734" s="36" t="s">
        <v>1497</v>
      </c>
      <c r="I734" s="36" t="s">
        <v>1480</v>
      </c>
      <c r="J734" s="78"/>
      <c r="K734" s="40"/>
      <c r="P734" s="41" t="s">
        <v>1498</v>
      </c>
      <c r="Q734" s="40">
        <v>83315</v>
      </c>
    </row>
    <row r="735" spans="1:20" hidden="1" outlineLevel="1">
      <c r="A735" s="64">
        <v>42915</v>
      </c>
      <c r="B735" s="36" t="s">
        <v>922</v>
      </c>
      <c r="C735" s="36" t="s">
        <v>1277</v>
      </c>
      <c r="D735" s="36" t="s">
        <v>199</v>
      </c>
      <c r="E735" s="36" t="s">
        <v>90</v>
      </c>
      <c r="F735" s="38" t="s">
        <v>270</v>
      </c>
      <c r="G735" s="36" t="s">
        <v>1499</v>
      </c>
      <c r="H735" s="36" t="s">
        <v>1500</v>
      </c>
      <c r="I735" s="36" t="s">
        <v>1224</v>
      </c>
      <c r="J735" s="78"/>
      <c r="K735" s="40"/>
      <c r="P735" s="41" t="s">
        <v>1501</v>
      </c>
      <c r="Q735" s="40">
        <v>75184</v>
      </c>
    </row>
    <row r="736" spans="1:20" hidden="1" outlineLevel="1">
      <c r="A736" s="64">
        <v>42915</v>
      </c>
      <c r="B736" s="36" t="s">
        <v>922</v>
      </c>
      <c r="C736" s="36" t="s">
        <v>1277</v>
      </c>
      <c r="D736" s="36" t="s">
        <v>199</v>
      </c>
      <c r="E736" s="36" t="s">
        <v>90</v>
      </c>
      <c r="F736" s="38" t="s">
        <v>270</v>
      </c>
      <c r="G736" s="36" t="s">
        <v>1502</v>
      </c>
      <c r="H736" s="36" t="s">
        <v>1503</v>
      </c>
      <c r="J736" s="78"/>
      <c r="K736" s="40"/>
      <c r="Q736" s="40">
        <v>8131</v>
      </c>
      <c r="R736" s="62"/>
    </row>
    <row r="737" spans="1:11" ht="30" hidden="1" outlineLevel="1">
      <c r="A737" s="64">
        <v>42915</v>
      </c>
      <c r="B737" s="36" t="s">
        <v>922</v>
      </c>
      <c r="C737" s="36" t="s">
        <v>1277</v>
      </c>
      <c r="D737" s="36" t="s">
        <v>199</v>
      </c>
      <c r="E737" s="36" t="s">
        <v>90</v>
      </c>
      <c r="F737" s="38" t="s">
        <v>270</v>
      </c>
      <c r="G737" s="36" t="s">
        <v>1504</v>
      </c>
      <c r="H737" s="36" t="s">
        <v>1505</v>
      </c>
      <c r="J737" s="78"/>
      <c r="K737" s="40"/>
    </row>
    <row r="738" spans="1:11" collapsed="1">
      <c r="A738" s="64">
        <v>42915</v>
      </c>
      <c r="B738" s="36" t="s">
        <v>922</v>
      </c>
      <c r="C738" s="36" t="s">
        <v>1277</v>
      </c>
      <c r="D738" s="36" t="s">
        <v>199</v>
      </c>
      <c r="E738" s="36" t="s">
        <v>90</v>
      </c>
      <c r="H738"/>
      <c r="J738" s="78"/>
      <c r="K738" s="40"/>
    </row>
    <row r="739" spans="1:11">
      <c r="A739" s="64">
        <v>42915</v>
      </c>
      <c r="B739" s="36" t="s">
        <v>922</v>
      </c>
      <c r="C739" s="36" t="s">
        <v>1277</v>
      </c>
      <c r="D739" s="36" t="s">
        <v>199</v>
      </c>
      <c r="E739" s="36" t="s">
        <v>90</v>
      </c>
      <c r="J739" s="78"/>
      <c r="K739" s="40"/>
    </row>
    <row r="740" spans="1:11">
      <c r="A740" s="64">
        <v>42915</v>
      </c>
      <c r="B740" s="36" t="s">
        <v>922</v>
      </c>
      <c r="C740" s="36" t="s">
        <v>1277</v>
      </c>
      <c r="D740" s="36" t="s">
        <v>199</v>
      </c>
      <c r="E740" s="36" t="s">
        <v>90</v>
      </c>
      <c r="J740" s="78"/>
      <c r="K740" s="40"/>
    </row>
    <row r="741" spans="1:11">
      <c r="A741" s="64">
        <v>42915</v>
      </c>
      <c r="B741" s="36" t="s">
        <v>922</v>
      </c>
      <c r="C741" s="36" t="s">
        <v>1277</v>
      </c>
      <c r="D741" s="36" t="s">
        <v>199</v>
      </c>
      <c r="E741" s="36" t="s">
        <v>90</v>
      </c>
      <c r="J741" s="78"/>
      <c r="K741" s="40"/>
    </row>
    <row r="742" spans="1:11">
      <c r="A742" s="64"/>
      <c r="J742" s="78"/>
      <c r="K742" s="40"/>
    </row>
    <row r="743" spans="1:11">
      <c r="A743" s="64"/>
      <c r="J743" s="78"/>
      <c r="K743" s="40"/>
    </row>
    <row r="744" spans="1:11">
      <c r="A744" s="64">
        <v>42912</v>
      </c>
      <c r="B744" s="36" t="s">
        <v>922</v>
      </c>
      <c r="C744" s="36" t="s">
        <v>1277</v>
      </c>
      <c r="D744" s="36" t="s">
        <v>199</v>
      </c>
      <c r="E744" s="36" t="s">
        <v>90</v>
      </c>
      <c r="F744" s="38" t="s">
        <v>220</v>
      </c>
      <c r="G744"/>
      <c r="K744" s="40"/>
    </row>
    <row r="745" spans="1:11">
      <c r="A745" s="64">
        <v>42912</v>
      </c>
      <c r="B745" s="36" t="s">
        <v>922</v>
      </c>
      <c r="C745" s="36" t="s">
        <v>1277</v>
      </c>
      <c r="D745" s="36" t="s">
        <v>199</v>
      </c>
      <c r="E745" s="36" t="s">
        <v>90</v>
      </c>
      <c r="F745" s="38" t="s">
        <v>220</v>
      </c>
      <c r="G745"/>
    </row>
    <row r="746" spans="1:11" ht="30">
      <c r="A746" s="64"/>
      <c r="B746" s="36" t="s">
        <v>922</v>
      </c>
      <c r="C746" s="36" t="s">
        <v>1277</v>
      </c>
      <c r="D746" s="36" t="s">
        <v>40</v>
      </c>
      <c r="E746" s="36" t="s">
        <v>90</v>
      </c>
      <c r="F746" s="38" t="s">
        <v>220</v>
      </c>
      <c r="G746" s="36" t="s">
        <v>1073</v>
      </c>
      <c r="H746" s="51" t="s">
        <v>1074</v>
      </c>
    </row>
    <row r="747" spans="1:11" ht="30">
      <c r="A747" s="64"/>
      <c r="B747" s="36" t="s">
        <v>922</v>
      </c>
      <c r="C747" s="36" t="s">
        <v>1277</v>
      </c>
      <c r="D747" s="36" t="s">
        <v>40</v>
      </c>
      <c r="E747" s="36" t="s">
        <v>90</v>
      </c>
      <c r="F747" s="38" t="s">
        <v>220</v>
      </c>
      <c r="G747" s="36" t="s">
        <v>1075</v>
      </c>
      <c r="H747" s="36" t="s">
        <v>1076</v>
      </c>
    </row>
    <row r="748" spans="1:11">
      <c r="A748" s="64"/>
      <c r="B748" s="36" t="s">
        <v>922</v>
      </c>
      <c r="C748" s="36" t="s">
        <v>1277</v>
      </c>
      <c r="D748" s="36" t="s">
        <v>40</v>
      </c>
      <c r="E748" s="36" t="s">
        <v>90</v>
      </c>
      <c r="F748" s="38" t="s">
        <v>220</v>
      </c>
      <c r="G748" s="36" t="s">
        <v>1077</v>
      </c>
      <c r="H748" s="65" t="s">
        <v>1078</v>
      </c>
    </row>
    <row r="749" spans="1:11" ht="45">
      <c r="A749" s="64"/>
      <c r="B749" s="36" t="s">
        <v>922</v>
      </c>
      <c r="C749" s="36" t="s">
        <v>1277</v>
      </c>
      <c r="D749" s="36" t="s">
        <v>40</v>
      </c>
      <c r="E749" s="36" t="s">
        <v>90</v>
      </c>
      <c r="F749" s="38" t="s">
        <v>220</v>
      </c>
      <c r="G749" s="36" t="s">
        <v>1079</v>
      </c>
      <c r="H749" s="36" t="s">
        <v>1080</v>
      </c>
    </row>
    <row r="750" spans="1:11">
      <c r="A750" s="64"/>
      <c r="B750" s="36" t="s">
        <v>922</v>
      </c>
      <c r="C750" s="36" t="s">
        <v>1277</v>
      </c>
      <c r="D750" s="36" t="s">
        <v>40</v>
      </c>
      <c r="E750" s="36" t="s">
        <v>90</v>
      </c>
      <c r="F750" s="38" t="s">
        <v>220</v>
      </c>
      <c r="G750" s="36" t="s">
        <v>1227</v>
      </c>
      <c r="H750" s="36" t="s">
        <v>1228</v>
      </c>
    </row>
    <row r="751" spans="1:11" ht="30">
      <c r="A751" s="64"/>
      <c r="B751" s="36" t="s">
        <v>922</v>
      </c>
      <c r="C751" s="36" t="s">
        <v>1277</v>
      </c>
      <c r="D751" s="36" t="s">
        <v>40</v>
      </c>
      <c r="E751" s="36" t="s">
        <v>90</v>
      </c>
      <c r="F751" s="38" t="s">
        <v>220</v>
      </c>
      <c r="G751" s="36" t="s">
        <v>1231</v>
      </c>
      <c r="H751" s="36" t="s">
        <v>1232</v>
      </c>
    </row>
    <row r="752" spans="1:11">
      <c r="A752" s="64"/>
      <c r="B752" s="36" t="s">
        <v>922</v>
      </c>
      <c r="C752" s="36" t="s">
        <v>1277</v>
      </c>
      <c r="D752" s="36" t="s">
        <v>40</v>
      </c>
      <c r="E752" s="36" t="s">
        <v>90</v>
      </c>
      <c r="F752" s="38" t="s">
        <v>220</v>
      </c>
      <c r="G752" s="36" t="s">
        <v>1243</v>
      </c>
      <c r="H752" s="36" t="s">
        <v>1244</v>
      </c>
    </row>
    <row r="753" spans="1:8" ht="45">
      <c r="A753" s="64"/>
      <c r="B753" s="36" t="s">
        <v>922</v>
      </c>
      <c r="C753" s="36" t="s">
        <v>1277</v>
      </c>
      <c r="D753" s="36" t="s">
        <v>40</v>
      </c>
      <c r="E753" s="36" t="s">
        <v>90</v>
      </c>
      <c r="F753" s="38" t="s">
        <v>220</v>
      </c>
      <c r="G753" s="36" t="s">
        <v>1249</v>
      </c>
      <c r="H753" s="36" t="s">
        <v>1250</v>
      </c>
    </row>
    <row r="754" spans="1:8" ht="60">
      <c r="A754" s="64"/>
      <c r="B754" s="36" t="s">
        <v>922</v>
      </c>
      <c r="C754" s="36" t="s">
        <v>1277</v>
      </c>
      <c r="D754" s="36" t="s">
        <v>40</v>
      </c>
      <c r="E754" s="36" t="s">
        <v>90</v>
      </c>
      <c r="F754" s="38" t="s">
        <v>220</v>
      </c>
      <c r="G754" s="36" t="s">
        <v>1251</v>
      </c>
      <c r="H754" s="36" t="s">
        <v>1252</v>
      </c>
    </row>
    <row r="755" spans="1:8">
      <c r="A755" s="64"/>
      <c r="B755" s="36" t="s">
        <v>922</v>
      </c>
      <c r="C755" s="36" t="s">
        <v>1277</v>
      </c>
      <c r="D755" s="36" t="s">
        <v>40</v>
      </c>
      <c r="E755" s="36" t="s">
        <v>90</v>
      </c>
      <c r="F755" s="38" t="s">
        <v>220</v>
      </c>
      <c r="G755" s="36" t="s">
        <v>1253</v>
      </c>
      <c r="H755" s="36" t="s">
        <v>1219</v>
      </c>
    </row>
    <row r="756" spans="1:8">
      <c r="A756" s="64"/>
      <c r="B756" s="36" t="s">
        <v>922</v>
      </c>
      <c r="C756" s="36" t="s">
        <v>1277</v>
      </c>
      <c r="D756" s="36" t="s">
        <v>40</v>
      </c>
      <c r="E756" s="36" t="s">
        <v>90</v>
      </c>
      <c r="F756" s="38" t="s">
        <v>220</v>
      </c>
      <c r="G756" s="36" t="s">
        <v>1254</v>
      </c>
      <c r="H756" s="36" t="s">
        <v>1220</v>
      </c>
    </row>
    <row r="757" spans="1:8">
      <c r="A757" s="64"/>
      <c r="B757" s="36" t="s">
        <v>922</v>
      </c>
      <c r="C757" s="36" t="s">
        <v>1277</v>
      </c>
      <c r="D757" s="36" t="s">
        <v>40</v>
      </c>
      <c r="E757" s="36" t="s">
        <v>90</v>
      </c>
      <c r="F757" s="38" t="s">
        <v>220</v>
      </c>
      <c r="G757" s="36" t="s">
        <v>1255</v>
      </c>
      <c r="H757" s="36" t="s">
        <v>1256</v>
      </c>
    </row>
    <row r="758" spans="1:8">
      <c r="A758" s="64"/>
      <c r="B758" s="36" t="s">
        <v>922</v>
      </c>
      <c r="C758" s="36" t="s">
        <v>1277</v>
      </c>
      <c r="D758" s="36" t="s">
        <v>40</v>
      </c>
      <c r="E758" s="36" t="s">
        <v>90</v>
      </c>
      <c r="F758" s="38" t="s">
        <v>220</v>
      </c>
      <c r="G758" s="36" t="s">
        <v>1257</v>
      </c>
      <c r="H758" s="36" t="s">
        <v>1222</v>
      </c>
    </row>
    <row r="759" spans="1:8">
      <c r="A759" s="64"/>
      <c r="B759" s="36" t="s">
        <v>922</v>
      </c>
      <c r="C759" s="36" t="s">
        <v>1277</v>
      </c>
      <c r="D759" s="36" t="s">
        <v>40</v>
      </c>
      <c r="E759" s="36" t="s">
        <v>90</v>
      </c>
      <c r="F759" s="38" t="s">
        <v>220</v>
      </c>
      <c r="G759" s="36" t="s">
        <v>1258</v>
      </c>
    </row>
    <row r="760" spans="1:8">
      <c r="A760" s="64"/>
      <c r="B760" s="36" t="s">
        <v>922</v>
      </c>
      <c r="C760" s="36" t="s">
        <v>1277</v>
      </c>
      <c r="D760" s="36" t="s">
        <v>40</v>
      </c>
      <c r="E760" s="36" t="s">
        <v>90</v>
      </c>
      <c r="F760" s="38" t="s">
        <v>220</v>
      </c>
      <c r="G760" s="36" t="s">
        <v>1506</v>
      </c>
    </row>
    <row r="761" spans="1:8">
      <c r="A761" s="64"/>
      <c r="B761" s="36" t="s">
        <v>922</v>
      </c>
      <c r="C761" s="36" t="s">
        <v>1277</v>
      </c>
      <c r="D761" s="36" t="s">
        <v>40</v>
      </c>
      <c r="E761" s="36" t="s">
        <v>90</v>
      </c>
      <c r="F761" s="38" t="s">
        <v>220</v>
      </c>
      <c r="G761" s="36" t="s">
        <v>1507</v>
      </c>
    </row>
  </sheetData>
  <autoFilter ref="A1:S379"/>
  <mergeCells count="2">
    <mergeCell ref="V457:X457"/>
    <mergeCell ref="Y457:AD457"/>
  </mergeCells>
  <conditionalFormatting sqref="G41 F2:F44 F47:F101 F105:F131 F133:F142 F152:F153 F178:F185 F193 F187:F189 F195:F208 H283 F244:F252 F254:F273 F275:F278 F280:F283 F392:F395 F398 F286:F288 F290:F293 F314:F315 F296:F307 F388 F332 F360:F364 F376:F382 F401:F408 F412:F426 F431:F434 F467:F468 F497:F499 F504 F746:F1048576 F743 F707:F737 F554:F555 F636:F637 F675">
    <cfRule type="containsText" dxfId="1557" priority="1960" operator="containsText" text="rejected">
      <formula>NOT(ISERROR(SEARCH("rejected",F2)))</formula>
    </cfRule>
    <cfRule type="containsText" dxfId="1556" priority="1961" operator="containsText" text="not started">
      <formula>NOT(ISERROR(SEARCH("not started",F2)))</formula>
    </cfRule>
    <cfRule type="containsText" dxfId="1555" priority="1962" operator="containsText" text="in progress">
      <formula>NOT(ISERROR(SEARCH("in progress",F2)))</formula>
    </cfRule>
    <cfRule type="containsText" dxfId="1554" priority="1963" operator="containsText" text="waiting for data">
      <formula>NOT(ISERROR(SEARCH("waiting for data",F2)))</formula>
    </cfRule>
    <cfRule type="containsText" dxfId="1553" priority="1964" operator="containsText" text="done">
      <formula>NOT(ISERROR(SEARCH("done",F2)))</formula>
    </cfRule>
  </conditionalFormatting>
  <conditionalFormatting sqref="G42">
    <cfRule type="containsText" dxfId="1552" priority="1955" operator="containsText" text="rejected">
      <formula>NOT(ISERROR(SEARCH("rejected",G42)))</formula>
    </cfRule>
    <cfRule type="containsText" dxfId="1551" priority="1956" operator="containsText" text="not started">
      <formula>NOT(ISERROR(SEARCH("not started",G42)))</formula>
    </cfRule>
    <cfRule type="containsText" dxfId="1550" priority="1957" operator="containsText" text="in progress">
      <formula>NOT(ISERROR(SEARCH("in progress",G42)))</formula>
    </cfRule>
    <cfRule type="containsText" dxfId="1549" priority="1958" operator="containsText" text="waiting for data">
      <formula>NOT(ISERROR(SEARCH("waiting for data",G42)))</formula>
    </cfRule>
    <cfRule type="containsText" dxfId="1548" priority="1959" operator="containsText" text="done">
      <formula>NOT(ISERROR(SEARCH("done",G42)))</formula>
    </cfRule>
  </conditionalFormatting>
  <conditionalFormatting sqref="G43">
    <cfRule type="containsText" dxfId="1547" priority="1950" operator="containsText" text="rejected">
      <formula>NOT(ISERROR(SEARCH("rejected",G43)))</formula>
    </cfRule>
    <cfRule type="containsText" dxfId="1546" priority="1951" operator="containsText" text="not started">
      <formula>NOT(ISERROR(SEARCH("not started",G43)))</formula>
    </cfRule>
    <cfRule type="containsText" dxfId="1545" priority="1952" operator="containsText" text="in progress">
      <formula>NOT(ISERROR(SEARCH("in progress",G43)))</formula>
    </cfRule>
    <cfRule type="containsText" dxfId="1544" priority="1953" operator="containsText" text="waiting for data">
      <formula>NOT(ISERROR(SEARCH("waiting for data",G43)))</formula>
    </cfRule>
    <cfRule type="containsText" dxfId="1543" priority="1954" operator="containsText" text="done">
      <formula>NOT(ISERROR(SEARCH("done",G43)))</formula>
    </cfRule>
  </conditionalFormatting>
  <conditionalFormatting sqref="F45">
    <cfRule type="containsText" dxfId="1542" priority="1945" operator="containsText" text="rejected">
      <formula>NOT(ISERROR(SEARCH("rejected",F45)))</formula>
    </cfRule>
    <cfRule type="containsText" dxfId="1541" priority="1946" operator="containsText" text="not started">
      <formula>NOT(ISERROR(SEARCH("not started",F45)))</formula>
    </cfRule>
    <cfRule type="containsText" dxfId="1540" priority="1947" operator="containsText" text="in progress">
      <formula>NOT(ISERROR(SEARCH("in progress",F45)))</formula>
    </cfRule>
    <cfRule type="containsText" dxfId="1539" priority="1948" operator="containsText" text="waiting for data">
      <formula>NOT(ISERROR(SEARCH("waiting for data",F45)))</formula>
    </cfRule>
    <cfRule type="containsText" dxfId="1538" priority="1949" operator="containsText" text="done">
      <formula>NOT(ISERROR(SEARCH("done",F45)))</formula>
    </cfRule>
  </conditionalFormatting>
  <conditionalFormatting sqref="F46">
    <cfRule type="containsText" dxfId="1537" priority="1940" operator="containsText" text="rejected">
      <formula>NOT(ISERROR(SEARCH("rejected",F46)))</formula>
    </cfRule>
    <cfRule type="containsText" dxfId="1536" priority="1941" operator="containsText" text="not started">
      <formula>NOT(ISERROR(SEARCH("not started",F46)))</formula>
    </cfRule>
    <cfRule type="containsText" dxfId="1535" priority="1942" operator="containsText" text="in progress">
      <formula>NOT(ISERROR(SEARCH("in progress",F46)))</formula>
    </cfRule>
    <cfRule type="containsText" dxfId="1534" priority="1943" operator="containsText" text="waiting for data">
      <formula>NOT(ISERROR(SEARCH("waiting for data",F46)))</formula>
    </cfRule>
    <cfRule type="containsText" dxfId="1533" priority="1944" operator="containsText" text="done">
      <formula>NOT(ISERROR(SEARCH("done",F46)))</formula>
    </cfRule>
  </conditionalFormatting>
  <conditionalFormatting sqref="G48">
    <cfRule type="containsText" dxfId="1532" priority="1935" operator="containsText" text="rejected">
      <formula>NOT(ISERROR(SEARCH("rejected",G48)))</formula>
    </cfRule>
    <cfRule type="containsText" dxfId="1531" priority="1936" operator="containsText" text="not started">
      <formula>NOT(ISERROR(SEARCH("not started",G48)))</formula>
    </cfRule>
    <cfRule type="containsText" dxfId="1530" priority="1937" operator="containsText" text="in progress">
      <formula>NOT(ISERROR(SEARCH("in progress",G48)))</formula>
    </cfRule>
    <cfRule type="containsText" dxfId="1529" priority="1938" operator="containsText" text="waiting for data">
      <formula>NOT(ISERROR(SEARCH("waiting for data",G48)))</formula>
    </cfRule>
    <cfRule type="containsText" dxfId="1528" priority="1939" operator="containsText" text="done">
      <formula>NOT(ISERROR(SEARCH("done",G48)))</formula>
    </cfRule>
  </conditionalFormatting>
  <conditionalFormatting sqref="G49">
    <cfRule type="containsText" dxfId="1527" priority="1930" operator="containsText" text="rejected">
      <formula>NOT(ISERROR(SEARCH("rejected",G49)))</formula>
    </cfRule>
    <cfRule type="containsText" dxfId="1526" priority="1931" operator="containsText" text="not started">
      <formula>NOT(ISERROR(SEARCH("not started",G49)))</formula>
    </cfRule>
    <cfRule type="containsText" dxfId="1525" priority="1932" operator="containsText" text="in progress">
      <formula>NOT(ISERROR(SEARCH("in progress",G49)))</formula>
    </cfRule>
    <cfRule type="containsText" dxfId="1524" priority="1933" operator="containsText" text="waiting for data">
      <formula>NOT(ISERROR(SEARCH("waiting for data",G49)))</formula>
    </cfRule>
    <cfRule type="containsText" dxfId="1523" priority="1934" operator="containsText" text="done">
      <formula>NOT(ISERROR(SEARCH("done",G49)))</formula>
    </cfRule>
  </conditionalFormatting>
  <conditionalFormatting sqref="G50:G55">
    <cfRule type="containsText" dxfId="1522" priority="1925" operator="containsText" text="rejected">
      <formula>NOT(ISERROR(SEARCH("rejected",G50)))</formula>
    </cfRule>
    <cfRule type="containsText" dxfId="1521" priority="1926" operator="containsText" text="not started">
      <formula>NOT(ISERROR(SEARCH("not started",G50)))</formula>
    </cfRule>
    <cfRule type="containsText" dxfId="1520" priority="1927" operator="containsText" text="in progress">
      <formula>NOT(ISERROR(SEARCH("in progress",G50)))</formula>
    </cfRule>
    <cfRule type="containsText" dxfId="1519" priority="1928" operator="containsText" text="waiting for data">
      <formula>NOT(ISERROR(SEARCH("waiting for data",G50)))</formula>
    </cfRule>
    <cfRule type="containsText" dxfId="1518" priority="1929" operator="containsText" text="done">
      <formula>NOT(ISERROR(SEARCH("done",G50)))</formula>
    </cfRule>
  </conditionalFormatting>
  <conditionalFormatting sqref="G56">
    <cfRule type="containsText" dxfId="1517" priority="1920" operator="containsText" text="rejected">
      <formula>NOT(ISERROR(SEARCH("rejected",G56)))</formula>
    </cfRule>
    <cfRule type="containsText" dxfId="1516" priority="1921" operator="containsText" text="not started">
      <formula>NOT(ISERROR(SEARCH("not started",G56)))</formula>
    </cfRule>
    <cfRule type="containsText" dxfId="1515" priority="1922" operator="containsText" text="in progress">
      <formula>NOT(ISERROR(SEARCH("in progress",G56)))</formula>
    </cfRule>
    <cfRule type="containsText" dxfId="1514" priority="1923" operator="containsText" text="waiting for data">
      <formula>NOT(ISERROR(SEARCH("waiting for data",G56)))</formula>
    </cfRule>
    <cfRule type="containsText" dxfId="1513" priority="1924" operator="containsText" text="done">
      <formula>NOT(ISERROR(SEARCH("done",G56)))</formula>
    </cfRule>
  </conditionalFormatting>
  <conditionalFormatting sqref="F60">
    <cfRule type="containsText" dxfId="1512" priority="1915" operator="containsText" text="rejected">
      <formula>NOT(ISERROR(SEARCH("rejected",F60)))</formula>
    </cfRule>
    <cfRule type="containsText" dxfId="1511" priority="1916" operator="containsText" text="not started">
      <formula>NOT(ISERROR(SEARCH("not started",F60)))</formula>
    </cfRule>
    <cfRule type="containsText" dxfId="1510" priority="1917" operator="containsText" text="in progress">
      <formula>NOT(ISERROR(SEARCH("in progress",F60)))</formula>
    </cfRule>
    <cfRule type="containsText" dxfId="1509" priority="1918" operator="containsText" text="waiting for data">
      <formula>NOT(ISERROR(SEARCH("waiting for data",F60)))</formula>
    </cfRule>
    <cfRule type="containsText" dxfId="1508" priority="1919" operator="containsText" text="done">
      <formula>NOT(ISERROR(SEARCH("done",F60)))</formula>
    </cfRule>
  </conditionalFormatting>
  <conditionalFormatting sqref="F1:F101 F105:F131 F133:F142 F152:F153 F178:F185 F193 F187:F189 F195:F208 H283 F244:F252 F254:F273 F275:F278 F280:F283 F392:F395 F398 F286:F288 F290:F293 F314:F315 F296:F307 F388 F332 F360:F364 F376:F382 F401:F408 F412:F426 F431:F434 F467:F468 F497:F499 F504 F746:F1048576 F743 F707:F737 F554:F555 F636:F637 F675">
    <cfRule type="containsText" dxfId="1507" priority="1913" operator="containsText" text="data clearing">
      <formula>NOT(ISERROR(SEARCH("data clearing",F1)))</formula>
    </cfRule>
    <cfRule type="containsText" dxfId="1506" priority="1914" operator="containsText" text="run in progress">
      <formula>NOT(ISERROR(SEARCH("run in progress",F1)))</formula>
    </cfRule>
  </conditionalFormatting>
  <conditionalFormatting sqref="G60">
    <cfRule type="containsText" dxfId="1505" priority="1908" operator="containsText" text="rejected">
      <formula>NOT(ISERROR(SEARCH("rejected",G60)))</formula>
    </cfRule>
    <cfRule type="containsText" dxfId="1504" priority="1909" operator="containsText" text="not started">
      <formula>NOT(ISERROR(SEARCH("not started",G60)))</formula>
    </cfRule>
    <cfRule type="containsText" dxfId="1503" priority="1910" operator="containsText" text="in progress">
      <formula>NOT(ISERROR(SEARCH("in progress",G60)))</formula>
    </cfRule>
    <cfRule type="containsText" dxfId="1502" priority="1911" operator="containsText" text="waiting for data">
      <formula>NOT(ISERROR(SEARCH("waiting for data",G60)))</formula>
    </cfRule>
    <cfRule type="containsText" dxfId="1501" priority="1912" operator="containsText" text="done">
      <formula>NOT(ISERROR(SEARCH("done",G60)))</formula>
    </cfRule>
  </conditionalFormatting>
  <conditionalFormatting sqref="G58">
    <cfRule type="containsText" dxfId="1500" priority="1903" operator="containsText" text="rejected">
      <formula>NOT(ISERROR(SEARCH("rejected",G58)))</formula>
    </cfRule>
    <cfRule type="containsText" dxfId="1499" priority="1904" operator="containsText" text="not started">
      <formula>NOT(ISERROR(SEARCH("not started",G58)))</formula>
    </cfRule>
    <cfRule type="containsText" dxfId="1498" priority="1905" operator="containsText" text="in progress">
      <formula>NOT(ISERROR(SEARCH("in progress",G58)))</formula>
    </cfRule>
    <cfRule type="containsText" dxfId="1497" priority="1906" operator="containsText" text="waiting for data">
      <formula>NOT(ISERROR(SEARCH("waiting for data",G58)))</formula>
    </cfRule>
    <cfRule type="containsText" dxfId="1496" priority="1907" operator="containsText" text="done">
      <formula>NOT(ISERROR(SEARCH("done",G58)))</formula>
    </cfRule>
  </conditionalFormatting>
  <conditionalFormatting sqref="G62">
    <cfRule type="containsText" dxfId="1495" priority="1898" operator="containsText" text="rejected">
      <formula>NOT(ISERROR(SEARCH("rejected",G62)))</formula>
    </cfRule>
    <cfRule type="containsText" dxfId="1494" priority="1899" operator="containsText" text="not started">
      <formula>NOT(ISERROR(SEARCH("not started",G62)))</formula>
    </cfRule>
    <cfRule type="containsText" dxfId="1493" priority="1900" operator="containsText" text="in progress">
      <formula>NOT(ISERROR(SEARCH("in progress",G62)))</formula>
    </cfRule>
    <cfRule type="containsText" dxfId="1492" priority="1901" operator="containsText" text="waiting for data">
      <formula>NOT(ISERROR(SEARCH("waiting for data",G62)))</formula>
    </cfRule>
    <cfRule type="containsText" dxfId="1491" priority="1902" operator="containsText" text="done">
      <formula>NOT(ISERROR(SEARCH("done",G62)))</formula>
    </cfRule>
  </conditionalFormatting>
  <conditionalFormatting sqref="F104">
    <cfRule type="containsText" dxfId="1490" priority="1893" operator="containsText" text="rejected">
      <formula>NOT(ISERROR(SEARCH("rejected",F104)))</formula>
    </cfRule>
    <cfRule type="containsText" dxfId="1489" priority="1894" operator="containsText" text="not started">
      <formula>NOT(ISERROR(SEARCH("not started",F104)))</formula>
    </cfRule>
    <cfRule type="containsText" dxfId="1488" priority="1895" operator="containsText" text="in progress">
      <formula>NOT(ISERROR(SEARCH("in progress",F104)))</formula>
    </cfRule>
    <cfRule type="containsText" dxfId="1487" priority="1896" operator="containsText" text="waiting for data">
      <formula>NOT(ISERROR(SEARCH("waiting for data",F104)))</formula>
    </cfRule>
    <cfRule type="containsText" dxfId="1486" priority="1897" operator="containsText" text="done">
      <formula>NOT(ISERROR(SEARCH("done",F104)))</formula>
    </cfRule>
  </conditionalFormatting>
  <conditionalFormatting sqref="F104">
    <cfRule type="containsText" dxfId="1485" priority="1891" operator="containsText" text="data clearing">
      <formula>NOT(ISERROR(SEARCH("data clearing",F104)))</formula>
    </cfRule>
    <cfRule type="containsText" dxfId="1484" priority="1892" operator="containsText" text="run in progress">
      <formula>NOT(ISERROR(SEARCH("run in progress",F104)))</formula>
    </cfRule>
  </conditionalFormatting>
  <conditionalFormatting sqref="F102">
    <cfRule type="containsText" dxfId="1483" priority="1886" operator="containsText" text="rejected">
      <formula>NOT(ISERROR(SEARCH("rejected",F102)))</formula>
    </cfRule>
    <cfRule type="containsText" dxfId="1482" priority="1887" operator="containsText" text="not started">
      <formula>NOT(ISERROR(SEARCH("not started",F102)))</formula>
    </cfRule>
    <cfRule type="containsText" dxfId="1481" priority="1888" operator="containsText" text="in progress">
      <formula>NOT(ISERROR(SEARCH("in progress",F102)))</formula>
    </cfRule>
    <cfRule type="containsText" dxfId="1480" priority="1889" operator="containsText" text="waiting for data">
      <formula>NOT(ISERROR(SEARCH("waiting for data",F102)))</formula>
    </cfRule>
    <cfRule type="containsText" dxfId="1479" priority="1890" operator="containsText" text="done">
      <formula>NOT(ISERROR(SEARCH("done",F102)))</formula>
    </cfRule>
  </conditionalFormatting>
  <conditionalFormatting sqref="F102">
    <cfRule type="containsText" dxfId="1478" priority="1884" operator="containsText" text="data clearing">
      <formula>NOT(ISERROR(SEARCH("data clearing",F102)))</formula>
    </cfRule>
    <cfRule type="containsText" dxfId="1477" priority="1885" operator="containsText" text="run in progress">
      <formula>NOT(ISERROR(SEARCH("run in progress",F102)))</formula>
    </cfRule>
  </conditionalFormatting>
  <conditionalFormatting sqref="F103">
    <cfRule type="containsText" dxfId="1476" priority="1879" operator="containsText" text="rejected">
      <formula>NOT(ISERROR(SEARCH("rejected",F103)))</formula>
    </cfRule>
    <cfRule type="containsText" dxfId="1475" priority="1880" operator="containsText" text="not started">
      <formula>NOT(ISERROR(SEARCH("not started",F103)))</formula>
    </cfRule>
    <cfRule type="containsText" dxfId="1474" priority="1881" operator="containsText" text="in progress">
      <formula>NOT(ISERROR(SEARCH("in progress",F103)))</formula>
    </cfRule>
    <cfRule type="containsText" dxfId="1473" priority="1882" operator="containsText" text="waiting for data">
      <formula>NOT(ISERROR(SEARCH("waiting for data",F103)))</formula>
    </cfRule>
    <cfRule type="containsText" dxfId="1472" priority="1883" operator="containsText" text="done">
      <formula>NOT(ISERROR(SEARCH("done",F103)))</formula>
    </cfRule>
  </conditionalFormatting>
  <conditionalFormatting sqref="F103">
    <cfRule type="containsText" dxfId="1471" priority="1877" operator="containsText" text="data clearing">
      <formula>NOT(ISERROR(SEARCH("data clearing",F103)))</formula>
    </cfRule>
    <cfRule type="containsText" dxfId="1470" priority="1878" operator="containsText" text="run in progress">
      <formula>NOT(ISERROR(SEARCH("run in progress",F103)))</formula>
    </cfRule>
  </conditionalFormatting>
  <conditionalFormatting sqref="F132">
    <cfRule type="containsText" dxfId="1469" priority="1872" operator="containsText" text="rejected">
      <formula>NOT(ISERROR(SEARCH("rejected",F132)))</formula>
    </cfRule>
    <cfRule type="containsText" dxfId="1468" priority="1873" operator="containsText" text="not started">
      <formula>NOT(ISERROR(SEARCH("not started",F132)))</formula>
    </cfRule>
    <cfRule type="containsText" dxfId="1467" priority="1874" operator="containsText" text="in progress">
      <formula>NOT(ISERROR(SEARCH("in progress",F132)))</formula>
    </cfRule>
    <cfRule type="containsText" dxfId="1466" priority="1875" operator="containsText" text="waiting for data">
      <formula>NOT(ISERROR(SEARCH("waiting for data",F132)))</formula>
    </cfRule>
    <cfRule type="containsText" dxfId="1465" priority="1876" operator="containsText" text="done">
      <formula>NOT(ISERROR(SEARCH("done",F132)))</formula>
    </cfRule>
  </conditionalFormatting>
  <conditionalFormatting sqref="F132">
    <cfRule type="containsText" dxfId="1464" priority="1870" operator="containsText" text="data clearing">
      <formula>NOT(ISERROR(SEARCH("data clearing",F132)))</formula>
    </cfRule>
    <cfRule type="containsText" dxfId="1463" priority="1871" operator="containsText" text="run in progress">
      <formula>NOT(ISERROR(SEARCH("run in progress",F132)))</formula>
    </cfRule>
  </conditionalFormatting>
  <conditionalFormatting sqref="F143:F145">
    <cfRule type="containsText" dxfId="1462" priority="1865" operator="containsText" text="rejected">
      <formula>NOT(ISERROR(SEARCH("rejected",F143)))</formula>
    </cfRule>
    <cfRule type="containsText" dxfId="1461" priority="1866" operator="containsText" text="not started">
      <formula>NOT(ISERROR(SEARCH("not started",F143)))</formula>
    </cfRule>
    <cfRule type="containsText" dxfId="1460" priority="1867" operator="containsText" text="in progress">
      <formula>NOT(ISERROR(SEARCH("in progress",F143)))</formula>
    </cfRule>
    <cfRule type="containsText" dxfId="1459" priority="1868" operator="containsText" text="waiting for data">
      <formula>NOT(ISERROR(SEARCH("waiting for data",F143)))</formula>
    </cfRule>
    <cfRule type="containsText" dxfId="1458" priority="1869" operator="containsText" text="done">
      <formula>NOT(ISERROR(SEARCH("done",F143)))</formula>
    </cfRule>
  </conditionalFormatting>
  <conditionalFormatting sqref="F143:F145">
    <cfRule type="containsText" dxfId="1457" priority="1863" operator="containsText" text="data clearing">
      <formula>NOT(ISERROR(SEARCH("data clearing",F143)))</formula>
    </cfRule>
    <cfRule type="containsText" dxfId="1456" priority="1864" operator="containsText" text="run in progress">
      <formula>NOT(ISERROR(SEARCH("run in progress",F143)))</formula>
    </cfRule>
  </conditionalFormatting>
  <conditionalFormatting sqref="F146">
    <cfRule type="containsText" dxfId="1455" priority="1858" operator="containsText" text="rejected">
      <formula>NOT(ISERROR(SEARCH("rejected",F146)))</formula>
    </cfRule>
    <cfRule type="containsText" dxfId="1454" priority="1859" operator="containsText" text="not started">
      <formula>NOT(ISERROR(SEARCH("not started",F146)))</formula>
    </cfRule>
    <cfRule type="containsText" dxfId="1453" priority="1860" operator="containsText" text="in progress">
      <formula>NOT(ISERROR(SEARCH("in progress",F146)))</formula>
    </cfRule>
    <cfRule type="containsText" dxfId="1452" priority="1861" operator="containsText" text="waiting for data">
      <formula>NOT(ISERROR(SEARCH("waiting for data",F146)))</formula>
    </cfRule>
    <cfRule type="containsText" dxfId="1451" priority="1862" operator="containsText" text="done">
      <formula>NOT(ISERROR(SEARCH("done",F146)))</formula>
    </cfRule>
  </conditionalFormatting>
  <conditionalFormatting sqref="F146">
    <cfRule type="containsText" dxfId="1450" priority="1856" operator="containsText" text="data clearing">
      <formula>NOT(ISERROR(SEARCH("data clearing",F146)))</formula>
    </cfRule>
    <cfRule type="containsText" dxfId="1449" priority="1857" operator="containsText" text="run in progress">
      <formula>NOT(ISERROR(SEARCH("run in progress",F146)))</formula>
    </cfRule>
  </conditionalFormatting>
  <conditionalFormatting sqref="F147">
    <cfRule type="containsText" dxfId="1448" priority="1851" operator="containsText" text="rejected">
      <formula>NOT(ISERROR(SEARCH("rejected",F147)))</formula>
    </cfRule>
    <cfRule type="containsText" dxfId="1447" priority="1852" operator="containsText" text="not started">
      <formula>NOT(ISERROR(SEARCH("not started",F147)))</formula>
    </cfRule>
    <cfRule type="containsText" dxfId="1446" priority="1853" operator="containsText" text="in progress">
      <formula>NOT(ISERROR(SEARCH("in progress",F147)))</formula>
    </cfRule>
    <cfRule type="containsText" dxfId="1445" priority="1854" operator="containsText" text="waiting for data">
      <formula>NOT(ISERROR(SEARCH("waiting for data",F147)))</formula>
    </cfRule>
    <cfRule type="containsText" dxfId="1444" priority="1855" operator="containsText" text="done">
      <formula>NOT(ISERROR(SEARCH("done",F147)))</formula>
    </cfRule>
  </conditionalFormatting>
  <conditionalFormatting sqref="F147">
    <cfRule type="containsText" dxfId="1443" priority="1849" operator="containsText" text="data clearing">
      <formula>NOT(ISERROR(SEARCH("data clearing",F147)))</formula>
    </cfRule>
    <cfRule type="containsText" dxfId="1442" priority="1850" operator="containsText" text="run in progress">
      <formula>NOT(ISERROR(SEARCH("run in progress",F147)))</formula>
    </cfRule>
  </conditionalFormatting>
  <conditionalFormatting sqref="F148">
    <cfRule type="containsText" dxfId="1441" priority="1844" operator="containsText" text="rejected">
      <formula>NOT(ISERROR(SEARCH("rejected",F148)))</formula>
    </cfRule>
    <cfRule type="containsText" dxfId="1440" priority="1845" operator="containsText" text="not started">
      <formula>NOT(ISERROR(SEARCH("not started",F148)))</formula>
    </cfRule>
    <cfRule type="containsText" dxfId="1439" priority="1846" operator="containsText" text="in progress">
      <formula>NOT(ISERROR(SEARCH("in progress",F148)))</formula>
    </cfRule>
    <cfRule type="containsText" dxfId="1438" priority="1847" operator="containsText" text="waiting for data">
      <formula>NOT(ISERROR(SEARCH("waiting for data",F148)))</formula>
    </cfRule>
    <cfRule type="containsText" dxfId="1437" priority="1848" operator="containsText" text="done">
      <formula>NOT(ISERROR(SEARCH("done",F148)))</formula>
    </cfRule>
  </conditionalFormatting>
  <conditionalFormatting sqref="F148">
    <cfRule type="containsText" dxfId="1436" priority="1842" operator="containsText" text="data clearing">
      <formula>NOT(ISERROR(SEARCH("data clearing",F148)))</formula>
    </cfRule>
    <cfRule type="containsText" dxfId="1435" priority="1843" operator="containsText" text="run in progress">
      <formula>NOT(ISERROR(SEARCH("run in progress",F148)))</formula>
    </cfRule>
  </conditionalFormatting>
  <conditionalFormatting sqref="F149">
    <cfRule type="containsText" dxfId="1434" priority="1837" operator="containsText" text="rejected">
      <formula>NOT(ISERROR(SEARCH("rejected",F149)))</formula>
    </cfRule>
    <cfRule type="containsText" dxfId="1433" priority="1838" operator="containsText" text="not started">
      <formula>NOT(ISERROR(SEARCH("not started",F149)))</formula>
    </cfRule>
    <cfRule type="containsText" dxfId="1432" priority="1839" operator="containsText" text="in progress">
      <formula>NOT(ISERROR(SEARCH("in progress",F149)))</formula>
    </cfRule>
    <cfRule type="containsText" dxfId="1431" priority="1840" operator="containsText" text="waiting for data">
      <formula>NOT(ISERROR(SEARCH("waiting for data",F149)))</formula>
    </cfRule>
    <cfRule type="containsText" dxfId="1430" priority="1841" operator="containsText" text="done">
      <formula>NOT(ISERROR(SEARCH("done",F149)))</formula>
    </cfRule>
  </conditionalFormatting>
  <conditionalFormatting sqref="F149">
    <cfRule type="containsText" dxfId="1429" priority="1835" operator="containsText" text="data clearing">
      <formula>NOT(ISERROR(SEARCH("data clearing",F149)))</formula>
    </cfRule>
    <cfRule type="containsText" dxfId="1428" priority="1836" operator="containsText" text="run in progress">
      <formula>NOT(ISERROR(SEARCH("run in progress",F149)))</formula>
    </cfRule>
  </conditionalFormatting>
  <conditionalFormatting sqref="F151">
    <cfRule type="containsText" dxfId="1427" priority="1830" operator="containsText" text="rejected">
      <formula>NOT(ISERROR(SEARCH("rejected",F151)))</formula>
    </cfRule>
    <cfRule type="containsText" dxfId="1426" priority="1831" operator="containsText" text="not started">
      <formula>NOT(ISERROR(SEARCH("not started",F151)))</formula>
    </cfRule>
    <cfRule type="containsText" dxfId="1425" priority="1832" operator="containsText" text="in progress">
      <formula>NOT(ISERROR(SEARCH("in progress",F151)))</formula>
    </cfRule>
    <cfRule type="containsText" dxfId="1424" priority="1833" operator="containsText" text="waiting for data">
      <formula>NOT(ISERROR(SEARCH("waiting for data",F151)))</formula>
    </cfRule>
    <cfRule type="containsText" dxfId="1423" priority="1834" operator="containsText" text="done">
      <formula>NOT(ISERROR(SEARCH("done",F151)))</formula>
    </cfRule>
  </conditionalFormatting>
  <conditionalFormatting sqref="F151">
    <cfRule type="containsText" dxfId="1422" priority="1828" operator="containsText" text="data clearing">
      <formula>NOT(ISERROR(SEARCH("data clearing",F151)))</formula>
    </cfRule>
    <cfRule type="containsText" dxfId="1421" priority="1829" operator="containsText" text="run in progress">
      <formula>NOT(ISERROR(SEARCH("run in progress",F151)))</formula>
    </cfRule>
  </conditionalFormatting>
  <conditionalFormatting sqref="F150">
    <cfRule type="containsText" dxfId="1420" priority="1823" operator="containsText" text="rejected">
      <formula>NOT(ISERROR(SEARCH("rejected",F150)))</formula>
    </cfRule>
    <cfRule type="containsText" dxfId="1419" priority="1824" operator="containsText" text="not started">
      <formula>NOT(ISERROR(SEARCH("not started",F150)))</formula>
    </cfRule>
    <cfRule type="containsText" dxfId="1418" priority="1825" operator="containsText" text="in progress">
      <formula>NOT(ISERROR(SEARCH("in progress",F150)))</formula>
    </cfRule>
    <cfRule type="containsText" dxfId="1417" priority="1826" operator="containsText" text="waiting for data">
      <formula>NOT(ISERROR(SEARCH("waiting for data",F150)))</formula>
    </cfRule>
    <cfRule type="containsText" dxfId="1416" priority="1827" operator="containsText" text="done">
      <formula>NOT(ISERROR(SEARCH("done",F150)))</formula>
    </cfRule>
  </conditionalFormatting>
  <conditionalFormatting sqref="F150">
    <cfRule type="containsText" dxfId="1415" priority="1821" operator="containsText" text="data clearing">
      <formula>NOT(ISERROR(SEARCH("data clearing",F150)))</formula>
    </cfRule>
    <cfRule type="containsText" dxfId="1414" priority="1822" operator="containsText" text="run in progress">
      <formula>NOT(ISERROR(SEARCH("run in progress",F150)))</formula>
    </cfRule>
  </conditionalFormatting>
  <conditionalFormatting sqref="F178:F179">
    <cfRule type="containsText" dxfId="1413" priority="1816" operator="containsText" text="rejected">
      <formula>NOT(ISERROR(SEARCH("rejected",F178)))</formula>
    </cfRule>
    <cfRule type="containsText" dxfId="1412" priority="1817" operator="containsText" text="not started">
      <formula>NOT(ISERROR(SEARCH("not started",F178)))</formula>
    </cfRule>
    <cfRule type="containsText" dxfId="1411" priority="1818" operator="containsText" text="in progress">
      <formula>NOT(ISERROR(SEARCH("in progress",F178)))</formula>
    </cfRule>
    <cfRule type="containsText" dxfId="1410" priority="1819" operator="containsText" text="waiting for data">
      <formula>NOT(ISERROR(SEARCH("waiting for data",F178)))</formula>
    </cfRule>
    <cfRule type="containsText" dxfId="1409" priority="1820" operator="containsText" text="done">
      <formula>NOT(ISERROR(SEARCH("done",F178)))</formula>
    </cfRule>
  </conditionalFormatting>
  <conditionalFormatting sqref="F178:F179">
    <cfRule type="containsText" dxfId="1408" priority="1814" operator="containsText" text="data clearing">
      <formula>NOT(ISERROR(SEARCH("data clearing",F178)))</formula>
    </cfRule>
    <cfRule type="containsText" dxfId="1407" priority="1815" operator="containsText" text="run in progress">
      <formula>NOT(ISERROR(SEARCH("run in progress",F178)))</formula>
    </cfRule>
  </conditionalFormatting>
  <conditionalFormatting sqref="F154">
    <cfRule type="containsText" dxfId="1406" priority="1809" operator="containsText" text="rejected">
      <formula>NOT(ISERROR(SEARCH("rejected",F154)))</formula>
    </cfRule>
    <cfRule type="containsText" dxfId="1405" priority="1810" operator="containsText" text="not started">
      <formula>NOT(ISERROR(SEARCH("not started",F154)))</formula>
    </cfRule>
    <cfRule type="containsText" dxfId="1404" priority="1811" operator="containsText" text="in progress">
      <formula>NOT(ISERROR(SEARCH("in progress",F154)))</formula>
    </cfRule>
    <cfRule type="containsText" dxfId="1403" priority="1812" operator="containsText" text="waiting for data">
      <formula>NOT(ISERROR(SEARCH("waiting for data",F154)))</formula>
    </cfRule>
    <cfRule type="containsText" dxfId="1402" priority="1813" operator="containsText" text="done">
      <formula>NOT(ISERROR(SEARCH("done",F154)))</formula>
    </cfRule>
  </conditionalFormatting>
  <conditionalFormatting sqref="F154">
    <cfRule type="containsText" dxfId="1401" priority="1807" operator="containsText" text="data clearing">
      <formula>NOT(ISERROR(SEARCH("data clearing",F154)))</formula>
    </cfRule>
    <cfRule type="containsText" dxfId="1400" priority="1808" operator="containsText" text="run in progress">
      <formula>NOT(ISERROR(SEARCH("run in progress",F154)))</formula>
    </cfRule>
  </conditionalFormatting>
  <conditionalFormatting sqref="F155">
    <cfRule type="containsText" dxfId="1399" priority="1802" operator="containsText" text="rejected">
      <formula>NOT(ISERROR(SEARCH("rejected",F155)))</formula>
    </cfRule>
    <cfRule type="containsText" dxfId="1398" priority="1803" operator="containsText" text="not started">
      <formula>NOT(ISERROR(SEARCH("not started",F155)))</formula>
    </cfRule>
    <cfRule type="containsText" dxfId="1397" priority="1804" operator="containsText" text="in progress">
      <formula>NOT(ISERROR(SEARCH("in progress",F155)))</formula>
    </cfRule>
    <cfRule type="containsText" dxfId="1396" priority="1805" operator="containsText" text="waiting for data">
      <formula>NOT(ISERROR(SEARCH("waiting for data",F155)))</formula>
    </cfRule>
    <cfRule type="containsText" dxfId="1395" priority="1806" operator="containsText" text="done">
      <formula>NOT(ISERROR(SEARCH("done",F155)))</formula>
    </cfRule>
  </conditionalFormatting>
  <conditionalFormatting sqref="F155">
    <cfRule type="containsText" dxfId="1394" priority="1800" operator="containsText" text="data clearing">
      <formula>NOT(ISERROR(SEARCH("data clearing",F155)))</formula>
    </cfRule>
    <cfRule type="containsText" dxfId="1393" priority="1801" operator="containsText" text="run in progress">
      <formula>NOT(ISERROR(SEARCH("run in progress",F155)))</formula>
    </cfRule>
  </conditionalFormatting>
  <conditionalFormatting sqref="F156">
    <cfRule type="containsText" dxfId="1392" priority="1795" operator="containsText" text="rejected">
      <formula>NOT(ISERROR(SEARCH("rejected",F156)))</formula>
    </cfRule>
    <cfRule type="containsText" dxfId="1391" priority="1796" operator="containsText" text="not started">
      <formula>NOT(ISERROR(SEARCH("not started",F156)))</formula>
    </cfRule>
    <cfRule type="containsText" dxfId="1390" priority="1797" operator="containsText" text="in progress">
      <formula>NOT(ISERROR(SEARCH("in progress",F156)))</formula>
    </cfRule>
    <cfRule type="containsText" dxfId="1389" priority="1798" operator="containsText" text="waiting for data">
      <formula>NOT(ISERROR(SEARCH("waiting for data",F156)))</formula>
    </cfRule>
    <cfRule type="containsText" dxfId="1388" priority="1799" operator="containsText" text="done">
      <formula>NOT(ISERROR(SEARCH("done",F156)))</formula>
    </cfRule>
  </conditionalFormatting>
  <conditionalFormatting sqref="F156">
    <cfRule type="containsText" dxfId="1387" priority="1793" operator="containsText" text="data clearing">
      <formula>NOT(ISERROR(SEARCH("data clearing",F156)))</formula>
    </cfRule>
    <cfRule type="containsText" dxfId="1386" priority="1794" operator="containsText" text="run in progress">
      <formula>NOT(ISERROR(SEARCH("run in progress",F156)))</formula>
    </cfRule>
  </conditionalFormatting>
  <conditionalFormatting sqref="F157">
    <cfRule type="containsText" dxfId="1385" priority="1788" operator="containsText" text="rejected">
      <formula>NOT(ISERROR(SEARCH("rejected",F157)))</formula>
    </cfRule>
    <cfRule type="containsText" dxfId="1384" priority="1789" operator="containsText" text="not started">
      <formula>NOT(ISERROR(SEARCH("not started",F157)))</formula>
    </cfRule>
    <cfRule type="containsText" dxfId="1383" priority="1790" operator="containsText" text="in progress">
      <formula>NOT(ISERROR(SEARCH("in progress",F157)))</formula>
    </cfRule>
    <cfRule type="containsText" dxfId="1382" priority="1791" operator="containsText" text="waiting for data">
      <formula>NOT(ISERROR(SEARCH("waiting for data",F157)))</formula>
    </cfRule>
    <cfRule type="containsText" dxfId="1381" priority="1792" operator="containsText" text="done">
      <formula>NOT(ISERROR(SEARCH("done",F157)))</formula>
    </cfRule>
  </conditionalFormatting>
  <conditionalFormatting sqref="F157">
    <cfRule type="containsText" dxfId="1380" priority="1786" operator="containsText" text="data clearing">
      <formula>NOT(ISERROR(SEARCH("data clearing",F157)))</formula>
    </cfRule>
    <cfRule type="containsText" dxfId="1379" priority="1787" operator="containsText" text="run in progress">
      <formula>NOT(ISERROR(SEARCH("run in progress",F157)))</formula>
    </cfRule>
  </conditionalFormatting>
  <conditionalFormatting sqref="F158">
    <cfRule type="containsText" dxfId="1378" priority="1781" operator="containsText" text="rejected">
      <formula>NOT(ISERROR(SEARCH("rejected",F158)))</formula>
    </cfRule>
    <cfRule type="containsText" dxfId="1377" priority="1782" operator="containsText" text="not started">
      <formula>NOT(ISERROR(SEARCH("not started",F158)))</formula>
    </cfRule>
    <cfRule type="containsText" dxfId="1376" priority="1783" operator="containsText" text="in progress">
      <formula>NOT(ISERROR(SEARCH("in progress",F158)))</formula>
    </cfRule>
    <cfRule type="containsText" dxfId="1375" priority="1784" operator="containsText" text="waiting for data">
      <formula>NOT(ISERROR(SEARCH("waiting for data",F158)))</formula>
    </cfRule>
    <cfRule type="containsText" dxfId="1374" priority="1785" operator="containsText" text="done">
      <formula>NOT(ISERROR(SEARCH("done",F158)))</formula>
    </cfRule>
  </conditionalFormatting>
  <conditionalFormatting sqref="F158">
    <cfRule type="containsText" dxfId="1373" priority="1779" operator="containsText" text="data clearing">
      <formula>NOT(ISERROR(SEARCH("data clearing",F158)))</formula>
    </cfRule>
    <cfRule type="containsText" dxfId="1372" priority="1780" operator="containsText" text="run in progress">
      <formula>NOT(ISERROR(SEARCH("run in progress",F158)))</formula>
    </cfRule>
  </conditionalFormatting>
  <conditionalFormatting sqref="F159">
    <cfRule type="containsText" dxfId="1371" priority="1774" operator="containsText" text="rejected">
      <formula>NOT(ISERROR(SEARCH("rejected",F159)))</formula>
    </cfRule>
    <cfRule type="containsText" dxfId="1370" priority="1775" operator="containsText" text="not started">
      <formula>NOT(ISERROR(SEARCH("not started",F159)))</formula>
    </cfRule>
    <cfRule type="containsText" dxfId="1369" priority="1776" operator="containsText" text="in progress">
      <formula>NOT(ISERROR(SEARCH("in progress",F159)))</formula>
    </cfRule>
    <cfRule type="containsText" dxfId="1368" priority="1777" operator="containsText" text="waiting for data">
      <formula>NOT(ISERROR(SEARCH("waiting for data",F159)))</formula>
    </cfRule>
    <cfRule type="containsText" dxfId="1367" priority="1778" operator="containsText" text="done">
      <formula>NOT(ISERROR(SEARCH("done",F159)))</formula>
    </cfRule>
  </conditionalFormatting>
  <conditionalFormatting sqref="F159">
    <cfRule type="containsText" dxfId="1366" priority="1772" operator="containsText" text="data clearing">
      <formula>NOT(ISERROR(SEARCH("data clearing",F159)))</formula>
    </cfRule>
    <cfRule type="containsText" dxfId="1365" priority="1773" operator="containsText" text="run in progress">
      <formula>NOT(ISERROR(SEARCH("run in progress",F159)))</formula>
    </cfRule>
  </conditionalFormatting>
  <conditionalFormatting sqref="F160">
    <cfRule type="containsText" dxfId="1364" priority="1767" operator="containsText" text="rejected">
      <formula>NOT(ISERROR(SEARCH("rejected",F160)))</formula>
    </cfRule>
    <cfRule type="containsText" dxfId="1363" priority="1768" operator="containsText" text="not started">
      <formula>NOT(ISERROR(SEARCH("not started",F160)))</formula>
    </cfRule>
    <cfRule type="containsText" dxfId="1362" priority="1769" operator="containsText" text="in progress">
      <formula>NOT(ISERROR(SEARCH("in progress",F160)))</formula>
    </cfRule>
    <cfRule type="containsText" dxfId="1361" priority="1770" operator="containsText" text="waiting for data">
      <formula>NOT(ISERROR(SEARCH("waiting for data",F160)))</formula>
    </cfRule>
    <cfRule type="containsText" dxfId="1360" priority="1771" operator="containsText" text="done">
      <formula>NOT(ISERROR(SEARCH("done",F160)))</formula>
    </cfRule>
  </conditionalFormatting>
  <conditionalFormatting sqref="F160">
    <cfRule type="containsText" dxfId="1359" priority="1765" operator="containsText" text="data clearing">
      <formula>NOT(ISERROR(SEARCH("data clearing",F160)))</formula>
    </cfRule>
    <cfRule type="containsText" dxfId="1358" priority="1766" operator="containsText" text="run in progress">
      <formula>NOT(ISERROR(SEARCH("run in progress",F160)))</formula>
    </cfRule>
  </conditionalFormatting>
  <conditionalFormatting sqref="F161">
    <cfRule type="containsText" dxfId="1357" priority="1760" operator="containsText" text="rejected">
      <formula>NOT(ISERROR(SEARCH("rejected",F161)))</formula>
    </cfRule>
    <cfRule type="containsText" dxfId="1356" priority="1761" operator="containsText" text="not started">
      <formula>NOT(ISERROR(SEARCH("not started",F161)))</formula>
    </cfRule>
    <cfRule type="containsText" dxfId="1355" priority="1762" operator="containsText" text="in progress">
      <formula>NOT(ISERROR(SEARCH("in progress",F161)))</formula>
    </cfRule>
    <cfRule type="containsText" dxfId="1354" priority="1763" operator="containsText" text="waiting for data">
      <formula>NOT(ISERROR(SEARCH("waiting for data",F161)))</formula>
    </cfRule>
    <cfRule type="containsText" dxfId="1353" priority="1764" operator="containsText" text="done">
      <formula>NOT(ISERROR(SEARCH("done",F161)))</formula>
    </cfRule>
  </conditionalFormatting>
  <conditionalFormatting sqref="F161">
    <cfRule type="containsText" dxfId="1352" priority="1758" operator="containsText" text="data clearing">
      <formula>NOT(ISERROR(SEARCH("data clearing",F161)))</formula>
    </cfRule>
    <cfRule type="containsText" dxfId="1351" priority="1759" operator="containsText" text="run in progress">
      <formula>NOT(ISERROR(SEARCH("run in progress",F161)))</formula>
    </cfRule>
  </conditionalFormatting>
  <conditionalFormatting sqref="F162:F175">
    <cfRule type="containsText" dxfId="1350" priority="1753" operator="containsText" text="rejected">
      <formula>NOT(ISERROR(SEARCH("rejected",F162)))</formula>
    </cfRule>
    <cfRule type="containsText" dxfId="1349" priority="1754" operator="containsText" text="not started">
      <formula>NOT(ISERROR(SEARCH("not started",F162)))</formula>
    </cfRule>
    <cfRule type="containsText" dxfId="1348" priority="1755" operator="containsText" text="in progress">
      <formula>NOT(ISERROR(SEARCH("in progress",F162)))</formula>
    </cfRule>
    <cfRule type="containsText" dxfId="1347" priority="1756" operator="containsText" text="waiting for data">
      <formula>NOT(ISERROR(SEARCH("waiting for data",F162)))</formula>
    </cfRule>
    <cfRule type="containsText" dxfId="1346" priority="1757" operator="containsText" text="done">
      <formula>NOT(ISERROR(SEARCH("done",F162)))</formula>
    </cfRule>
  </conditionalFormatting>
  <conditionalFormatting sqref="F162:F175">
    <cfRule type="containsText" dxfId="1345" priority="1751" operator="containsText" text="data clearing">
      <formula>NOT(ISERROR(SEARCH("data clearing",F162)))</formula>
    </cfRule>
    <cfRule type="containsText" dxfId="1344" priority="1752" operator="containsText" text="run in progress">
      <formula>NOT(ISERROR(SEARCH("run in progress",F162)))</formula>
    </cfRule>
  </conditionalFormatting>
  <conditionalFormatting sqref="F176:F177">
    <cfRule type="containsText" dxfId="1343" priority="1746" operator="containsText" text="rejected">
      <formula>NOT(ISERROR(SEARCH("rejected",F176)))</formula>
    </cfRule>
    <cfRule type="containsText" dxfId="1342" priority="1747" operator="containsText" text="not started">
      <formula>NOT(ISERROR(SEARCH("not started",F176)))</formula>
    </cfRule>
    <cfRule type="containsText" dxfId="1341" priority="1748" operator="containsText" text="in progress">
      <formula>NOT(ISERROR(SEARCH("in progress",F176)))</formula>
    </cfRule>
    <cfRule type="containsText" dxfId="1340" priority="1749" operator="containsText" text="waiting for data">
      <formula>NOT(ISERROR(SEARCH("waiting for data",F176)))</formula>
    </cfRule>
    <cfRule type="containsText" dxfId="1339" priority="1750" operator="containsText" text="done">
      <formula>NOT(ISERROR(SEARCH("done",F176)))</formula>
    </cfRule>
  </conditionalFormatting>
  <conditionalFormatting sqref="F176:F177">
    <cfRule type="containsText" dxfId="1338" priority="1744" operator="containsText" text="data clearing">
      <formula>NOT(ISERROR(SEARCH("data clearing",F176)))</formula>
    </cfRule>
    <cfRule type="containsText" dxfId="1337" priority="1745" operator="containsText" text="run in progress">
      <formula>NOT(ISERROR(SEARCH("run in progress",F176)))</formula>
    </cfRule>
  </conditionalFormatting>
  <conditionalFormatting sqref="F186">
    <cfRule type="containsText" dxfId="1336" priority="1739" operator="containsText" text="rejected">
      <formula>NOT(ISERROR(SEARCH("rejected",F186)))</formula>
    </cfRule>
    <cfRule type="containsText" dxfId="1335" priority="1740" operator="containsText" text="not started">
      <formula>NOT(ISERROR(SEARCH("not started",F186)))</formula>
    </cfRule>
    <cfRule type="containsText" dxfId="1334" priority="1741" operator="containsText" text="in progress">
      <formula>NOT(ISERROR(SEARCH("in progress",F186)))</formula>
    </cfRule>
    <cfRule type="containsText" dxfId="1333" priority="1742" operator="containsText" text="waiting for data">
      <formula>NOT(ISERROR(SEARCH("waiting for data",F186)))</formula>
    </cfRule>
    <cfRule type="containsText" dxfId="1332" priority="1743" operator="containsText" text="done">
      <formula>NOT(ISERROR(SEARCH("done",F186)))</formula>
    </cfRule>
  </conditionalFormatting>
  <conditionalFormatting sqref="F186">
    <cfRule type="containsText" dxfId="1331" priority="1737" operator="containsText" text="data clearing">
      <formula>NOT(ISERROR(SEARCH("data clearing",F186)))</formula>
    </cfRule>
    <cfRule type="containsText" dxfId="1330" priority="1738" operator="containsText" text="run in progress">
      <formula>NOT(ISERROR(SEARCH("run in progress",F186)))</formula>
    </cfRule>
  </conditionalFormatting>
  <conditionalFormatting sqref="F190">
    <cfRule type="containsText" dxfId="1329" priority="1732" operator="containsText" text="rejected">
      <formula>NOT(ISERROR(SEARCH("rejected",F190)))</formula>
    </cfRule>
    <cfRule type="containsText" dxfId="1328" priority="1733" operator="containsText" text="not started">
      <formula>NOT(ISERROR(SEARCH("not started",F190)))</formula>
    </cfRule>
    <cfRule type="containsText" dxfId="1327" priority="1734" operator="containsText" text="in progress">
      <formula>NOT(ISERROR(SEARCH("in progress",F190)))</formula>
    </cfRule>
    <cfRule type="containsText" dxfId="1326" priority="1735" operator="containsText" text="waiting for data">
      <formula>NOT(ISERROR(SEARCH("waiting for data",F190)))</formula>
    </cfRule>
    <cfRule type="containsText" dxfId="1325" priority="1736" operator="containsText" text="done">
      <formula>NOT(ISERROR(SEARCH("done",F190)))</formula>
    </cfRule>
  </conditionalFormatting>
  <conditionalFormatting sqref="F190">
    <cfRule type="containsText" dxfId="1324" priority="1730" operator="containsText" text="data clearing">
      <formula>NOT(ISERROR(SEARCH("data clearing",F190)))</formula>
    </cfRule>
    <cfRule type="containsText" dxfId="1323" priority="1731" operator="containsText" text="run in progress">
      <formula>NOT(ISERROR(SEARCH("run in progress",F190)))</formula>
    </cfRule>
  </conditionalFormatting>
  <conditionalFormatting sqref="F191">
    <cfRule type="containsText" dxfId="1322" priority="1725" operator="containsText" text="rejected">
      <formula>NOT(ISERROR(SEARCH("rejected",F191)))</formula>
    </cfRule>
    <cfRule type="containsText" dxfId="1321" priority="1726" operator="containsText" text="not started">
      <formula>NOT(ISERROR(SEARCH("not started",F191)))</formula>
    </cfRule>
    <cfRule type="containsText" dxfId="1320" priority="1727" operator="containsText" text="in progress">
      <formula>NOT(ISERROR(SEARCH("in progress",F191)))</formula>
    </cfRule>
    <cfRule type="containsText" dxfId="1319" priority="1728" operator="containsText" text="waiting for data">
      <formula>NOT(ISERROR(SEARCH("waiting for data",F191)))</formula>
    </cfRule>
    <cfRule type="containsText" dxfId="1318" priority="1729" operator="containsText" text="done">
      <formula>NOT(ISERROR(SEARCH("done",F191)))</formula>
    </cfRule>
  </conditionalFormatting>
  <conditionalFormatting sqref="F191">
    <cfRule type="containsText" dxfId="1317" priority="1723" operator="containsText" text="data clearing">
      <formula>NOT(ISERROR(SEARCH("data clearing",F191)))</formula>
    </cfRule>
    <cfRule type="containsText" dxfId="1316" priority="1724" operator="containsText" text="run in progress">
      <formula>NOT(ISERROR(SEARCH("run in progress",F191)))</formula>
    </cfRule>
  </conditionalFormatting>
  <conditionalFormatting sqref="F192">
    <cfRule type="containsText" dxfId="1315" priority="1718" operator="containsText" text="rejected">
      <formula>NOT(ISERROR(SEARCH("rejected",F192)))</formula>
    </cfRule>
    <cfRule type="containsText" dxfId="1314" priority="1719" operator="containsText" text="not started">
      <formula>NOT(ISERROR(SEARCH("not started",F192)))</formula>
    </cfRule>
    <cfRule type="containsText" dxfId="1313" priority="1720" operator="containsText" text="in progress">
      <formula>NOT(ISERROR(SEARCH("in progress",F192)))</formula>
    </cfRule>
    <cfRule type="containsText" dxfId="1312" priority="1721" operator="containsText" text="waiting for data">
      <formula>NOT(ISERROR(SEARCH("waiting for data",F192)))</formula>
    </cfRule>
    <cfRule type="containsText" dxfId="1311" priority="1722" operator="containsText" text="done">
      <formula>NOT(ISERROR(SEARCH("done",F192)))</formula>
    </cfRule>
  </conditionalFormatting>
  <conditionalFormatting sqref="F192">
    <cfRule type="containsText" dxfId="1310" priority="1716" operator="containsText" text="data clearing">
      <formula>NOT(ISERROR(SEARCH("data clearing",F192)))</formula>
    </cfRule>
    <cfRule type="containsText" dxfId="1309" priority="1717" operator="containsText" text="run in progress">
      <formula>NOT(ISERROR(SEARCH("run in progress",F192)))</formula>
    </cfRule>
  </conditionalFormatting>
  <conditionalFormatting sqref="F194">
    <cfRule type="containsText" dxfId="1308" priority="1711" operator="containsText" text="rejected">
      <formula>NOT(ISERROR(SEARCH("rejected",F194)))</formula>
    </cfRule>
    <cfRule type="containsText" dxfId="1307" priority="1712" operator="containsText" text="not started">
      <formula>NOT(ISERROR(SEARCH("not started",F194)))</formula>
    </cfRule>
    <cfRule type="containsText" dxfId="1306" priority="1713" operator="containsText" text="in progress">
      <formula>NOT(ISERROR(SEARCH("in progress",F194)))</formula>
    </cfRule>
    <cfRule type="containsText" dxfId="1305" priority="1714" operator="containsText" text="waiting for data">
      <formula>NOT(ISERROR(SEARCH("waiting for data",F194)))</formula>
    </cfRule>
    <cfRule type="containsText" dxfId="1304" priority="1715" operator="containsText" text="done">
      <formula>NOT(ISERROR(SEARCH("done",F194)))</formula>
    </cfRule>
  </conditionalFormatting>
  <conditionalFormatting sqref="F194">
    <cfRule type="containsText" dxfId="1303" priority="1709" operator="containsText" text="data clearing">
      <formula>NOT(ISERROR(SEARCH("data clearing",F194)))</formula>
    </cfRule>
    <cfRule type="containsText" dxfId="1302" priority="1710" operator="containsText" text="run in progress">
      <formula>NOT(ISERROR(SEARCH("run in progress",F194)))</formula>
    </cfRule>
  </conditionalFormatting>
  <conditionalFormatting sqref="F222">
    <cfRule type="containsText" dxfId="1301" priority="1704" operator="containsText" text="rejected">
      <formula>NOT(ISERROR(SEARCH("rejected",F222)))</formula>
    </cfRule>
    <cfRule type="containsText" dxfId="1300" priority="1705" operator="containsText" text="not started">
      <formula>NOT(ISERROR(SEARCH("not started",F222)))</formula>
    </cfRule>
    <cfRule type="containsText" dxfId="1299" priority="1706" operator="containsText" text="in progress">
      <formula>NOT(ISERROR(SEARCH("in progress",F222)))</formula>
    </cfRule>
    <cfRule type="containsText" dxfId="1298" priority="1707" operator="containsText" text="waiting for data">
      <formula>NOT(ISERROR(SEARCH("waiting for data",F222)))</formula>
    </cfRule>
    <cfRule type="containsText" dxfId="1297" priority="1708" operator="containsText" text="done">
      <formula>NOT(ISERROR(SEARCH("done",F222)))</formula>
    </cfRule>
  </conditionalFormatting>
  <conditionalFormatting sqref="F222">
    <cfRule type="containsText" dxfId="1296" priority="1702" operator="containsText" text="data clearing">
      <formula>NOT(ISERROR(SEARCH("data clearing",F222)))</formula>
    </cfRule>
    <cfRule type="containsText" dxfId="1295" priority="1703" operator="containsText" text="run in progress">
      <formula>NOT(ISERROR(SEARCH("run in progress",F222)))</formula>
    </cfRule>
  </conditionalFormatting>
  <conditionalFormatting sqref="F209">
    <cfRule type="containsText" dxfId="1294" priority="1697" operator="containsText" text="rejected">
      <formula>NOT(ISERROR(SEARCH("rejected",F209)))</formula>
    </cfRule>
    <cfRule type="containsText" dxfId="1293" priority="1698" operator="containsText" text="not started">
      <formula>NOT(ISERROR(SEARCH("not started",F209)))</formula>
    </cfRule>
    <cfRule type="containsText" dxfId="1292" priority="1699" operator="containsText" text="in progress">
      <formula>NOT(ISERROR(SEARCH("in progress",F209)))</formula>
    </cfRule>
    <cfRule type="containsText" dxfId="1291" priority="1700" operator="containsText" text="waiting for data">
      <formula>NOT(ISERROR(SEARCH("waiting for data",F209)))</formula>
    </cfRule>
    <cfRule type="containsText" dxfId="1290" priority="1701" operator="containsText" text="done">
      <formula>NOT(ISERROR(SEARCH("done",F209)))</formula>
    </cfRule>
  </conditionalFormatting>
  <conditionalFormatting sqref="F209">
    <cfRule type="containsText" dxfId="1289" priority="1695" operator="containsText" text="data clearing">
      <formula>NOT(ISERROR(SEARCH("data clearing",F209)))</formula>
    </cfRule>
    <cfRule type="containsText" dxfId="1288" priority="1696" operator="containsText" text="run in progress">
      <formula>NOT(ISERROR(SEARCH("run in progress",F209)))</formula>
    </cfRule>
  </conditionalFormatting>
  <conditionalFormatting sqref="F211">
    <cfRule type="containsText" dxfId="1287" priority="1690" operator="containsText" text="rejected">
      <formula>NOT(ISERROR(SEARCH("rejected",F211)))</formula>
    </cfRule>
    <cfRule type="containsText" dxfId="1286" priority="1691" operator="containsText" text="not started">
      <formula>NOT(ISERROR(SEARCH("not started",F211)))</formula>
    </cfRule>
    <cfRule type="containsText" dxfId="1285" priority="1692" operator="containsText" text="in progress">
      <formula>NOT(ISERROR(SEARCH("in progress",F211)))</formula>
    </cfRule>
    <cfRule type="containsText" dxfId="1284" priority="1693" operator="containsText" text="waiting for data">
      <formula>NOT(ISERROR(SEARCH("waiting for data",F211)))</formula>
    </cfRule>
    <cfRule type="containsText" dxfId="1283" priority="1694" operator="containsText" text="done">
      <formula>NOT(ISERROR(SEARCH("done",F211)))</formula>
    </cfRule>
  </conditionalFormatting>
  <conditionalFormatting sqref="F211">
    <cfRule type="containsText" dxfId="1282" priority="1688" operator="containsText" text="data clearing">
      <formula>NOT(ISERROR(SEARCH("data clearing",F211)))</formula>
    </cfRule>
    <cfRule type="containsText" dxfId="1281" priority="1689" operator="containsText" text="run in progress">
      <formula>NOT(ISERROR(SEARCH("run in progress",F211)))</formula>
    </cfRule>
  </conditionalFormatting>
  <conditionalFormatting sqref="F221">
    <cfRule type="containsText" dxfId="1280" priority="1613" operator="containsText" text="rejected">
      <formula>NOT(ISERROR(SEARCH("rejected",F221)))</formula>
    </cfRule>
    <cfRule type="containsText" dxfId="1279" priority="1614" operator="containsText" text="not started">
      <formula>NOT(ISERROR(SEARCH("not started",F221)))</formula>
    </cfRule>
    <cfRule type="containsText" dxfId="1278" priority="1615" operator="containsText" text="in progress">
      <formula>NOT(ISERROR(SEARCH("in progress",F221)))</formula>
    </cfRule>
    <cfRule type="containsText" dxfId="1277" priority="1616" operator="containsText" text="waiting for data">
      <formula>NOT(ISERROR(SEARCH("waiting for data",F221)))</formula>
    </cfRule>
    <cfRule type="containsText" dxfId="1276" priority="1617" operator="containsText" text="done">
      <formula>NOT(ISERROR(SEARCH("done",F221)))</formula>
    </cfRule>
  </conditionalFormatting>
  <conditionalFormatting sqref="F221">
    <cfRule type="containsText" dxfId="1275" priority="1611" operator="containsText" text="data clearing">
      <formula>NOT(ISERROR(SEARCH("data clearing",F221)))</formula>
    </cfRule>
    <cfRule type="containsText" dxfId="1274" priority="1612" operator="containsText" text="run in progress">
      <formula>NOT(ISERROR(SEARCH("run in progress",F221)))</formula>
    </cfRule>
  </conditionalFormatting>
  <conditionalFormatting sqref="F223">
    <cfRule type="containsText" dxfId="1273" priority="1606" operator="containsText" text="rejected">
      <formula>NOT(ISERROR(SEARCH("rejected",F223)))</formula>
    </cfRule>
    <cfRule type="containsText" dxfId="1272" priority="1607" operator="containsText" text="not started">
      <formula>NOT(ISERROR(SEARCH("not started",F223)))</formula>
    </cfRule>
    <cfRule type="containsText" dxfId="1271" priority="1608" operator="containsText" text="in progress">
      <formula>NOT(ISERROR(SEARCH("in progress",F223)))</formula>
    </cfRule>
    <cfRule type="containsText" dxfId="1270" priority="1609" operator="containsText" text="waiting for data">
      <formula>NOT(ISERROR(SEARCH("waiting for data",F223)))</formula>
    </cfRule>
    <cfRule type="containsText" dxfId="1269" priority="1610" operator="containsText" text="done">
      <formula>NOT(ISERROR(SEARCH("done",F223)))</formula>
    </cfRule>
  </conditionalFormatting>
  <conditionalFormatting sqref="F223">
    <cfRule type="containsText" dxfId="1268" priority="1604" operator="containsText" text="data clearing">
      <formula>NOT(ISERROR(SEARCH("data clearing",F223)))</formula>
    </cfRule>
    <cfRule type="containsText" dxfId="1267" priority="1605" operator="containsText" text="run in progress">
      <formula>NOT(ISERROR(SEARCH("run in progress",F223)))</formula>
    </cfRule>
  </conditionalFormatting>
  <conditionalFormatting sqref="F224">
    <cfRule type="containsText" dxfId="1266" priority="1599" operator="containsText" text="rejected">
      <formula>NOT(ISERROR(SEARCH("rejected",F224)))</formula>
    </cfRule>
    <cfRule type="containsText" dxfId="1265" priority="1600" operator="containsText" text="not started">
      <formula>NOT(ISERROR(SEARCH("not started",F224)))</formula>
    </cfRule>
    <cfRule type="containsText" dxfId="1264" priority="1601" operator="containsText" text="in progress">
      <formula>NOT(ISERROR(SEARCH("in progress",F224)))</formula>
    </cfRule>
    <cfRule type="containsText" dxfId="1263" priority="1602" operator="containsText" text="waiting for data">
      <formula>NOT(ISERROR(SEARCH("waiting for data",F224)))</formula>
    </cfRule>
    <cfRule type="containsText" dxfId="1262" priority="1603" operator="containsText" text="done">
      <formula>NOT(ISERROR(SEARCH("done",F224)))</formula>
    </cfRule>
  </conditionalFormatting>
  <conditionalFormatting sqref="F224">
    <cfRule type="containsText" dxfId="1261" priority="1597" operator="containsText" text="data clearing">
      <formula>NOT(ISERROR(SEARCH("data clearing",F224)))</formula>
    </cfRule>
    <cfRule type="containsText" dxfId="1260" priority="1598" operator="containsText" text="run in progress">
      <formula>NOT(ISERROR(SEARCH("run in progress",F224)))</formula>
    </cfRule>
  </conditionalFormatting>
  <conditionalFormatting sqref="F225">
    <cfRule type="containsText" dxfId="1259" priority="1592" operator="containsText" text="rejected">
      <formula>NOT(ISERROR(SEARCH("rejected",F225)))</formula>
    </cfRule>
    <cfRule type="containsText" dxfId="1258" priority="1593" operator="containsText" text="not started">
      <formula>NOT(ISERROR(SEARCH("not started",F225)))</formula>
    </cfRule>
    <cfRule type="containsText" dxfId="1257" priority="1594" operator="containsText" text="in progress">
      <formula>NOT(ISERROR(SEARCH("in progress",F225)))</formula>
    </cfRule>
    <cfRule type="containsText" dxfId="1256" priority="1595" operator="containsText" text="waiting for data">
      <formula>NOT(ISERROR(SEARCH("waiting for data",F225)))</formula>
    </cfRule>
    <cfRule type="containsText" dxfId="1255" priority="1596" operator="containsText" text="done">
      <formula>NOT(ISERROR(SEARCH("done",F225)))</formula>
    </cfRule>
  </conditionalFormatting>
  <conditionalFormatting sqref="F225">
    <cfRule type="containsText" dxfId="1254" priority="1590" operator="containsText" text="data clearing">
      <formula>NOT(ISERROR(SEARCH("data clearing",F225)))</formula>
    </cfRule>
    <cfRule type="containsText" dxfId="1253" priority="1591" operator="containsText" text="run in progress">
      <formula>NOT(ISERROR(SEARCH("run in progress",F225)))</formula>
    </cfRule>
  </conditionalFormatting>
  <conditionalFormatting sqref="F212">
    <cfRule type="containsText" dxfId="1252" priority="1676" operator="containsText" text="rejected">
      <formula>NOT(ISERROR(SEARCH("rejected",F212)))</formula>
    </cfRule>
    <cfRule type="containsText" dxfId="1251" priority="1677" operator="containsText" text="not started">
      <formula>NOT(ISERROR(SEARCH("not started",F212)))</formula>
    </cfRule>
    <cfRule type="containsText" dxfId="1250" priority="1678" operator="containsText" text="in progress">
      <formula>NOT(ISERROR(SEARCH("in progress",F212)))</formula>
    </cfRule>
    <cfRule type="containsText" dxfId="1249" priority="1679" operator="containsText" text="waiting for data">
      <formula>NOT(ISERROR(SEARCH("waiting for data",F212)))</formula>
    </cfRule>
    <cfRule type="containsText" dxfId="1248" priority="1680" operator="containsText" text="done">
      <formula>NOT(ISERROR(SEARCH("done",F212)))</formula>
    </cfRule>
  </conditionalFormatting>
  <conditionalFormatting sqref="F212">
    <cfRule type="containsText" dxfId="1247" priority="1674" operator="containsText" text="data clearing">
      <formula>NOT(ISERROR(SEARCH("data clearing",F212)))</formula>
    </cfRule>
    <cfRule type="containsText" dxfId="1246" priority="1675" operator="containsText" text="run in progress">
      <formula>NOT(ISERROR(SEARCH("run in progress",F212)))</formula>
    </cfRule>
  </conditionalFormatting>
  <conditionalFormatting sqref="F210">
    <cfRule type="containsText" dxfId="1245" priority="1683" operator="containsText" text="rejected">
      <formula>NOT(ISERROR(SEARCH("rejected",F210)))</formula>
    </cfRule>
    <cfRule type="containsText" dxfId="1244" priority="1684" operator="containsText" text="not started">
      <formula>NOT(ISERROR(SEARCH("not started",F210)))</formula>
    </cfRule>
    <cfRule type="containsText" dxfId="1243" priority="1685" operator="containsText" text="in progress">
      <formula>NOT(ISERROR(SEARCH("in progress",F210)))</formula>
    </cfRule>
    <cfRule type="containsText" dxfId="1242" priority="1686" operator="containsText" text="waiting for data">
      <formula>NOT(ISERROR(SEARCH("waiting for data",F210)))</formula>
    </cfRule>
    <cfRule type="containsText" dxfId="1241" priority="1687" operator="containsText" text="done">
      <formula>NOT(ISERROR(SEARCH("done",F210)))</formula>
    </cfRule>
  </conditionalFormatting>
  <conditionalFormatting sqref="F210">
    <cfRule type="containsText" dxfId="1240" priority="1681" operator="containsText" text="data clearing">
      <formula>NOT(ISERROR(SEARCH("data clearing",F210)))</formula>
    </cfRule>
    <cfRule type="containsText" dxfId="1239" priority="1682" operator="containsText" text="run in progress">
      <formula>NOT(ISERROR(SEARCH("run in progress",F210)))</formula>
    </cfRule>
  </conditionalFormatting>
  <conditionalFormatting sqref="F227:F235">
    <cfRule type="containsText" dxfId="1238" priority="1578" operator="containsText" text="rejected">
      <formula>NOT(ISERROR(SEARCH("rejected",F227)))</formula>
    </cfRule>
    <cfRule type="containsText" dxfId="1237" priority="1579" operator="containsText" text="not started">
      <formula>NOT(ISERROR(SEARCH("not started",F227)))</formula>
    </cfRule>
    <cfRule type="containsText" dxfId="1236" priority="1580" operator="containsText" text="in progress">
      <formula>NOT(ISERROR(SEARCH("in progress",F227)))</formula>
    </cfRule>
    <cfRule type="containsText" dxfId="1235" priority="1581" operator="containsText" text="waiting for data">
      <formula>NOT(ISERROR(SEARCH("waiting for data",F227)))</formula>
    </cfRule>
    <cfRule type="containsText" dxfId="1234" priority="1582" operator="containsText" text="done">
      <formula>NOT(ISERROR(SEARCH("done",F227)))</formula>
    </cfRule>
  </conditionalFormatting>
  <conditionalFormatting sqref="F227:F235">
    <cfRule type="containsText" dxfId="1233" priority="1576" operator="containsText" text="data clearing">
      <formula>NOT(ISERROR(SEARCH("data clearing",F227)))</formula>
    </cfRule>
    <cfRule type="containsText" dxfId="1232" priority="1577" operator="containsText" text="run in progress">
      <formula>NOT(ISERROR(SEARCH("run in progress",F227)))</formula>
    </cfRule>
  </conditionalFormatting>
  <conditionalFormatting sqref="F213">
    <cfRule type="containsText" dxfId="1231" priority="1669" operator="containsText" text="rejected">
      <formula>NOT(ISERROR(SEARCH("rejected",F213)))</formula>
    </cfRule>
    <cfRule type="containsText" dxfId="1230" priority="1670" operator="containsText" text="not started">
      <formula>NOT(ISERROR(SEARCH("not started",F213)))</formula>
    </cfRule>
    <cfRule type="containsText" dxfId="1229" priority="1671" operator="containsText" text="in progress">
      <formula>NOT(ISERROR(SEARCH("in progress",F213)))</formula>
    </cfRule>
    <cfRule type="containsText" dxfId="1228" priority="1672" operator="containsText" text="waiting for data">
      <formula>NOT(ISERROR(SEARCH("waiting for data",F213)))</formula>
    </cfRule>
    <cfRule type="containsText" dxfId="1227" priority="1673" operator="containsText" text="done">
      <formula>NOT(ISERROR(SEARCH("done",F213)))</formula>
    </cfRule>
  </conditionalFormatting>
  <conditionalFormatting sqref="F213">
    <cfRule type="containsText" dxfId="1226" priority="1667" operator="containsText" text="data clearing">
      <formula>NOT(ISERROR(SEARCH("data clearing",F213)))</formula>
    </cfRule>
    <cfRule type="containsText" dxfId="1225" priority="1668" operator="containsText" text="run in progress">
      <formula>NOT(ISERROR(SEARCH("run in progress",F213)))</formula>
    </cfRule>
  </conditionalFormatting>
  <conditionalFormatting sqref="F214">
    <cfRule type="containsText" dxfId="1224" priority="1662" operator="containsText" text="rejected">
      <formula>NOT(ISERROR(SEARCH("rejected",F214)))</formula>
    </cfRule>
    <cfRule type="containsText" dxfId="1223" priority="1663" operator="containsText" text="not started">
      <formula>NOT(ISERROR(SEARCH("not started",F214)))</formula>
    </cfRule>
    <cfRule type="containsText" dxfId="1222" priority="1664" operator="containsText" text="in progress">
      <formula>NOT(ISERROR(SEARCH("in progress",F214)))</formula>
    </cfRule>
    <cfRule type="containsText" dxfId="1221" priority="1665" operator="containsText" text="waiting for data">
      <formula>NOT(ISERROR(SEARCH("waiting for data",F214)))</formula>
    </cfRule>
    <cfRule type="containsText" dxfId="1220" priority="1666" operator="containsText" text="done">
      <formula>NOT(ISERROR(SEARCH("done",F214)))</formula>
    </cfRule>
  </conditionalFormatting>
  <conditionalFormatting sqref="F214">
    <cfRule type="containsText" dxfId="1219" priority="1660" operator="containsText" text="data clearing">
      <formula>NOT(ISERROR(SEARCH("data clearing",F214)))</formula>
    </cfRule>
    <cfRule type="containsText" dxfId="1218" priority="1661" operator="containsText" text="run in progress">
      <formula>NOT(ISERROR(SEARCH("run in progress",F214)))</formula>
    </cfRule>
  </conditionalFormatting>
  <conditionalFormatting sqref="F215">
    <cfRule type="containsText" dxfId="1217" priority="1655" operator="containsText" text="rejected">
      <formula>NOT(ISERROR(SEARCH("rejected",F215)))</formula>
    </cfRule>
    <cfRule type="containsText" dxfId="1216" priority="1656" operator="containsText" text="not started">
      <formula>NOT(ISERROR(SEARCH("not started",F215)))</formula>
    </cfRule>
    <cfRule type="containsText" dxfId="1215" priority="1657" operator="containsText" text="in progress">
      <formula>NOT(ISERROR(SEARCH("in progress",F215)))</formula>
    </cfRule>
    <cfRule type="containsText" dxfId="1214" priority="1658" operator="containsText" text="waiting for data">
      <formula>NOT(ISERROR(SEARCH("waiting for data",F215)))</formula>
    </cfRule>
    <cfRule type="containsText" dxfId="1213" priority="1659" operator="containsText" text="done">
      <formula>NOT(ISERROR(SEARCH("done",F215)))</formula>
    </cfRule>
  </conditionalFormatting>
  <conditionalFormatting sqref="F215">
    <cfRule type="containsText" dxfId="1212" priority="1653" operator="containsText" text="data clearing">
      <formula>NOT(ISERROR(SEARCH("data clearing",F215)))</formula>
    </cfRule>
    <cfRule type="containsText" dxfId="1211" priority="1654" operator="containsText" text="run in progress">
      <formula>NOT(ISERROR(SEARCH("run in progress",F215)))</formula>
    </cfRule>
  </conditionalFormatting>
  <conditionalFormatting sqref="F216">
    <cfRule type="containsText" dxfId="1210" priority="1648" operator="containsText" text="rejected">
      <formula>NOT(ISERROR(SEARCH("rejected",F216)))</formula>
    </cfRule>
    <cfRule type="containsText" dxfId="1209" priority="1649" operator="containsText" text="not started">
      <formula>NOT(ISERROR(SEARCH("not started",F216)))</formula>
    </cfRule>
    <cfRule type="containsText" dxfId="1208" priority="1650" operator="containsText" text="in progress">
      <formula>NOT(ISERROR(SEARCH("in progress",F216)))</formula>
    </cfRule>
    <cfRule type="containsText" dxfId="1207" priority="1651" operator="containsText" text="waiting for data">
      <formula>NOT(ISERROR(SEARCH("waiting for data",F216)))</formula>
    </cfRule>
    <cfRule type="containsText" dxfId="1206" priority="1652" operator="containsText" text="done">
      <formula>NOT(ISERROR(SEARCH("done",F216)))</formula>
    </cfRule>
  </conditionalFormatting>
  <conditionalFormatting sqref="F216">
    <cfRule type="containsText" dxfId="1205" priority="1646" operator="containsText" text="data clearing">
      <formula>NOT(ISERROR(SEARCH("data clearing",F216)))</formula>
    </cfRule>
    <cfRule type="containsText" dxfId="1204" priority="1647" operator="containsText" text="run in progress">
      <formula>NOT(ISERROR(SEARCH("run in progress",F216)))</formula>
    </cfRule>
  </conditionalFormatting>
  <conditionalFormatting sqref="F217">
    <cfRule type="containsText" dxfId="1203" priority="1641" operator="containsText" text="rejected">
      <formula>NOT(ISERROR(SEARCH("rejected",F217)))</formula>
    </cfRule>
    <cfRule type="containsText" dxfId="1202" priority="1642" operator="containsText" text="not started">
      <formula>NOT(ISERROR(SEARCH("not started",F217)))</formula>
    </cfRule>
    <cfRule type="containsText" dxfId="1201" priority="1643" operator="containsText" text="in progress">
      <formula>NOT(ISERROR(SEARCH("in progress",F217)))</formula>
    </cfRule>
    <cfRule type="containsText" dxfId="1200" priority="1644" operator="containsText" text="waiting for data">
      <formula>NOT(ISERROR(SEARCH("waiting for data",F217)))</formula>
    </cfRule>
    <cfRule type="containsText" dxfId="1199" priority="1645" operator="containsText" text="done">
      <formula>NOT(ISERROR(SEARCH("done",F217)))</formula>
    </cfRule>
  </conditionalFormatting>
  <conditionalFormatting sqref="F217">
    <cfRule type="containsText" dxfId="1198" priority="1639" operator="containsText" text="data clearing">
      <formula>NOT(ISERROR(SEARCH("data clearing",F217)))</formula>
    </cfRule>
    <cfRule type="containsText" dxfId="1197" priority="1640" operator="containsText" text="run in progress">
      <formula>NOT(ISERROR(SEARCH("run in progress",F217)))</formula>
    </cfRule>
  </conditionalFormatting>
  <conditionalFormatting sqref="F218">
    <cfRule type="containsText" dxfId="1196" priority="1634" operator="containsText" text="rejected">
      <formula>NOT(ISERROR(SEARCH("rejected",F218)))</formula>
    </cfRule>
    <cfRule type="containsText" dxfId="1195" priority="1635" operator="containsText" text="not started">
      <formula>NOT(ISERROR(SEARCH("not started",F218)))</formula>
    </cfRule>
    <cfRule type="containsText" dxfId="1194" priority="1636" operator="containsText" text="in progress">
      <formula>NOT(ISERROR(SEARCH("in progress",F218)))</formula>
    </cfRule>
    <cfRule type="containsText" dxfId="1193" priority="1637" operator="containsText" text="waiting for data">
      <formula>NOT(ISERROR(SEARCH("waiting for data",F218)))</formula>
    </cfRule>
    <cfRule type="containsText" dxfId="1192" priority="1638" operator="containsText" text="done">
      <formula>NOT(ISERROR(SEARCH("done",F218)))</formula>
    </cfRule>
  </conditionalFormatting>
  <conditionalFormatting sqref="F218">
    <cfRule type="containsText" dxfId="1191" priority="1632" operator="containsText" text="data clearing">
      <formula>NOT(ISERROR(SEARCH("data clearing",F218)))</formula>
    </cfRule>
    <cfRule type="containsText" dxfId="1190" priority="1633" operator="containsText" text="run in progress">
      <formula>NOT(ISERROR(SEARCH("run in progress",F218)))</formula>
    </cfRule>
  </conditionalFormatting>
  <conditionalFormatting sqref="F219">
    <cfRule type="containsText" dxfId="1189" priority="1627" operator="containsText" text="rejected">
      <formula>NOT(ISERROR(SEARCH("rejected",F219)))</formula>
    </cfRule>
    <cfRule type="containsText" dxfId="1188" priority="1628" operator="containsText" text="not started">
      <formula>NOT(ISERROR(SEARCH("not started",F219)))</formula>
    </cfRule>
    <cfRule type="containsText" dxfId="1187" priority="1629" operator="containsText" text="in progress">
      <formula>NOT(ISERROR(SEARCH("in progress",F219)))</formula>
    </cfRule>
    <cfRule type="containsText" dxfId="1186" priority="1630" operator="containsText" text="waiting for data">
      <formula>NOT(ISERROR(SEARCH("waiting for data",F219)))</formula>
    </cfRule>
    <cfRule type="containsText" dxfId="1185" priority="1631" operator="containsText" text="done">
      <formula>NOT(ISERROR(SEARCH("done",F219)))</formula>
    </cfRule>
  </conditionalFormatting>
  <conditionalFormatting sqref="F219">
    <cfRule type="containsText" dxfId="1184" priority="1625" operator="containsText" text="data clearing">
      <formula>NOT(ISERROR(SEARCH("data clearing",F219)))</formula>
    </cfRule>
    <cfRule type="containsText" dxfId="1183" priority="1626" operator="containsText" text="run in progress">
      <formula>NOT(ISERROR(SEARCH("run in progress",F219)))</formula>
    </cfRule>
  </conditionalFormatting>
  <conditionalFormatting sqref="F220">
    <cfRule type="containsText" dxfId="1182" priority="1620" operator="containsText" text="rejected">
      <formula>NOT(ISERROR(SEARCH("rejected",F220)))</formula>
    </cfRule>
    <cfRule type="containsText" dxfId="1181" priority="1621" operator="containsText" text="not started">
      <formula>NOT(ISERROR(SEARCH("not started",F220)))</formula>
    </cfRule>
    <cfRule type="containsText" dxfId="1180" priority="1622" operator="containsText" text="in progress">
      <formula>NOT(ISERROR(SEARCH("in progress",F220)))</formula>
    </cfRule>
    <cfRule type="containsText" dxfId="1179" priority="1623" operator="containsText" text="waiting for data">
      <formula>NOT(ISERROR(SEARCH("waiting for data",F220)))</formula>
    </cfRule>
    <cfRule type="containsText" dxfId="1178" priority="1624" operator="containsText" text="done">
      <formula>NOT(ISERROR(SEARCH("done",F220)))</formula>
    </cfRule>
  </conditionalFormatting>
  <conditionalFormatting sqref="F220">
    <cfRule type="containsText" dxfId="1177" priority="1618" operator="containsText" text="data clearing">
      <formula>NOT(ISERROR(SEARCH("data clearing",F220)))</formula>
    </cfRule>
    <cfRule type="containsText" dxfId="1176" priority="1619" operator="containsText" text="run in progress">
      <formula>NOT(ISERROR(SEARCH("run in progress",F220)))</formula>
    </cfRule>
  </conditionalFormatting>
  <conditionalFormatting sqref="F226">
    <cfRule type="containsText" dxfId="1175" priority="1585" operator="containsText" text="rejected">
      <formula>NOT(ISERROR(SEARCH("rejected",F226)))</formula>
    </cfRule>
    <cfRule type="containsText" dxfId="1174" priority="1586" operator="containsText" text="not started">
      <formula>NOT(ISERROR(SEARCH("not started",F226)))</formula>
    </cfRule>
    <cfRule type="containsText" dxfId="1173" priority="1587" operator="containsText" text="in progress">
      <formula>NOT(ISERROR(SEARCH("in progress",F226)))</formula>
    </cfRule>
    <cfRule type="containsText" dxfId="1172" priority="1588" operator="containsText" text="waiting for data">
      <formula>NOT(ISERROR(SEARCH("waiting for data",F226)))</formula>
    </cfRule>
    <cfRule type="containsText" dxfId="1171" priority="1589" operator="containsText" text="done">
      <formula>NOT(ISERROR(SEARCH("done",F226)))</formula>
    </cfRule>
  </conditionalFormatting>
  <conditionalFormatting sqref="F226">
    <cfRule type="containsText" dxfId="1170" priority="1583" operator="containsText" text="data clearing">
      <formula>NOT(ISERROR(SEARCH("data clearing",F226)))</formula>
    </cfRule>
    <cfRule type="containsText" dxfId="1169" priority="1584" operator="containsText" text="run in progress">
      <formula>NOT(ISERROR(SEARCH("run in progress",F226)))</formula>
    </cfRule>
  </conditionalFormatting>
  <conditionalFormatting sqref="F236:F243">
    <cfRule type="containsText" dxfId="1168" priority="1571" operator="containsText" text="rejected">
      <formula>NOT(ISERROR(SEARCH("rejected",F236)))</formula>
    </cfRule>
    <cfRule type="containsText" dxfId="1167" priority="1572" operator="containsText" text="not started">
      <formula>NOT(ISERROR(SEARCH("not started",F236)))</formula>
    </cfRule>
    <cfRule type="containsText" dxfId="1166" priority="1573" operator="containsText" text="in progress">
      <formula>NOT(ISERROR(SEARCH("in progress",F236)))</formula>
    </cfRule>
    <cfRule type="containsText" dxfId="1165" priority="1574" operator="containsText" text="waiting for data">
      <formula>NOT(ISERROR(SEARCH("waiting for data",F236)))</formula>
    </cfRule>
    <cfRule type="containsText" dxfId="1164" priority="1575" operator="containsText" text="done">
      <formula>NOT(ISERROR(SEARCH("done",F236)))</formula>
    </cfRule>
  </conditionalFormatting>
  <conditionalFormatting sqref="F236:F243">
    <cfRule type="containsText" dxfId="1163" priority="1569" operator="containsText" text="data clearing">
      <formula>NOT(ISERROR(SEARCH("data clearing",F236)))</formula>
    </cfRule>
    <cfRule type="containsText" dxfId="1162" priority="1570" operator="containsText" text="run in progress">
      <formula>NOT(ISERROR(SEARCH("run in progress",F236)))</formula>
    </cfRule>
  </conditionalFormatting>
  <conditionalFormatting sqref="F244:F252 F254:F260">
    <cfRule type="containsText" dxfId="1161" priority="1564" operator="containsText" text="rejected">
      <formula>NOT(ISERROR(SEARCH("rejected",F244)))</formula>
    </cfRule>
    <cfRule type="containsText" dxfId="1160" priority="1565" operator="containsText" text="not started">
      <formula>NOT(ISERROR(SEARCH("not started",F244)))</formula>
    </cfRule>
    <cfRule type="containsText" dxfId="1159" priority="1566" operator="containsText" text="in progress">
      <formula>NOT(ISERROR(SEARCH("in progress",F244)))</formula>
    </cfRule>
    <cfRule type="containsText" dxfId="1158" priority="1567" operator="containsText" text="waiting for data">
      <formula>NOT(ISERROR(SEARCH("waiting for data",F244)))</formula>
    </cfRule>
    <cfRule type="containsText" dxfId="1157" priority="1568" operator="containsText" text="done">
      <formula>NOT(ISERROR(SEARCH("done",F244)))</formula>
    </cfRule>
  </conditionalFormatting>
  <conditionalFormatting sqref="F244:F252 F254:F260">
    <cfRule type="containsText" dxfId="1156" priority="1562" operator="containsText" text="data clearing">
      <formula>NOT(ISERROR(SEARCH("data clearing",F244)))</formula>
    </cfRule>
    <cfRule type="containsText" dxfId="1155" priority="1563" operator="containsText" text="run in progress">
      <formula>NOT(ISERROR(SEARCH("run in progress",F244)))</formula>
    </cfRule>
  </conditionalFormatting>
  <conditionalFormatting sqref="F251">
    <cfRule type="containsText" dxfId="1154" priority="1557" operator="containsText" text="rejected">
      <formula>NOT(ISERROR(SEARCH("rejected",F251)))</formula>
    </cfRule>
    <cfRule type="containsText" dxfId="1153" priority="1558" operator="containsText" text="not started">
      <formula>NOT(ISERROR(SEARCH("not started",F251)))</formula>
    </cfRule>
    <cfRule type="containsText" dxfId="1152" priority="1559" operator="containsText" text="in progress">
      <formula>NOT(ISERROR(SEARCH("in progress",F251)))</formula>
    </cfRule>
    <cfRule type="containsText" dxfId="1151" priority="1560" operator="containsText" text="waiting for data">
      <formula>NOT(ISERROR(SEARCH("waiting for data",F251)))</formula>
    </cfRule>
    <cfRule type="containsText" dxfId="1150" priority="1561" operator="containsText" text="done">
      <formula>NOT(ISERROR(SEARCH("done",F251)))</formula>
    </cfRule>
  </conditionalFormatting>
  <conditionalFormatting sqref="F251">
    <cfRule type="containsText" dxfId="1149" priority="1555" operator="containsText" text="data clearing">
      <formula>NOT(ISERROR(SEARCH("data clearing",F251)))</formula>
    </cfRule>
    <cfRule type="containsText" dxfId="1148" priority="1556" operator="containsText" text="run in progress">
      <formula>NOT(ISERROR(SEARCH("run in progress",F251)))</formula>
    </cfRule>
  </conditionalFormatting>
  <conditionalFormatting sqref="F252">
    <cfRule type="containsText" dxfId="1147" priority="1550" operator="containsText" text="rejected">
      <formula>NOT(ISERROR(SEARCH("rejected",F252)))</formula>
    </cfRule>
    <cfRule type="containsText" dxfId="1146" priority="1551" operator="containsText" text="not started">
      <formula>NOT(ISERROR(SEARCH("not started",F252)))</formula>
    </cfRule>
    <cfRule type="containsText" dxfId="1145" priority="1552" operator="containsText" text="in progress">
      <formula>NOT(ISERROR(SEARCH("in progress",F252)))</formula>
    </cfRule>
    <cfRule type="containsText" dxfId="1144" priority="1553" operator="containsText" text="waiting for data">
      <formula>NOT(ISERROR(SEARCH("waiting for data",F252)))</formula>
    </cfRule>
    <cfRule type="containsText" dxfId="1143" priority="1554" operator="containsText" text="done">
      <formula>NOT(ISERROR(SEARCH("done",F252)))</formula>
    </cfRule>
  </conditionalFormatting>
  <conditionalFormatting sqref="F252">
    <cfRule type="containsText" dxfId="1142" priority="1548" operator="containsText" text="data clearing">
      <formula>NOT(ISERROR(SEARCH("data clearing",F252)))</formula>
    </cfRule>
    <cfRule type="containsText" dxfId="1141" priority="1549" operator="containsText" text="run in progress">
      <formula>NOT(ISERROR(SEARCH("run in progress",F252)))</formula>
    </cfRule>
  </conditionalFormatting>
  <conditionalFormatting sqref="F254:F260">
    <cfRule type="containsText" dxfId="1140" priority="1543" operator="containsText" text="rejected">
      <formula>NOT(ISERROR(SEARCH("rejected",F254)))</formula>
    </cfRule>
    <cfRule type="containsText" dxfId="1139" priority="1544" operator="containsText" text="not started">
      <formula>NOT(ISERROR(SEARCH("not started",F254)))</formula>
    </cfRule>
    <cfRule type="containsText" dxfId="1138" priority="1545" operator="containsText" text="in progress">
      <formula>NOT(ISERROR(SEARCH("in progress",F254)))</formula>
    </cfRule>
    <cfRule type="containsText" dxfId="1137" priority="1546" operator="containsText" text="waiting for data">
      <formula>NOT(ISERROR(SEARCH("waiting for data",F254)))</formula>
    </cfRule>
    <cfRule type="containsText" dxfId="1136" priority="1547" operator="containsText" text="done">
      <formula>NOT(ISERROR(SEARCH("done",F254)))</formula>
    </cfRule>
  </conditionalFormatting>
  <conditionalFormatting sqref="F254:F260">
    <cfRule type="containsText" dxfId="1135" priority="1541" operator="containsText" text="data clearing">
      <formula>NOT(ISERROR(SEARCH("data clearing",F254)))</formula>
    </cfRule>
    <cfRule type="containsText" dxfId="1134" priority="1542" operator="containsText" text="run in progress">
      <formula>NOT(ISERROR(SEARCH("run in progress",F254)))</formula>
    </cfRule>
  </conditionalFormatting>
  <conditionalFormatting sqref="F252">
    <cfRule type="containsText" dxfId="1133" priority="1536" operator="containsText" text="rejected">
      <formula>NOT(ISERROR(SEARCH("rejected",F252)))</formula>
    </cfRule>
    <cfRule type="containsText" dxfId="1132" priority="1537" operator="containsText" text="not started">
      <formula>NOT(ISERROR(SEARCH("not started",F252)))</formula>
    </cfRule>
    <cfRule type="containsText" dxfId="1131" priority="1538" operator="containsText" text="in progress">
      <formula>NOT(ISERROR(SEARCH("in progress",F252)))</formula>
    </cfRule>
    <cfRule type="containsText" dxfId="1130" priority="1539" operator="containsText" text="waiting for data">
      <formula>NOT(ISERROR(SEARCH("waiting for data",F252)))</formula>
    </cfRule>
    <cfRule type="containsText" dxfId="1129" priority="1540" operator="containsText" text="done">
      <formula>NOT(ISERROR(SEARCH("done",F252)))</formula>
    </cfRule>
  </conditionalFormatting>
  <conditionalFormatting sqref="F252">
    <cfRule type="containsText" dxfId="1128" priority="1534" operator="containsText" text="data clearing">
      <formula>NOT(ISERROR(SEARCH("data clearing",F252)))</formula>
    </cfRule>
    <cfRule type="containsText" dxfId="1127" priority="1535" operator="containsText" text="run in progress">
      <formula>NOT(ISERROR(SEARCH("run in progress",F252)))</formula>
    </cfRule>
  </conditionalFormatting>
  <conditionalFormatting sqref="F254">
    <cfRule type="containsText" dxfId="1126" priority="1529" operator="containsText" text="rejected">
      <formula>NOT(ISERROR(SEARCH("rejected",F254)))</formula>
    </cfRule>
    <cfRule type="containsText" dxfId="1125" priority="1530" operator="containsText" text="not started">
      <formula>NOT(ISERROR(SEARCH("not started",F254)))</formula>
    </cfRule>
    <cfRule type="containsText" dxfId="1124" priority="1531" operator="containsText" text="in progress">
      <formula>NOT(ISERROR(SEARCH("in progress",F254)))</formula>
    </cfRule>
    <cfRule type="containsText" dxfId="1123" priority="1532" operator="containsText" text="waiting for data">
      <formula>NOT(ISERROR(SEARCH("waiting for data",F254)))</formula>
    </cfRule>
    <cfRule type="containsText" dxfId="1122" priority="1533" operator="containsText" text="done">
      <formula>NOT(ISERROR(SEARCH("done",F254)))</formula>
    </cfRule>
  </conditionalFormatting>
  <conditionalFormatting sqref="F254">
    <cfRule type="containsText" dxfId="1121" priority="1527" operator="containsText" text="data clearing">
      <formula>NOT(ISERROR(SEARCH("data clearing",F254)))</formula>
    </cfRule>
    <cfRule type="containsText" dxfId="1120" priority="1528" operator="containsText" text="run in progress">
      <formula>NOT(ISERROR(SEARCH("run in progress",F254)))</formula>
    </cfRule>
  </conditionalFormatting>
  <conditionalFormatting sqref="F254">
    <cfRule type="containsText" dxfId="1119" priority="1522" operator="containsText" text="rejected">
      <formula>NOT(ISERROR(SEARCH("rejected",F254)))</formula>
    </cfRule>
    <cfRule type="containsText" dxfId="1118" priority="1523" operator="containsText" text="not started">
      <formula>NOT(ISERROR(SEARCH("not started",F254)))</formula>
    </cfRule>
    <cfRule type="containsText" dxfId="1117" priority="1524" operator="containsText" text="in progress">
      <formula>NOT(ISERROR(SEARCH("in progress",F254)))</formula>
    </cfRule>
    <cfRule type="containsText" dxfId="1116" priority="1525" operator="containsText" text="waiting for data">
      <formula>NOT(ISERROR(SEARCH("waiting for data",F254)))</formula>
    </cfRule>
    <cfRule type="containsText" dxfId="1115" priority="1526" operator="containsText" text="done">
      <formula>NOT(ISERROR(SEARCH("done",F254)))</formula>
    </cfRule>
  </conditionalFormatting>
  <conditionalFormatting sqref="F254">
    <cfRule type="containsText" dxfId="1114" priority="1520" operator="containsText" text="data clearing">
      <formula>NOT(ISERROR(SEARCH("data clearing",F254)))</formula>
    </cfRule>
    <cfRule type="containsText" dxfId="1113" priority="1521" operator="containsText" text="run in progress">
      <formula>NOT(ISERROR(SEARCH("run in progress",F254)))</formula>
    </cfRule>
  </conditionalFormatting>
  <conditionalFormatting sqref="F253">
    <cfRule type="containsText" dxfId="1112" priority="1515" operator="containsText" text="rejected">
      <formula>NOT(ISERROR(SEARCH("rejected",F253)))</formula>
    </cfRule>
    <cfRule type="containsText" dxfId="1111" priority="1516" operator="containsText" text="not started">
      <formula>NOT(ISERROR(SEARCH("not started",F253)))</formula>
    </cfRule>
    <cfRule type="containsText" dxfId="1110" priority="1517" operator="containsText" text="in progress">
      <formula>NOT(ISERROR(SEARCH("in progress",F253)))</formula>
    </cfRule>
    <cfRule type="containsText" dxfId="1109" priority="1518" operator="containsText" text="waiting for data">
      <formula>NOT(ISERROR(SEARCH("waiting for data",F253)))</formula>
    </cfRule>
    <cfRule type="containsText" dxfId="1108" priority="1519" operator="containsText" text="done">
      <formula>NOT(ISERROR(SEARCH("done",F253)))</formula>
    </cfRule>
  </conditionalFormatting>
  <conditionalFormatting sqref="F253">
    <cfRule type="containsText" dxfId="1107" priority="1513" operator="containsText" text="data clearing">
      <formula>NOT(ISERROR(SEARCH("data clearing",F253)))</formula>
    </cfRule>
    <cfRule type="containsText" dxfId="1106" priority="1514" operator="containsText" text="run in progress">
      <formula>NOT(ISERROR(SEARCH("run in progress",F253)))</formula>
    </cfRule>
  </conditionalFormatting>
  <conditionalFormatting sqref="F253">
    <cfRule type="containsText" dxfId="1105" priority="1508" operator="containsText" text="rejected">
      <formula>NOT(ISERROR(SEARCH("rejected",F253)))</formula>
    </cfRule>
    <cfRule type="containsText" dxfId="1104" priority="1509" operator="containsText" text="not started">
      <formula>NOT(ISERROR(SEARCH("not started",F253)))</formula>
    </cfRule>
    <cfRule type="containsText" dxfId="1103" priority="1510" operator="containsText" text="in progress">
      <formula>NOT(ISERROR(SEARCH("in progress",F253)))</formula>
    </cfRule>
    <cfRule type="containsText" dxfId="1102" priority="1511" operator="containsText" text="waiting for data">
      <formula>NOT(ISERROR(SEARCH("waiting for data",F253)))</formula>
    </cfRule>
    <cfRule type="containsText" dxfId="1101" priority="1512" operator="containsText" text="done">
      <formula>NOT(ISERROR(SEARCH("done",F253)))</formula>
    </cfRule>
  </conditionalFormatting>
  <conditionalFormatting sqref="F253">
    <cfRule type="containsText" dxfId="1100" priority="1506" operator="containsText" text="data clearing">
      <formula>NOT(ISERROR(SEARCH("data clearing",F253)))</formula>
    </cfRule>
    <cfRule type="containsText" dxfId="1099" priority="1507" operator="containsText" text="run in progress">
      <formula>NOT(ISERROR(SEARCH("run in progress",F253)))</formula>
    </cfRule>
  </conditionalFormatting>
  <conditionalFormatting sqref="F253">
    <cfRule type="containsText" dxfId="1098" priority="1501" operator="containsText" text="rejected">
      <formula>NOT(ISERROR(SEARCH("rejected",F253)))</formula>
    </cfRule>
    <cfRule type="containsText" dxfId="1097" priority="1502" operator="containsText" text="not started">
      <formula>NOT(ISERROR(SEARCH("not started",F253)))</formula>
    </cfRule>
    <cfRule type="containsText" dxfId="1096" priority="1503" operator="containsText" text="in progress">
      <formula>NOT(ISERROR(SEARCH("in progress",F253)))</formula>
    </cfRule>
    <cfRule type="containsText" dxfId="1095" priority="1504" operator="containsText" text="waiting for data">
      <formula>NOT(ISERROR(SEARCH("waiting for data",F253)))</formula>
    </cfRule>
    <cfRule type="containsText" dxfId="1094" priority="1505" operator="containsText" text="done">
      <formula>NOT(ISERROR(SEARCH("done",F253)))</formula>
    </cfRule>
  </conditionalFormatting>
  <conditionalFormatting sqref="F253">
    <cfRule type="containsText" dxfId="1093" priority="1499" operator="containsText" text="data clearing">
      <formula>NOT(ISERROR(SEARCH("data clearing",F253)))</formula>
    </cfRule>
    <cfRule type="containsText" dxfId="1092" priority="1500" operator="containsText" text="run in progress">
      <formula>NOT(ISERROR(SEARCH("run in progress",F253)))</formula>
    </cfRule>
  </conditionalFormatting>
  <conditionalFormatting sqref="F274">
    <cfRule type="containsText" dxfId="1091" priority="1494" operator="containsText" text="rejected">
      <formula>NOT(ISERROR(SEARCH("rejected",F274)))</formula>
    </cfRule>
    <cfRule type="containsText" dxfId="1090" priority="1495" operator="containsText" text="not started">
      <formula>NOT(ISERROR(SEARCH("not started",F274)))</formula>
    </cfRule>
    <cfRule type="containsText" dxfId="1089" priority="1496" operator="containsText" text="in progress">
      <formula>NOT(ISERROR(SEARCH("in progress",F274)))</formula>
    </cfRule>
    <cfRule type="containsText" dxfId="1088" priority="1497" operator="containsText" text="waiting for data">
      <formula>NOT(ISERROR(SEARCH("waiting for data",F274)))</formula>
    </cfRule>
    <cfRule type="containsText" dxfId="1087" priority="1498" operator="containsText" text="done">
      <formula>NOT(ISERROR(SEARCH("done",F274)))</formula>
    </cfRule>
  </conditionalFormatting>
  <conditionalFormatting sqref="F274">
    <cfRule type="containsText" dxfId="1086" priority="1492" operator="containsText" text="data clearing">
      <formula>NOT(ISERROR(SEARCH("data clearing",F274)))</formula>
    </cfRule>
    <cfRule type="containsText" dxfId="1085" priority="1493" operator="containsText" text="run in progress">
      <formula>NOT(ISERROR(SEARCH("run in progress",F274)))</formula>
    </cfRule>
  </conditionalFormatting>
  <conditionalFormatting sqref="F279">
    <cfRule type="containsText" dxfId="1084" priority="1487" operator="containsText" text="rejected">
      <formula>NOT(ISERROR(SEARCH("rejected",F279)))</formula>
    </cfRule>
    <cfRule type="containsText" dxfId="1083" priority="1488" operator="containsText" text="not started">
      <formula>NOT(ISERROR(SEARCH("not started",F279)))</formula>
    </cfRule>
    <cfRule type="containsText" dxfId="1082" priority="1489" operator="containsText" text="in progress">
      <formula>NOT(ISERROR(SEARCH("in progress",F279)))</formula>
    </cfRule>
    <cfRule type="containsText" dxfId="1081" priority="1490" operator="containsText" text="waiting for data">
      <formula>NOT(ISERROR(SEARCH("waiting for data",F279)))</formula>
    </cfRule>
    <cfRule type="containsText" dxfId="1080" priority="1491" operator="containsText" text="done">
      <formula>NOT(ISERROR(SEARCH("done",F279)))</formula>
    </cfRule>
  </conditionalFormatting>
  <conditionalFormatting sqref="F279">
    <cfRule type="containsText" dxfId="1079" priority="1485" operator="containsText" text="data clearing">
      <formula>NOT(ISERROR(SEARCH("data clearing",F279)))</formula>
    </cfRule>
    <cfRule type="containsText" dxfId="1078" priority="1486" operator="containsText" text="run in progress">
      <formula>NOT(ISERROR(SEARCH("run in progress",F279)))</formula>
    </cfRule>
  </conditionalFormatting>
  <conditionalFormatting sqref="F391">
    <cfRule type="containsText" dxfId="1077" priority="1480" operator="containsText" text="rejected">
      <formula>NOT(ISERROR(SEARCH("rejected",F391)))</formula>
    </cfRule>
    <cfRule type="containsText" dxfId="1076" priority="1481" operator="containsText" text="not started">
      <formula>NOT(ISERROR(SEARCH("not started",F391)))</formula>
    </cfRule>
    <cfRule type="containsText" dxfId="1075" priority="1482" operator="containsText" text="in progress">
      <formula>NOT(ISERROR(SEARCH("in progress",F391)))</formula>
    </cfRule>
    <cfRule type="containsText" dxfId="1074" priority="1483" operator="containsText" text="waiting for data">
      <formula>NOT(ISERROR(SEARCH("waiting for data",F391)))</formula>
    </cfRule>
    <cfRule type="containsText" dxfId="1073" priority="1484" operator="containsText" text="done">
      <formula>NOT(ISERROR(SEARCH("done",F391)))</formula>
    </cfRule>
  </conditionalFormatting>
  <conditionalFormatting sqref="F391">
    <cfRule type="containsText" dxfId="1072" priority="1478" operator="containsText" text="data clearing">
      <formula>NOT(ISERROR(SEARCH("data clearing",F391)))</formula>
    </cfRule>
    <cfRule type="containsText" dxfId="1071" priority="1479" operator="containsText" text="run in progress">
      <formula>NOT(ISERROR(SEARCH("run in progress",F391)))</formula>
    </cfRule>
  </conditionalFormatting>
  <conditionalFormatting sqref="F397">
    <cfRule type="containsText" dxfId="1070" priority="1473" operator="containsText" text="rejected">
      <formula>NOT(ISERROR(SEARCH("rejected",F397)))</formula>
    </cfRule>
    <cfRule type="containsText" dxfId="1069" priority="1474" operator="containsText" text="not started">
      <formula>NOT(ISERROR(SEARCH("not started",F397)))</formula>
    </cfRule>
    <cfRule type="containsText" dxfId="1068" priority="1475" operator="containsText" text="in progress">
      <formula>NOT(ISERROR(SEARCH("in progress",F397)))</formula>
    </cfRule>
    <cfRule type="containsText" dxfId="1067" priority="1476" operator="containsText" text="waiting for data">
      <formula>NOT(ISERROR(SEARCH("waiting for data",F397)))</formula>
    </cfRule>
    <cfRule type="containsText" dxfId="1066" priority="1477" operator="containsText" text="done">
      <formula>NOT(ISERROR(SEARCH("done",F397)))</formula>
    </cfRule>
  </conditionalFormatting>
  <conditionalFormatting sqref="F397">
    <cfRule type="containsText" dxfId="1065" priority="1471" operator="containsText" text="data clearing">
      <formula>NOT(ISERROR(SEARCH("data clearing",F397)))</formula>
    </cfRule>
    <cfRule type="containsText" dxfId="1064" priority="1472" operator="containsText" text="run in progress">
      <formula>NOT(ISERROR(SEARCH("run in progress",F397)))</formula>
    </cfRule>
  </conditionalFormatting>
  <conditionalFormatting sqref="F396">
    <cfRule type="containsText" dxfId="1063" priority="1466" operator="containsText" text="rejected">
      <formula>NOT(ISERROR(SEARCH("rejected",F396)))</formula>
    </cfRule>
    <cfRule type="containsText" dxfId="1062" priority="1467" operator="containsText" text="not started">
      <formula>NOT(ISERROR(SEARCH("not started",F396)))</formula>
    </cfRule>
    <cfRule type="containsText" dxfId="1061" priority="1468" operator="containsText" text="in progress">
      <formula>NOT(ISERROR(SEARCH("in progress",F396)))</formula>
    </cfRule>
    <cfRule type="containsText" dxfId="1060" priority="1469" operator="containsText" text="waiting for data">
      <formula>NOT(ISERROR(SEARCH("waiting for data",F396)))</formula>
    </cfRule>
    <cfRule type="containsText" dxfId="1059" priority="1470" operator="containsText" text="done">
      <formula>NOT(ISERROR(SEARCH("done",F396)))</formula>
    </cfRule>
  </conditionalFormatting>
  <conditionalFormatting sqref="F396">
    <cfRule type="containsText" dxfId="1058" priority="1464" operator="containsText" text="data clearing">
      <formula>NOT(ISERROR(SEARCH("data clearing",F396)))</formula>
    </cfRule>
    <cfRule type="containsText" dxfId="1057" priority="1465" operator="containsText" text="run in progress">
      <formula>NOT(ISERROR(SEARCH("run in progress",F396)))</formula>
    </cfRule>
  </conditionalFormatting>
  <conditionalFormatting sqref="H285 F285">
    <cfRule type="containsText" dxfId="1056" priority="1459" operator="containsText" text="rejected">
      <formula>NOT(ISERROR(SEARCH("rejected",F285)))</formula>
    </cfRule>
    <cfRule type="containsText" dxfId="1055" priority="1460" operator="containsText" text="not started">
      <formula>NOT(ISERROR(SEARCH("not started",F285)))</formula>
    </cfRule>
    <cfRule type="containsText" dxfId="1054" priority="1461" operator="containsText" text="in progress">
      <formula>NOT(ISERROR(SEARCH("in progress",F285)))</formula>
    </cfRule>
    <cfRule type="containsText" dxfId="1053" priority="1462" operator="containsText" text="waiting for data">
      <formula>NOT(ISERROR(SEARCH("waiting for data",F285)))</formula>
    </cfRule>
    <cfRule type="containsText" dxfId="1052" priority="1463" operator="containsText" text="done">
      <formula>NOT(ISERROR(SEARCH("done",F285)))</formula>
    </cfRule>
  </conditionalFormatting>
  <conditionalFormatting sqref="H285 F285">
    <cfRule type="containsText" dxfId="1051" priority="1457" operator="containsText" text="data clearing">
      <formula>NOT(ISERROR(SEARCH("data clearing",F285)))</formula>
    </cfRule>
    <cfRule type="containsText" dxfId="1050" priority="1458" operator="containsText" text="run in progress">
      <formula>NOT(ISERROR(SEARCH("run in progress",F285)))</formula>
    </cfRule>
  </conditionalFormatting>
  <conditionalFormatting sqref="F284">
    <cfRule type="containsText" dxfId="1049" priority="1452" operator="containsText" text="rejected">
      <formula>NOT(ISERROR(SEARCH("rejected",F284)))</formula>
    </cfRule>
    <cfRule type="containsText" dxfId="1048" priority="1453" operator="containsText" text="not started">
      <formula>NOT(ISERROR(SEARCH("not started",F284)))</formula>
    </cfRule>
    <cfRule type="containsText" dxfId="1047" priority="1454" operator="containsText" text="in progress">
      <formula>NOT(ISERROR(SEARCH("in progress",F284)))</formula>
    </cfRule>
    <cfRule type="containsText" dxfId="1046" priority="1455" operator="containsText" text="waiting for data">
      <formula>NOT(ISERROR(SEARCH("waiting for data",F284)))</formula>
    </cfRule>
    <cfRule type="containsText" dxfId="1045" priority="1456" operator="containsText" text="done">
      <formula>NOT(ISERROR(SEARCH("done",F284)))</formula>
    </cfRule>
  </conditionalFormatting>
  <conditionalFormatting sqref="F284">
    <cfRule type="containsText" dxfId="1044" priority="1450" operator="containsText" text="data clearing">
      <formula>NOT(ISERROR(SEARCH("data clearing",F284)))</formula>
    </cfRule>
    <cfRule type="containsText" dxfId="1043" priority="1451" operator="containsText" text="run in progress">
      <formula>NOT(ISERROR(SEARCH("run in progress",F284)))</formula>
    </cfRule>
  </conditionalFormatting>
  <conditionalFormatting sqref="F289">
    <cfRule type="containsText" dxfId="1042" priority="1445" operator="containsText" text="rejected">
      <formula>NOT(ISERROR(SEARCH("rejected",F289)))</formula>
    </cfRule>
    <cfRule type="containsText" dxfId="1041" priority="1446" operator="containsText" text="not started">
      <formula>NOT(ISERROR(SEARCH("not started",F289)))</formula>
    </cfRule>
    <cfRule type="containsText" dxfId="1040" priority="1447" operator="containsText" text="in progress">
      <formula>NOT(ISERROR(SEARCH("in progress",F289)))</formula>
    </cfRule>
    <cfRule type="containsText" dxfId="1039" priority="1448" operator="containsText" text="waiting for data">
      <formula>NOT(ISERROR(SEARCH("waiting for data",F289)))</formula>
    </cfRule>
    <cfRule type="containsText" dxfId="1038" priority="1449" operator="containsText" text="done">
      <formula>NOT(ISERROR(SEARCH("done",F289)))</formula>
    </cfRule>
  </conditionalFormatting>
  <conditionalFormatting sqref="F289">
    <cfRule type="containsText" dxfId="1037" priority="1443" operator="containsText" text="data clearing">
      <formula>NOT(ISERROR(SEARCH("data clearing",F289)))</formula>
    </cfRule>
    <cfRule type="containsText" dxfId="1036" priority="1444" operator="containsText" text="run in progress">
      <formula>NOT(ISERROR(SEARCH("run in progress",F289)))</formula>
    </cfRule>
  </conditionalFormatting>
  <conditionalFormatting sqref="F294">
    <cfRule type="containsText" dxfId="1035" priority="1438" operator="containsText" text="rejected">
      <formula>NOT(ISERROR(SEARCH("rejected",F294)))</formula>
    </cfRule>
    <cfRule type="containsText" dxfId="1034" priority="1439" operator="containsText" text="not started">
      <formula>NOT(ISERROR(SEARCH("not started",F294)))</formula>
    </cfRule>
    <cfRule type="containsText" dxfId="1033" priority="1440" operator="containsText" text="in progress">
      <formula>NOT(ISERROR(SEARCH("in progress",F294)))</formula>
    </cfRule>
    <cfRule type="containsText" dxfId="1032" priority="1441" operator="containsText" text="waiting for data">
      <formula>NOT(ISERROR(SEARCH("waiting for data",F294)))</formula>
    </cfRule>
    <cfRule type="containsText" dxfId="1031" priority="1442" operator="containsText" text="done">
      <formula>NOT(ISERROR(SEARCH("done",F294)))</formula>
    </cfRule>
  </conditionalFormatting>
  <conditionalFormatting sqref="F294">
    <cfRule type="containsText" dxfId="1030" priority="1436" operator="containsText" text="data clearing">
      <formula>NOT(ISERROR(SEARCH("data clearing",F294)))</formula>
    </cfRule>
    <cfRule type="containsText" dxfId="1029" priority="1437" operator="containsText" text="run in progress">
      <formula>NOT(ISERROR(SEARCH("run in progress",F294)))</formula>
    </cfRule>
  </conditionalFormatting>
  <conditionalFormatting sqref="F295">
    <cfRule type="containsText" dxfId="1028" priority="1431" operator="containsText" text="rejected">
      <formula>NOT(ISERROR(SEARCH("rejected",F295)))</formula>
    </cfRule>
    <cfRule type="containsText" dxfId="1027" priority="1432" operator="containsText" text="not started">
      <formula>NOT(ISERROR(SEARCH("not started",F295)))</formula>
    </cfRule>
    <cfRule type="containsText" dxfId="1026" priority="1433" operator="containsText" text="in progress">
      <formula>NOT(ISERROR(SEARCH("in progress",F295)))</formula>
    </cfRule>
    <cfRule type="containsText" dxfId="1025" priority="1434" operator="containsText" text="waiting for data">
      <formula>NOT(ISERROR(SEARCH("waiting for data",F295)))</formula>
    </cfRule>
    <cfRule type="containsText" dxfId="1024" priority="1435" operator="containsText" text="done">
      <formula>NOT(ISERROR(SEARCH("done",F295)))</formula>
    </cfRule>
  </conditionalFormatting>
  <conditionalFormatting sqref="F295">
    <cfRule type="containsText" dxfId="1023" priority="1429" operator="containsText" text="data clearing">
      <formula>NOT(ISERROR(SEARCH("data clearing",F295)))</formula>
    </cfRule>
    <cfRule type="containsText" dxfId="1022" priority="1430" operator="containsText" text="run in progress">
      <formula>NOT(ISERROR(SEARCH("run in progress",F295)))</formula>
    </cfRule>
  </conditionalFormatting>
  <conditionalFormatting sqref="F390">
    <cfRule type="containsText" dxfId="1021" priority="1424" operator="containsText" text="rejected">
      <formula>NOT(ISERROR(SEARCH("rejected",F390)))</formula>
    </cfRule>
    <cfRule type="containsText" dxfId="1020" priority="1425" operator="containsText" text="not started">
      <formula>NOT(ISERROR(SEARCH("not started",F390)))</formula>
    </cfRule>
    <cfRule type="containsText" dxfId="1019" priority="1426" operator="containsText" text="in progress">
      <formula>NOT(ISERROR(SEARCH("in progress",F390)))</formula>
    </cfRule>
    <cfRule type="containsText" dxfId="1018" priority="1427" operator="containsText" text="waiting for data">
      <formula>NOT(ISERROR(SEARCH("waiting for data",F390)))</formula>
    </cfRule>
    <cfRule type="containsText" dxfId="1017" priority="1428" operator="containsText" text="done">
      <formula>NOT(ISERROR(SEARCH("done",F390)))</formula>
    </cfRule>
  </conditionalFormatting>
  <conditionalFormatting sqref="F390">
    <cfRule type="containsText" dxfId="1016" priority="1422" operator="containsText" text="data clearing">
      <formula>NOT(ISERROR(SEARCH("data clearing",F390)))</formula>
    </cfRule>
    <cfRule type="containsText" dxfId="1015" priority="1423" operator="containsText" text="run in progress">
      <formula>NOT(ISERROR(SEARCH("run in progress",F390)))</formula>
    </cfRule>
  </conditionalFormatting>
  <conditionalFormatting sqref="F389">
    <cfRule type="containsText" dxfId="1014" priority="1417" operator="containsText" text="rejected">
      <formula>NOT(ISERROR(SEARCH("rejected",F389)))</formula>
    </cfRule>
    <cfRule type="containsText" dxfId="1013" priority="1418" operator="containsText" text="not started">
      <formula>NOT(ISERROR(SEARCH("not started",F389)))</formula>
    </cfRule>
    <cfRule type="containsText" dxfId="1012" priority="1419" operator="containsText" text="in progress">
      <formula>NOT(ISERROR(SEARCH("in progress",F389)))</formula>
    </cfRule>
    <cfRule type="containsText" dxfId="1011" priority="1420" operator="containsText" text="waiting for data">
      <formula>NOT(ISERROR(SEARCH("waiting for data",F389)))</formula>
    </cfRule>
    <cfRule type="containsText" dxfId="1010" priority="1421" operator="containsText" text="done">
      <formula>NOT(ISERROR(SEARCH("done",F389)))</formula>
    </cfRule>
  </conditionalFormatting>
  <conditionalFormatting sqref="F389">
    <cfRule type="containsText" dxfId="1009" priority="1415" operator="containsText" text="data clearing">
      <formula>NOT(ISERROR(SEARCH("data clearing",F389)))</formula>
    </cfRule>
    <cfRule type="containsText" dxfId="1008" priority="1416" operator="containsText" text="run in progress">
      <formula>NOT(ISERROR(SEARCH("run in progress",F389)))</formula>
    </cfRule>
  </conditionalFormatting>
  <conditionalFormatting sqref="F308">
    <cfRule type="containsText" dxfId="1007" priority="1410" operator="containsText" text="rejected">
      <formula>NOT(ISERROR(SEARCH("rejected",F308)))</formula>
    </cfRule>
    <cfRule type="containsText" dxfId="1006" priority="1411" operator="containsText" text="not started">
      <formula>NOT(ISERROR(SEARCH("not started",F308)))</formula>
    </cfRule>
    <cfRule type="containsText" dxfId="1005" priority="1412" operator="containsText" text="in progress">
      <formula>NOT(ISERROR(SEARCH("in progress",F308)))</formula>
    </cfRule>
    <cfRule type="containsText" dxfId="1004" priority="1413" operator="containsText" text="waiting for data">
      <formula>NOT(ISERROR(SEARCH("waiting for data",F308)))</formula>
    </cfRule>
    <cfRule type="containsText" dxfId="1003" priority="1414" operator="containsText" text="done">
      <formula>NOT(ISERROR(SEARCH("done",F308)))</formula>
    </cfRule>
  </conditionalFormatting>
  <conditionalFormatting sqref="F308">
    <cfRule type="containsText" dxfId="1002" priority="1408" operator="containsText" text="data clearing">
      <formula>NOT(ISERROR(SEARCH("data clearing",F308)))</formula>
    </cfRule>
    <cfRule type="containsText" dxfId="1001" priority="1409" operator="containsText" text="run in progress">
      <formula>NOT(ISERROR(SEARCH("run in progress",F308)))</formula>
    </cfRule>
  </conditionalFormatting>
  <conditionalFormatting sqref="F309">
    <cfRule type="containsText" dxfId="1000" priority="1403" operator="containsText" text="rejected">
      <formula>NOT(ISERROR(SEARCH("rejected",F309)))</formula>
    </cfRule>
    <cfRule type="containsText" dxfId="999" priority="1404" operator="containsText" text="not started">
      <formula>NOT(ISERROR(SEARCH("not started",F309)))</formula>
    </cfRule>
    <cfRule type="containsText" dxfId="998" priority="1405" operator="containsText" text="in progress">
      <formula>NOT(ISERROR(SEARCH("in progress",F309)))</formula>
    </cfRule>
    <cfRule type="containsText" dxfId="997" priority="1406" operator="containsText" text="waiting for data">
      <formula>NOT(ISERROR(SEARCH("waiting for data",F309)))</formula>
    </cfRule>
    <cfRule type="containsText" dxfId="996" priority="1407" operator="containsText" text="done">
      <formula>NOT(ISERROR(SEARCH("done",F309)))</formula>
    </cfRule>
  </conditionalFormatting>
  <conditionalFormatting sqref="F309">
    <cfRule type="containsText" dxfId="995" priority="1401" operator="containsText" text="data clearing">
      <formula>NOT(ISERROR(SEARCH("data clearing",F309)))</formula>
    </cfRule>
    <cfRule type="containsText" dxfId="994" priority="1402" operator="containsText" text="run in progress">
      <formula>NOT(ISERROR(SEARCH("run in progress",F309)))</formula>
    </cfRule>
  </conditionalFormatting>
  <conditionalFormatting sqref="F310">
    <cfRule type="containsText" dxfId="993" priority="1396" operator="containsText" text="rejected">
      <formula>NOT(ISERROR(SEARCH("rejected",F310)))</formula>
    </cfRule>
    <cfRule type="containsText" dxfId="992" priority="1397" operator="containsText" text="not started">
      <formula>NOT(ISERROR(SEARCH("not started",F310)))</formula>
    </cfRule>
    <cfRule type="containsText" dxfId="991" priority="1398" operator="containsText" text="in progress">
      <formula>NOT(ISERROR(SEARCH("in progress",F310)))</formula>
    </cfRule>
    <cfRule type="containsText" dxfId="990" priority="1399" operator="containsText" text="waiting for data">
      <formula>NOT(ISERROR(SEARCH("waiting for data",F310)))</formula>
    </cfRule>
    <cfRule type="containsText" dxfId="989" priority="1400" operator="containsText" text="done">
      <formula>NOT(ISERROR(SEARCH("done",F310)))</formula>
    </cfRule>
  </conditionalFormatting>
  <conditionalFormatting sqref="F310">
    <cfRule type="containsText" dxfId="988" priority="1394" operator="containsText" text="data clearing">
      <formula>NOT(ISERROR(SEARCH("data clearing",F310)))</formula>
    </cfRule>
    <cfRule type="containsText" dxfId="987" priority="1395" operator="containsText" text="run in progress">
      <formula>NOT(ISERROR(SEARCH("run in progress",F310)))</formula>
    </cfRule>
  </conditionalFormatting>
  <conditionalFormatting sqref="F311">
    <cfRule type="containsText" dxfId="986" priority="1389" operator="containsText" text="rejected">
      <formula>NOT(ISERROR(SEARCH("rejected",F311)))</formula>
    </cfRule>
    <cfRule type="containsText" dxfId="985" priority="1390" operator="containsText" text="not started">
      <formula>NOT(ISERROR(SEARCH("not started",F311)))</formula>
    </cfRule>
    <cfRule type="containsText" dxfId="984" priority="1391" operator="containsText" text="in progress">
      <formula>NOT(ISERROR(SEARCH("in progress",F311)))</formula>
    </cfRule>
    <cfRule type="containsText" dxfId="983" priority="1392" operator="containsText" text="waiting for data">
      <formula>NOT(ISERROR(SEARCH("waiting for data",F311)))</formula>
    </cfRule>
    <cfRule type="containsText" dxfId="982" priority="1393" operator="containsText" text="done">
      <formula>NOT(ISERROR(SEARCH("done",F311)))</formula>
    </cfRule>
  </conditionalFormatting>
  <conditionalFormatting sqref="F311">
    <cfRule type="containsText" dxfId="981" priority="1387" operator="containsText" text="data clearing">
      <formula>NOT(ISERROR(SEARCH("data clearing",F311)))</formula>
    </cfRule>
    <cfRule type="containsText" dxfId="980" priority="1388" operator="containsText" text="run in progress">
      <formula>NOT(ISERROR(SEARCH("run in progress",F311)))</formula>
    </cfRule>
  </conditionalFormatting>
  <conditionalFormatting sqref="F312">
    <cfRule type="containsText" dxfId="979" priority="1382" operator="containsText" text="rejected">
      <formula>NOT(ISERROR(SEARCH("rejected",F312)))</formula>
    </cfRule>
    <cfRule type="containsText" dxfId="978" priority="1383" operator="containsText" text="not started">
      <formula>NOT(ISERROR(SEARCH("not started",F312)))</formula>
    </cfRule>
    <cfRule type="containsText" dxfId="977" priority="1384" operator="containsText" text="in progress">
      <formula>NOT(ISERROR(SEARCH("in progress",F312)))</formula>
    </cfRule>
    <cfRule type="containsText" dxfId="976" priority="1385" operator="containsText" text="waiting for data">
      <formula>NOT(ISERROR(SEARCH("waiting for data",F312)))</formula>
    </cfRule>
    <cfRule type="containsText" dxfId="975" priority="1386" operator="containsText" text="done">
      <formula>NOT(ISERROR(SEARCH("done",F312)))</formula>
    </cfRule>
  </conditionalFormatting>
  <conditionalFormatting sqref="F312">
    <cfRule type="containsText" dxfId="974" priority="1380" operator="containsText" text="data clearing">
      <formula>NOT(ISERROR(SEARCH("data clearing",F312)))</formula>
    </cfRule>
    <cfRule type="containsText" dxfId="973" priority="1381" operator="containsText" text="run in progress">
      <formula>NOT(ISERROR(SEARCH("run in progress",F312)))</formula>
    </cfRule>
  </conditionalFormatting>
  <conditionalFormatting sqref="F313">
    <cfRule type="containsText" dxfId="972" priority="1375" operator="containsText" text="rejected">
      <formula>NOT(ISERROR(SEARCH("rejected",F313)))</formula>
    </cfRule>
    <cfRule type="containsText" dxfId="971" priority="1376" operator="containsText" text="not started">
      <formula>NOT(ISERROR(SEARCH("not started",F313)))</formula>
    </cfRule>
    <cfRule type="containsText" dxfId="970" priority="1377" operator="containsText" text="in progress">
      <formula>NOT(ISERROR(SEARCH("in progress",F313)))</formula>
    </cfRule>
    <cfRule type="containsText" dxfId="969" priority="1378" operator="containsText" text="waiting for data">
      <formula>NOT(ISERROR(SEARCH("waiting for data",F313)))</formula>
    </cfRule>
    <cfRule type="containsText" dxfId="968" priority="1379" operator="containsText" text="done">
      <formula>NOT(ISERROR(SEARCH("done",F313)))</formula>
    </cfRule>
  </conditionalFormatting>
  <conditionalFormatting sqref="F313">
    <cfRule type="containsText" dxfId="967" priority="1373" operator="containsText" text="data clearing">
      <formula>NOT(ISERROR(SEARCH("data clearing",F313)))</formula>
    </cfRule>
    <cfRule type="containsText" dxfId="966" priority="1374" operator="containsText" text="run in progress">
      <formula>NOT(ISERROR(SEARCH("run in progress",F313)))</formula>
    </cfRule>
  </conditionalFormatting>
  <conditionalFormatting sqref="F316">
    <cfRule type="containsText" dxfId="965" priority="1368" operator="containsText" text="rejected">
      <formula>NOT(ISERROR(SEARCH("rejected",F316)))</formula>
    </cfRule>
    <cfRule type="containsText" dxfId="964" priority="1369" operator="containsText" text="not started">
      <formula>NOT(ISERROR(SEARCH("not started",F316)))</formula>
    </cfRule>
    <cfRule type="containsText" dxfId="963" priority="1370" operator="containsText" text="in progress">
      <formula>NOT(ISERROR(SEARCH("in progress",F316)))</formula>
    </cfRule>
    <cfRule type="containsText" dxfId="962" priority="1371" operator="containsText" text="waiting for data">
      <formula>NOT(ISERROR(SEARCH("waiting for data",F316)))</formula>
    </cfRule>
    <cfRule type="containsText" dxfId="961" priority="1372" operator="containsText" text="done">
      <formula>NOT(ISERROR(SEARCH("done",F316)))</formula>
    </cfRule>
  </conditionalFormatting>
  <conditionalFormatting sqref="F316">
    <cfRule type="containsText" dxfId="960" priority="1366" operator="containsText" text="data clearing">
      <formula>NOT(ISERROR(SEARCH("data clearing",F316)))</formula>
    </cfRule>
    <cfRule type="containsText" dxfId="959" priority="1367" operator="containsText" text="run in progress">
      <formula>NOT(ISERROR(SEARCH("run in progress",F316)))</formula>
    </cfRule>
  </conditionalFormatting>
  <conditionalFormatting sqref="F317">
    <cfRule type="containsText" dxfId="958" priority="1361" operator="containsText" text="rejected">
      <formula>NOT(ISERROR(SEARCH("rejected",F317)))</formula>
    </cfRule>
    <cfRule type="containsText" dxfId="957" priority="1362" operator="containsText" text="not started">
      <formula>NOT(ISERROR(SEARCH("not started",F317)))</formula>
    </cfRule>
    <cfRule type="containsText" dxfId="956" priority="1363" operator="containsText" text="in progress">
      <formula>NOT(ISERROR(SEARCH("in progress",F317)))</formula>
    </cfRule>
    <cfRule type="containsText" dxfId="955" priority="1364" operator="containsText" text="waiting for data">
      <formula>NOT(ISERROR(SEARCH("waiting for data",F317)))</formula>
    </cfRule>
    <cfRule type="containsText" dxfId="954" priority="1365" operator="containsText" text="done">
      <formula>NOT(ISERROR(SEARCH("done",F317)))</formula>
    </cfRule>
  </conditionalFormatting>
  <conditionalFormatting sqref="F317">
    <cfRule type="containsText" dxfId="953" priority="1359" operator="containsText" text="data clearing">
      <formula>NOT(ISERROR(SEARCH("data clearing",F317)))</formula>
    </cfRule>
    <cfRule type="containsText" dxfId="952" priority="1360" operator="containsText" text="run in progress">
      <formula>NOT(ISERROR(SEARCH("run in progress",F317)))</formula>
    </cfRule>
  </conditionalFormatting>
  <conditionalFormatting sqref="F318">
    <cfRule type="containsText" dxfId="951" priority="1354" operator="containsText" text="rejected">
      <formula>NOT(ISERROR(SEARCH("rejected",F318)))</formula>
    </cfRule>
    <cfRule type="containsText" dxfId="950" priority="1355" operator="containsText" text="not started">
      <formula>NOT(ISERROR(SEARCH("not started",F318)))</formula>
    </cfRule>
    <cfRule type="containsText" dxfId="949" priority="1356" operator="containsText" text="in progress">
      <formula>NOT(ISERROR(SEARCH("in progress",F318)))</formula>
    </cfRule>
    <cfRule type="containsText" dxfId="948" priority="1357" operator="containsText" text="waiting for data">
      <formula>NOT(ISERROR(SEARCH("waiting for data",F318)))</formula>
    </cfRule>
    <cfRule type="containsText" dxfId="947" priority="1358" operator="containsText" text="done">
      <formula>NOT(ISERROR(SEARCH("done",F318)))</formula>
    </cfRule>
  </conditionalFormatting>
  <conditionalFormatting sqref="F318">
    <cfRule type="containsText" dxfId="946" priority="1352" operator="containsText" text="data clearing">
      <formula>NOT(ISERROR(SEARCH("data clearing",F318)))</formula>
    </cfRule>
    <cfRule type="containsText" dxfId="945" priority="1353" operator="containsText" text="run in progress">
      <formula>NOT(ISERROR(SEARCH("run in progress",F318)))</formula>
    </cfRule>
  </conditionalFormatting>
  <conditionalFormatting sqref="F319">
    <cfRule type="containsText" dxfId="944" priority="1347" operator="containsText" text="rejected">
      <formula>NOT(ISERROR(SEARCH("rejected",F319)))</formula>
    </cfRule>
    <cfRule type="containsText" dxfId="943" priority="1348" operator="containsText" text="not started">
      <formula>NOT(ISERROR(SEARCH("not started",F319)))</formula>
    </cfRule>
    <cfRule type="containsText" dxfId="942" priority="1349" operator="containsText" text="in progress">
      <formula>NOT(ISERROR(SEARCH("in progress",F319)))</formula>
    </cfRule>
    <cfRule type="containsText" dxfId="941" priority="1350" operator="containsText" text="waiting for data">
      <formula>NOT(ISERROR(SEARCH("waiting for data",F319)))</formula>
    </cfRule>
    <cfRule type="containsText" dxfId="940" priority="1351" operator="containsText" text="done">
      <formula>NOT(ISERROR(SEARCH("done",F319)))</formula>
    </cfRule>
  </conditionalFormatting>
  <conditionalFormatting sqref="F319">
    <cfRule type="containsText" dxfId="939" priority="1345" operator="containsText" text="data clearing">
      <formula>NOT(ISERROR(SEARCH("data clearing",F319)))</formula>
    </cfRule>
    <cfRule type="containsText" dxfId="938" priority="1346" operator="containsText" text="run in progress">
      <formula>NOT(ISERROR(SEARCH("run in progress",F319)))</formula>
    </cfRule>
  </conditionalFormatting>
  <conditionalFormatting sqref="F320">
    <cfRule type="containsText" dxfId="937" priority="1340" operator="containsText" text="rejected">
      <formula>NOT(ISERROR(SEARCH("rejected",F320)))</formula>
    </cfRule>
    <cfRule type="containsText" dxfId="936" priority="1341" operator="containsText" text="not started">
      <formula>NOT(ISERROR(SEARCH("not started",F320)))</formula>
    </cfRule>
    <cfRule type="containsText" dxfId="935" priority="1342" operator="containsText" text="in progress">
      <formula>NOT(ISERROR(SEARCH("in progress",F320)))</formula>
    </cfRule>
    <cfRule type="containsText" dxfId="934" priority="1343" operator="containsText" text="waiting for data">
      <formula>NOT(ISERROR(SEARCH("waiting for data",F320)))</formula>
    </cfRule>
    <cfRule type="containsText" dxfId="933" priority="1344" operator="containsText" text="done">
      <formula>NOT(ISERROR(SEARCH("done",F320)))</formula>
    </cfRule>
  </conditionalFormatting>
  <conditionalFormatting sqref="F320">
    <cfRule type="containsText" dxfId="932" priority="1338" operator="containsText" text="data clearing">
      <formula>NOT(ISERROR(SEARCH("data clearing",F320)))</formula>
    </cfRule>
    <cfRule type="containsText" dxfId="931" priority="1339" operator="containsText" text="run in progress">
      <formula>NOT(ISERROR(SEARCH("run in progress",F320)))</formula>
    </cfRule>
  </conditionalFormatting>
  <conditionalFormatting sqref="F321">
    <cfRule type="containsText" dxfId="930" priority="1333" operator="containsText" text="rejected">
      <formula>NOT(ISERROR(SEARCH("rejected",F321)))</formula>
    </cfRule>
    <cfRule type="containsText" dxfId="929" priority="1334" operator="containsText" text="not started">
      <formula>NOT(ISERROR(SEARCH("not started",F321)))</formula>
    </cfRule>
    <cfRule type="containsText" dxfId="928" priority="1335" operator="containsText" text="in progress">
      <formula>NOT(ISERROR(SEARCH("in progress",F321)))</formula>
    </cfRule>
    <cfRule type="containsText" dxfId="927" priority="1336" operator="containsText" text="waiting for data">
      <formula>NOT(ISERROR(SEARCH("waiting for data",F321)))</formula>
    </cfRule>
    <cfRule type="containsText" dxfId="926" priority="1337" operator="containsText" text="done">
      <formula>NOT(ISERROR(SEARCH("done",F321)))</formula>
    </cfRule>
  </conditionalFormatting>
  <conditionalFormatting sqref="F321">
    <cfRule type="containsText" dxfId="925" priority="1331" operator="containsText" text="data clearing">
      <formula>NOT(ISERROR(SEARCH("data clearing",F321)))</formula>
    </cfRule>
    <cfRule type="containsText" dxfId="924" priority="1332" operator="containsText" text="run in progress">
      <formula>NOT(ISERROR(SEARCH("run in progress",F321)))</formula>
    </cfRule>
  </conditionalFormatting>
  <conditionalFormatting sqref="F322">
    <cfRule type="containsText" dxfId="923" priority="1326" operator="containsText" text="rejected">
      <formula>NOT(ISERROR(SEARCH("rejected",F322)))</formula>
    </cfRule>
    <cfRule type="containsText" dxfId="922" priority="1327" operator="containsText" text="not started">
      <formula>NOT(ISERROR(SEARCH("not started",F322)))</formula>
    </cfRule>
    <cfRule type="containsText" dxfId="921" priority="1328" operator="containsText" text="in progress">
      <formula>NOT(ISERROR(SEARCH("in progress",F322)))</formula>
    </cfRule>
    <cfRule type="containsText" dxfId="920" priority="1329" operator="containsText" text="waiting for data">
      <formula>NOT(ISERROR(SEARCH("waiting for data",F322)))</formula>
    </cfRule>
    <cfRule type="containsText" dxfId="919" priority="1330" operator="containsText" text="done">
      <formula>NOT(ISERROR(SEARCH("done",F322)))</formula>
    </cfRule>
  </conditionalFormatting>
  <conditionalFormatting sqref="F322">
    <cfRule type="containsText" dxfId="918" priority="1324" operator="containsText" text="data clearing">
      <formula>NOT(ISERROR(SEARCH("data clearing",F322)))</formula>
    </cfRule>
    <cfRule type="containsText" dxfId="917" priority="1325" operator="containsText" text="run in progress">
      <formula>NOT(ISERROR(SEARCH("run in progress",F322)))</formula>
    </cfRule>
  </conditionalFormatting>
  <conditionalFormatting sqref="F323">
    <cfRule type="containsText" dxfId="916" priority="1319" operator="containsText" text="rejected">
      <formula>NOT(ISERROR(SEARCH("rejected",F323)))</formula>
    </cfRule>
    <cfRule type="containsText" dxfId="915" priority="1320" operator="containsText" text="not started">
      <formula>NOT(ISERROR(SEARCH("not started",F323)))</formula>
    </cfRule>
    <cfRule type="containsText" dxfId="914" priority="1321" operator="containsText" text="in progress">
      <formula>NOT(ISERROR(SEARCH("in progress",F323)))</formula>
    </cfRule>
    <cfRule type="containsText" dxfId="913" priority="1322" operator="containsText" text="waiting for data">
      <formula>NOT(ISERROR(SEARCH("waiting for data",F323)))</formula>
    </cfRule>
    <cfRule type="containsText" dxfId="912" priority="1323" operator="containsText" text="done">
      <formula>NOT(ISERROR(SEARCH("done",F323)))</formula>
    </cfRule>
  </conditionalFormatting>
  <conditionalFormatting sqref="F323">
    <cfRule type="containsText" dxfId="911" priority="1317" operator="containsText" text="data clearing">
      <formula>NOT(ISERROR(SEARCH("data clearing",F323)))</formula>
    </cfRule>
    <cfRule type="containsText" dxfId="910" priority="1318" operator="containsText" text="run in progress">
      <formula>NOT(ISERROR(SEARCH("run in progress",F323)))</formula>
    </cfRule>
  </conditionalFormatting>
  <conditionalFormatting sqref="F324">
    <cfRule type="containsText" dxfId="909" priority="1312" operator="containsText" text="rejected">
      <formula>NOT(ISERROR(SEARCH("rejected",F324)))</formula>
    </cfRule>
    <cfRule type="containsText" dxfId="908" priority="1313" operator="containsText" text="not started">
      <formula>NOT(ISERROR(SEARCH("not started",F324)))</formula>
    </cfRule>
    <cfRule type="containsText" dxfId="907" priority="1314" operator="containsText" text="in progress">
      <formula>NOT(ISERROR(SEARCH("in progress",F324)))</formula>
    </cfRule>
    <cfRule type="containsText" dxfId="906" priority="1315" operator="containsText" text="waiting for data">
      <formula>NOT(ISERROR(SEARCH("waiting for data",F324)))</formula>
    </cfRule>
    <cfRule type="containsText" dxfId="905" priority="1316" operator="containsText" text="done">
      <formula>NOT(ISERROR(SEARCH("done",F324)))</formula>
    </cfRule>
  </conditionalFormatting>
  <conditionalFormatting sqref="F324">
    <cfRule type="containsText" dxfId="904" priority="1310" operator="containsText" text="data clearing">
      <formula>NOT(ISERROR(SEARCH("data clearing",F324)))</formula>
    </cfRule>
    <cfRule type="containsText" dxfId="903" priority="1311" operator="containsText" text="run in progress">
      <formula>NOT(ISERROR(SEARCH("run in progress",F324)))</formula>
    </cfRule>
  </conditionalFormatting>
  <conditionalFormatting sqref="F325">
    <cfRule type="containsText" dxfId="902" priority="1305" operator="containsText" text="rejected">
      <formula>NOT(ISERROR(SEARCH("rejected",F325)))</formula>
    </cfRule>
    <cfRule type="containsText" dxfId="901" priority="1306" operator="containsText" text="not started">
      <formula>NOT(ISERROR(SEARCH("not started",F325)))</formula>
    </cfRule>
    <cfRule type="containsText" dxfId="900" priority="1307" operator="containsText" text="in progress">
      <formula>NOT(ISERROR(SEARCH("in progress",F325)))</formula>
    </cfRule>
    <cfRule type="containsText" dxfId="899" priority="1308" operator="containsText" text="waiting for data">
      <formula>NOT(ISERROR(SEARCH("waiting for data",F325)))</formula>
    </cfRule>
    <cfRule type="containsText" dxfId="898" priority="1309" operator="containsText" text="done">
      <formula>NOT(ISERROR(SEARCH("done",F325)))</formula>
    </cfRule>
  </conditionalFormatting>
  <conditionalFormatting sqref="F325">
    <cfRule type="containsText" dxfId="897" priority="1303" operator="containsText" text="data clearing">
      <formula>NOT(ISERROR(SEARCH("data clearing",F325)))</formula>
    </cfRule>
    <cfRule type="containsText" dxfId="896" priority="1304" operator="containsText" text="run in progress">
      <formula>NOT(ISERROR(SEARCH("run in progress",F325)))</formula>
    </cfRule>
  </conditionalFormatting>
  <conditionalFormatting sqref="F326:F327">
    <cfRule type="containsText" dxfId="895" priority="1298" operator="containsText" text="rejected">
      <formula>NOT(ISERROR(SEARCH("rejected",F326)))</formula>
    </cfRule>
    <cfRule type="containsText" dxfId="894" priority="1299" operator="containsText" text="not started">
      <formula>NOT(ISERROR(SEARCH("not started",F326)))</formula>
    </cfRule>
    <cfRule type="containsText" dxfId="893" priority="1300" operator="containsText" text="in progress">
      <formula>NOT(ISERROR(SEARCH("in progress",F326)))</formula>
    </cfRule>
    <cfRule type="containsText" dxfId="892" priority="1301" operator="containsText" text="waiting for data">
      <formula>NOT(ISERROR(SEARCH("waiting for data",F326)))</formula>
    </cfRule>
    <cfRule type="containsText" dxfId="891" priority="1302" operator="containsText" text="done">
      <formula>NOT(ISERROR(SEARCH("done",F326)))</formula>
    </cfRule>
  </conditionalFormatting>
  <conditionalFormatting sqref="F326:F327">
    <cfRule type="containsText" dxfId="890" priority="1296" operator="containsText" text="data clearing">
      <formula>NOT(ISERROR(SEARCH("data clearing",F326)))</formula>
    </cfRule>
    <cfRule type="containsText" dxfId="889" priority="1297" operator="containsText" text="run in progress">
      <formula>NOT(ISERROR(SEARCH("run in progress",F326)))</formula>
    </cfRule>
  </conditionalFormatting>
  <conditionalFormatting sqref="F328">
    <cfRule type="containsText" dxfId="888" priority="1291" operator="containsText" text="rejected">
      <formula>NOT(ISERROR(SEARCH("rejected",F328)))</formula>
    </cfRule>
    <cfRule type="containsText" dxfId="887" priority="1292" operator="containsText" text="not started">
      <formula>NOT(ISERROR(SEARCH("not started",F328)))</formula>
    </cfRule>
    <cfRule type="containsText" dxfId="886" priority="1293" operator="containsText" text="in progress">
      <formula>NOT(ISERROR(SEARCH("in progress",F328)))</formula>
    </cfRule>
    <cfRule type="containsText" dxfId="885" priority="1294" operator="containsText" text="waiting for data">
      <formula>NOT(ISERROR(SEARCH("waiting for data",F328)))</formula>
    </cfRule>
    <cfRule type="containsText" dxfId="884" priority="1295" operator="containsText" text="done">
      <formula>NOT(ISERROR(SEARCH("done",F328)))</formula>
    </cfRule>
  </conditionalFormatting>
  <conditionalFormatting sqref="F328">
    <cfRule type="containsText" dxfId="883" priority="1289" operator="containsText" text="data clearing">
      <formula>NOT(ISERROR(SEARCH("data clearing",F328)))</formula>
    </cfRule>
    <cfRule type="containsText" dxfId="882" priority="1290" operator="containsText" text="run in progress">
      <formula>NOT(ISERROR(SEARCH("run in progress",F328)))</formula>
    </cfRule>
  </conditionalFormatting>
  <conditionalFormatting sqref="F329">
    <cfRule type="containsText" dxfId="881" priority="1284" operator="containsText" text="rejected">
      <formula>NOT(ISERROR(SEARCH("rejected",F329)))</formula>
    </cfRule>
    <cfRule type="containsText" dxfId="880" priority="1285" operator="containsText" text="not started">
      <formula>NOT(ISERROR(SEARCH("not started",F329)))</formula>
    </cfRule>
    <cfRule type="containsText" dxfId="879" priority="1286" operator="containsText" text="in progress">
      <formula>NOT(ISERROR(SEARCH("in progress",F329)))</formula>
    </cfRule>
    <cfRule type="containsText" dxfId="878" priority="1287" operator="containsText" text="waiting for data">
      <formula>NOT(ISERROR(SEARCH("waiting for data",F329)))</formula>
    </cfRule>
    <cfRule type="containsText" dxfId="877" priority="1288" operator="containsText" text="done">
      <formula>NOT(ISERROR(SEARCH("done",F329)))</formula>
    </cfRule>
  </conditionalFormatting>
  <conditionalFormatting sqref="F329">
    <cfRule type="containsText" dxfId="876" priority="1282" operator="containsText" text="data clearing">
      <formula>NOT(ISERROR(SEARCH("data clearing",F329)))</formula>
    </cfRule>
    <cfRule type="containsText" dxfId="875" priority="1283" operator="containsText" text="run in progress">
      <formula>NOT(ISERROR(SEARCH("run in progress",F329)))</formula>
    </cfRule>
  </conditionalFormatting>
  <conditionalFormatting sqref="F330">
    <cfRule type="containsText" dxfId="874" priority="1277" operator="containsText" text="rejected">
      <formula>NOT(ISERROR(SEARCH("rejected",F330)))</formula>
    </cfRule>
    <cfRule type="containsText" dxfId="873" priority="1278" operator="containsText" text="not started">
      <formula>NOT(ISERROR(SEARCH("not started",F330)))</formula>
    </cfRule>
    <cfRule type="containsText" dxfId="872" priority="1279" operator="containsText" text="in progress">
      <formula>NOT(ISERROR(SEARCH("in progress",F330)))</formula>
    </cfRule>
    <cfRule type="containsText" dxfId="871" priority="1280" operator="containsText" text="waiting for data">
      <formula>NOT(ISERROR(SEARCH("waiting for data",F330)))</formula>
    </cfRule>
    <cfRule type="containsText" dxfId="870" priority="1281" operator="containsText" text="done">
      <formula>NOT(ISERROR(SEARCH("done",F330)))</formula>
    </cfRule>
  </conditionalFormatting>
  <conditionalFormatting sqref="F330">
    <cfRule type="containsText" dxfId="869" priority="1275" operator="containsText" text="data clearing">
      <formula>NOT(ISERROR(SEARCH("data clearing",F330)))</formula>
    </cfRule>
    <cfRule type="containsText" dxfId="868" priority="1276" operator="containsText" text="run in progress">
      <formula>NOT(ISERROR(SEARCH("run in progress",F330)))</formula>
    </cfRule>
  </conditionalFormatting>
  <conditionalFormatting sqref="F399">
    <cfRule type="containsText" dxfId="867" priority="1270" operator="containsText" text="rejected">
      <formula>NOT(ISERROR(SEARCH("rejected",F399)))</formula>
    </cfRule>
    <cfRule type="containsText" dxfId="866" priority="1271" operator="containsText" text="not started">
      <formula>NOT(ISERROR(SEARCH("not started",F399)))</formula>
    </cfRule>
    <cfRule type="containsText" dxfId="865" priority="1272" operator="containsText" text="in progress">
      <formula>NOT(ISERROR(SEARCH("in progress",F399)))</formula>
    </cfRule>
    <cfRule type="containsText" dxfId="864" priority="1273" operator="containsText" text="waiting for data">
      <formula>NOT(ISERROR(SEARCH("waiting for data",F399)))</formula>
    </cfRule>
    <cfRule type="containsText" dxfId="863" priority="1274" operator="containsText" text="done">
      <formula>NOT(ISERROR(SEARCH("done",F399)))</formula>
    </cfRule>
  </conditionalFormatting>
  <conditionalFormatting sqref="F399">
    <cfRule type="containsText" dxfId="862" priority="1268" operator="containsText" text="data clearing">
      <formula>NOT(ISERROR(SEARCH("data clearing",F399)))</formula>
    </cfRule>
    <cfRule type="containsText" dxfId="861" priority="1269" operator="containsText" text="run in progress">
      <formula>NOT(ISERROR(SEARCH("run in progress",F399)))</formula>
    </cfRule>
  </conditionalFormatting>
  <conditionalFormatting sqref="F400">
    <cfRule type="containsText" dxfId="860" priority="1263" operator="containsText" text="rejected">
      <formula>NOT(ISERROR(SEARCH("rejected",F400)))</formula>
    </cfRule>
    <cfRule type="containsText" dxfId="859" priority="1264" operator="containsText" text="not started">
      <formula>NOT(ISERROR(SEARCH("not started",F400)))</formula>
    </cfRule>
    <cfRule type="containsText" dxfId="858" priority="1265" operator="containsText" text="in progress">
      <formula>NOT(ISERROR(SEARCH("in progress",F400)))</formula>
    </cfRule>
    <cfRule type="containsText" dxfId="857" priority="1266" operator="containsText" text="waiting for data">
      <formula>NOT(ISERROR(SEARCH("waiting for data",F400)))</formula>
    </cfRule>
    <cfRule type="containsText" dxfId="856" priority="1267" operator="containsText" text="done">
      <formula>NOT(ISERROR(SEARCH("done",F400)))</formula>
    </cfRule>
  </conditionalFormatting>
  <conditionalFormatting sqref="F400">
    <cfRule type="containsText" dxfId="855" priority="1261" operator="containsText" text="data clearing">
      <formula>NOT(ISERROR(SEARCH("data clearing",F400)))</formula>
    </cfRule>
    <cfRule type="containsText" dxfId="854" priority="1262" operator="containsText" text="run in progress">
      <formula>NOT(ISERROR(SEARCH("run in progress",F400)))</formula>
    </cfRule>
  </conditionalFormatting>
  <conditionalFormatting sqref="F331">
    <cfRule type="containsText" dxfId="853" priority="1256" operator="containsText" text="rejected">
      <formula>NOT(ISERROR(SEARCH("rejected",F331)))</formula>
    </cfRule>
    <cfRule type="containsText" dxfId="852" priority="1257" operator="containsText" text="not started">
      <formula>NOT(ISERROR(SEARCH("not started",F331)))</formula>
    </cfRule>
    <cfRule type="containsText" dxfId="851" priority="1258" operator="containsText" text="in progress">
      <formula>NOT(ISERROR(SEARCH("in progress",F331)))</formula>
    </cfRule>
    <cfRule type="containsText" dxfId="850" priority="1259" operator="containsText" text="waiting for data">
      <formula>NOT(ISERROR(SEARCH("waiting for data",F331)))</formula>
    </cfRule>
    <cfRule type="containsText" dxfId="849" priority="1260" operator="containsText" text="done">
      <formula>NOT(ISERROR(SEARCH("done",F331)))</formula>
    </cfRule>
  </conditionalFormatting>
  <conditionalFormatting sqref="F331">
    <cfRule type="containsText" dxfId="848" priority="1254" operator="containsText" text="data clearing">
      <formula>NOT(ISERROR(SEARCH("data clearing",F331)))</formula>
    </cfRule>
    <cfRule type="containsText" dxfId="847" priority="1255" operator="containsText" text="run in progress">
      <formula>NOT(ISERROR(SEARCH("run in progress",F331)))</formula>
    </cfRule>
  </conditionalFormatting>
  <conditionalFormatting sqref="F333:F349">
    <cfRule type="containsText" dxfId="846" priority="1249" operator="containsText" text="rejected">
      <formula>NOT(ISERROR(SEARCH("rejected",F333)))</formula>
    </cfRule>
    <cfRule type="containsText" dxfId="845" priority="1250" operator="containsText" text="not started">
      <formula>NOT(ISERROR(SEARCH("not started",F333)))</formula>
    </cfRule>
    <cfRule type="containsText" dxfId="844" priority="1251" operator="containsText" text="in progress">
      <formula>NOT(ISERROR(SEARCH("in progress",F333)))</formula>
    </cfRule>
    <cfRule type="containsText" dxfId="843" priority="1252" operator="containsText" text="waiting for data">
      <formula>NOT(ISERROR(SEARCH("waiting for data",F333)))</formula>
    </cfRule>
    <cfRule type="containsText" dxfId="842" priority="1253" operator="containsText" text="done">
      <formula>NOT(ISERROR(SEARCH("done",F333)))</formula>
    </cfRule>
  </conditionalFormatting>
  <conditionalFormatting sqref="F333:F349">
    <cfRule type="containsText" dxfId="841" priority="1247" operator="containsText" text="data clearing">
      <formula>NOT(ISERROR(SEARCH("data clearing",F333)))</formula>
    </cfRule>
    <cfRule type="containsText" dxfId="840" priority="1248" operator="containsText" text="run in progress">
      <formula>NOT(ISERROR(SEARCH("run in progress",F333)))</formula>
    </cfRule>
  </conditionalFormatting>
  <conditionalFormatting sqref="F352:F356">
    <cfRule type="containsText" dxfId="839" priority="1207" operator="containsText" text="rejected">
      <formula>NOT(ISERROR(SEARCH("rejected",F352)))</formula>
    </cfRule>
    <cfRule type="containsText" dxfId="838" priority="1208" operator="containsText" text="not started">
      <formula>NOT(ISERROR(SEARCH("not started",F352)))</formula>
    </cfRule>
    <cfRule type="containsText" dxfId="837" priority="1209" operator="containsText" text="in progress">
      <formula>NOT(ISERROR(SEARCH("in progress",F352)))</formula>
    </cfRule>
    <cfRule type="containsText" dxfId="836" priority="1210" operator="containsText" text="waiting for data">
      <formula>NOT(ISERROR(SEARCH("waiting for data",F352)))</formula>
    </cfRule>
    <cfRule type="containsText" dxfId="835" priority="1211" operator="containsText" text="done">
      <formula>NOT(ISERROR(SEARCH("done",F352)))</formula>
    </cfRule>
  </conditionalFormatting>
  <conditionalFormatting sqref="F352:F356">
    <cfRule type="containsText" dxfId="834" priority="1205" operator="containsText" text="data clearing">
      <formula>NOT(ISERROR(SEARCH("data clearing",F352)))</formula>
    </cfRule>
    <cfRule type="containsText" dxfId="833" priority="1206" operator="containsText" text="run in progress">
      <formula>NOT(ISERROR(SEARCH("run in progress",F352)))</formula>
    </cfRule>
  </conditionalFormatting>
  <conditionalFormatting sqref="F353">
    <cfRule type="containsText" dxfId="832" priority="1242" operator="containsText" text="rejected">
      <formula>NOT(ISERROR(SEARCH("rejected",F353)))</formula>
    </cfRule>
    <cfRule type="containsText" dxfId="831" priority="1243" operator="containsText" text="not started">
      <formula>NOT(ISERROR(SEARCH("not started",F353)))</formula>
    </cfRule>
    <cfRule type="containsText" dxfId="830" priority="1244" operator="containsText" text="in progress">
      <formula>NOT(ISERROR(SEARCH("in progress",F353)))</formula>
    </cfRule>
    <cfRule type="containsText" dxfId="829" priority="1245" operator="containsText" text="waiting for data">
      <formula>NOT(ISERROR(SEARCH("waiting for data",F353)))</formula>
    </cfRule>
    <cfRule type="containsText" dxfId="828" priority="1246" operator="containsText" text="done">
      <formula>NOT(ISERROR(SEARCH("done",F353)))</formula>
    </cfRule>
  </conditionalFormatting>
  <conditionalFormatting sqref="F353">
    <cfRule type="containsText" dxfId="827" priority="1240" operator="containsText" text="data clearing">
      <formula>NOT(ISERROR(SEARCH("data clearing",F353)))</formula>
    </cfRule>
    <cfRule type="containsText" dxfId="826" priority="1241" operator="containsText" text="run in progress">
      <formula>NOT(ISERROR(SEARCH("run in progress",F353)))</formula>
    </cfRule>
  </conditionalFormatting>
  <conditionalFormatting sqref="F354">
    <cfRule type="containsText" dxfId="825" priority="1235" operator="containsText" text="rejected">
      <formula>NOT(ISERROR(SEARCH("rejected",F354)))</formula>
    </cfRule>
    <cfRule type="containsText" dxfId="824" priority="1236" operator="containsText" text="not started">
      <formula>NOT(ISERROR(SEARCH("not started",F354)))</formula>
    </cfRule>
    <cfRule type="containsText" dxfId="823" priority="1237" operator="containsText" text="in progress">
      <formula>NOT(ISERROR(SEARCH("in progress",F354)))</formula>
    </cfRule>
    <cfRule type="containsText" dxfId="822" priority="1238" operator="containsText" text="waiting for data">
      <formula>NOT(ISERROR(SEARCH("waiting for data",F354)))</formula>
    </cfRule>
    <cfRule type="containsText" dxfId="821" priority="1239" operator="containsText" text="done">
      <formula>NOT(ISERROR(SEARCH("done",F354)))</formula>
    </cfRule>
  </conditionalFormatting>
  <conditionalFormatting sqref="F354">
    <cfRule type="containsText" dxfId="820" priority="1233" operator="containsText" text="data clearing">
      <formula>NOT(ISERROR(SEARCH("data clearing",F354)))</formula>
    </cfRule>
    <cfRule type="containsText" dxfId="819" priority="1234" operator="containsText" text="run in progress">
      <formula>NOT(ISERROR(SEARCH("run in progress",F354)))</formula>
    </cfRule>
  </conditionalFormatting>
  <conditionalFormatting sqref="F355:F357">
    <cfRule type="containsText" dxfId="818" priority="1228" operator="containsText" text="rejected">
      <formula>NOT(ISERROR(SEARCH("rejected",F355)))</formula>
    </cfRule>
    <cfRule type="containsText" dxfId="817" priority="1229" operator="containsText" text="not started">
      <formula>NOT(ISERROR(SEARCH("not started",F355)))</formula>
    </cfRule>
    <cfRule type="containsText" dxfId="816" priority="1230" operator="containsText" text="in progress">
      <formula>NOT(ISERROR(SEARCH("in progress",F355)))</formula>
    </cfRule>
    <cfRule type="containsText" dxfId="815" priority="1231" operator="containsText" text="waiting for data">
      <formula>NOT(ISERROR(SEARCH("waiting for data",F355)))</formula>
    </cfRule>
    <cfRule type="containsText" dxfId="814" priority="1232" operator="containsText" text="done">
      <formula>NOT(ISERROR(SEARCH("done",F355)))</formula>
    </cfRule>
  </conditionalFormatting>
  <conditionalFormatting sqref="F355:F357">
    <cfRule type="containsText" dxfId="813" priority="1226" operator="containsText" text="data clearing">
      <formula>NOT(ISERROR(SEARCH("data clearing",F355)))</formula>
    </cfRule>
    <cfRule type="containsText" dxfId="812" priority="1227" operator="containsText" text="run in progress">
      <formula>NOT(ISERROR(SEARCH("run in progress",F355)))</formula>
    </cfRule>
  </conditionalFormatting>
  <conditionalFormatting sqref="F350">
    <cfRule type="containsText" dxfId="811" priority="1221" operator="containsText" text="rejected">
      <formula>NOT(ISERROR(SEARCH("rejected",F350)))</formula>
    </cfRule>
    <cfRule type="containsText" dxfId="810" priority="1222" operator="containsText" text="not started">
      <formula>NOT(ISERROR(SEARCH("not started",F350)))</formula>
    </cfRule>
    <cfRule type="containsText" dxfId="809" priority="1223" operator="containsText" text="in progress">
      <formula>NOT(ISERROR(SEARCH("in progress",F350)))</formula>
    </cfRule>
    <cfRule type="containsText" dxfId="808" priority="1224" operator="containsText" text="waiting for data">
      <formula>NOT(ISERROR(SEARCH("waiting for data",F350)))</formula>
    </cfRule>
    <cfRule type="containsText" dxfId="807" priority="1225" operator="containsText" text="done">
      <formula>NOT(ISERROR(SEARCH("done",F350)))</formula>
    </cfRule>
  </conditionalFormatting>
  <conditionalFormatting sqref="F350">
    <cfRule type="containsText" dxfId="806" priority="1219" operator="containsText" text="data clearing">
      <formula>NOT(ISERROR(SEARCH("data clearing",F350)))</formula>
    </cfRule>
    <cfRule type="containsText" dxfId="805" priority="1220" operator="containsText" text="run in progress">
      <formula>NOT(ISERROR(SEARCH("run in progress",F350)))</formula>
    </cfRule>
  </conditionalFormatting>
  <conditionalFormatting sqref="F351">
    <cfRule type="containsText" dxfId="804" priority="1214" operator="containsText" text="rejected">
      <formula>NOT(ISERROR(SEARCH("rejected",F351)))</formula>
    </cfRule>
    <cfRule type="containsText" dxfId="803" priority="1215" operator="containsText" text="not started">
      <formula>NOT(ISERROR(SEARCH("not started",F351)))</formula>
    </cfRule>
    <cfRule type="containsText" dxfId="802" priority="1216" operator="containsText" text="in progress">
      <formula>NOT(ISERROR(SEARCH("in progress",F351)))</formula>
    </cfRule>
    <cfRule type="containsText" dxfId="801" priority="1217" operator="containsText" text="waiting for data">
      <formula>NOT(ISERROR(SEARCH("waiting for data",F351)))</formula>
    </cfRule>
    <cfRule type="containsText" dxfId="800" priority="1218" operator="containsText" text="done">
      <formula>NOT(ISERROR(SEARCH("done",F351)))</formula>
    </cfRule>
  </conditionalFormatting>
  <conditionalFormatting sqref="F351">
    <cfRule type="containsText" dxfId="799" priority="1212" operator="containsText" text="data clearing">
      <formula>NOT(ISERROR(SEARCH("data clearing",F351)))</formula>
    </cfRule>
    <cfRule type="containsText" dxfId="798" priority="1213" operator="containsText" text="run in progress">
      <formula>NOT(ISERROR(SEARCH("run in progress",F351)))</formula>
    </cfRule>
  </conditionalFormatting>
  <conditionalFormatting sqref="F357">
    <cfRule type="containsText" dxfId="797" priority="1200" operator="containsText" text="rejected">
      <formula>NOT(ISERROR(SEARCH("rejected",F357)))</formula>
    </cfRule>
    <cfRule type="containsText" dxfId="796" priority="1201" operator="containsText" text="not started">
      <formula>NOT(ISERROR(SEARCH("not started",F357)))</formula>
    </cfRule>
    <cfRule type="containsText" dxfId="795" priority="1202" operator="containsText" text="in progress">
      <formula>NOT(ISERROR(SEARCH("in progress",F357)))</formula>
    </cfRule>
    <cfRule type="containsText" dxfId="794" priority="1203" operator="containsText" text="waiting for data">
      <formula>NOT(ISERROR(SEARCH("waiting for data",F357)))</formula>
    </cfRule>
    <cfRule type="containsText" dxfId="793" priority="1204" operator="containsText" text="done">
      <formula>NOT(ISERROR(SEARCH("done",F357)))</formula>
    </cfRule>
  </conditionalFormatting>
  <conditionalFormatting sqref="F357">
    <cfRule type="containsText" dxfId="792" priority="1198" operator="containsText" text="data clearing">
      <formula>NOT(ISERROR(SEARCH("data clearing",F357)))</formula>
    </cfRule>
    <cfRule type="containsText" dxfId="791" priority="1199" operator="containsText" text="run in progress">
      <formula>NOT(ISERROR(SEARCH("run in progress",F357)))</formula>
    </cfRule>
  </conditionalFormatting>
  <conditionalFormatting sqref="F359">
    <cfRule type="containsText" dxfId="790" priority="1193" operator="containsText" text="rejected">
      <formula>NOT(ISERROR(SEARCH("rejected",F359)))</formula>
    </cfRule>
    <cfRule type="containsText" dxfId="789" priority="1194" operator="containsText" text="not started">
      <formula>NOT(ISERROR(SEARCH("not started",F359)))</formula>
    </cfRule>
    <cfRule type="containsText" dxfId="788" priority="1195" operator="containsText" text="in progress">
      <formula>NOT(ISERROR(SEARCH("in progress",F359)))</formula>
    </cfRule>
    <cfRule type="containsText" dxfId="787" priority="1196" operator="containsText" text="waiting for data">
      <formula>NOT(ISERROR(SEARCH("waiting for data",F359)))</formula>
    </cfRule>
    <cfRule type="containsText" dxfId="786" priority="1197" operator="containsText" text="done">
      <formula>NOT(ISERROR(SEARCH("done",F359)))</formula>
    </cfRule>
  </conditionalFormatting>
  <conditionalFormatting sqref="F359">
    <cfRule type="containsText" dxfId="785" priority="1191" operator="containsText" text="data clearing">
      <formula>NOT(ISERROR(SEARCH("data clearing",F359)))</formula>
    </cfRule>
    <cfRule type="containsText" dxfId="784" priority="1192" operator="containsText" text="run in progress">
      <formula>NOT(ISERROR(SEARCH("run in progress",F359)))</formula>
    </cfRule>
  </conditionalFormatting>
  <conditionalFormatting sqref="F358">
    <cfRule type="containsText" dxfId="783" priority="1186" operator="containsText" text="rejected">
      <formula>NOT(ISERROR(SEARCH("rejected",F358)))</formula>
    </cfRule>
    <cfRule type="containsText" dxfId="782" priority="1187" operator="containsText" text="not started">
      <formula>NOT(ISERROR(SEARCH("not started",F358)))</formula>
    </cfRule>
    <cfRule type="containsText" dxfId="781" priority="1188" operator="containsText" text="in progress">
      <formula>NOT(ISERROR(SEARCH("in progress",F358)))</formula>
    </cfRule>
    <cfRule type="containsText" dxfId="780" priority="1189" operator="containsText" text="waiting for data">
      <formula>NOT(ISERROR(SEARCH("waiting for data",F358)))</formula>
    </cfRule>
    <cfRule type="containsText" dxfId="779" priority="1190" operator="containsText" text="done">
      <formula>NOT(ISERROR(SEARCH("done",F358)))</formula>
    </cfRule>
  </conditionalFormatting>
  <conditionalFormatting sqref="F358">
    <cfRule type="containsText" dxfId="778" priority="1184" operator="containsText" text="data clearing">
      <formula>NOT(ISERROR(SEARCH("data clearing",F358)))</formula>
    </cfRule>
    <cfRule type="containsText" dxfId="777" priority="1185" operator="containsText" text="run in progress">
      <formula>NOT(ISERROR(SEARCH("run in progress",F358)))</formula>
    </cfRule>
  </conditionalFormatting>
  <conditionalFormatting sqref="F358">
    <cfRule type="containsText" dxfId="776" priority="1179" operator="containsText" text="rejected">
      <formula>NOT(ISERROR(SEARCH("rejected",F358)))</formula>
    </cfRule>
    <cfRule type="containsText" dxfId="775" priority="1180" operator="containsText" text="not started">
      <formula>NOT(ISERROR(SEARCH("not started",F358)))</formula>
    </cfRule>
    <cfRule type="containsText" dxfId="774" priority="1181" operator="containsText" text="in progress">
      <formula>NOT(ISERROR(SEARCH("in progress",F358)))</formula>
    </cfRule>
    <cfRule type="containsText" dxfId="773" priority="1182" operator="containsText" text="waiting for data">
      <formula>NOT(ISERROR(SEARCH("waiting for data",F358)))</formula>
    </cfRule>
    <cfRule type="containsText" dxfId="772" priority="1183" operator="containsText" text="done">
      <formula>NOT(ISERROR(SEARCH("done",F358)))</formula>
    </cfRule>
  </conditionalFormatting>
  <conditionalFormatting sqref="F358">
    <cfRule type="containsText" dxfId="771" priority="1177" operator="containsText" text="data clearing">
      <formula>NOT(ISERROR(SEARCH("data clearing",F358)))</formula>
    </cfRule>
    <cfRule type="containsText" dxfId="770" priority="1178" operator="containsText" text="run in progress">
      <formula>NOT(ISERROR(SEARCH("run in progress",F358)))</formula>
    </cfRule>
  </conditionalFormatting>
  <conditionalFormatting sqref="F365">
    <cfRule type="containsText" dxfId="769" priority="1172" operator="containsText" text="rejected">
      <formula>NOT(ISERROR(SEARCH("rejected",F365)))</formula>
    </cfRule>
    <cfRule type="containsText" dxfId="768" priority="1173" operator="containsText" text="not started">
      <formula>NOT(ISERROR(SEARCH("not started",F365)))</formula>
    </cfRule>
    <cfRule type="containsText" dxfId="767" priority="1174" operator="containsText" text="in progress">
      <formula>NOT(ISERROR(SEARCH("in progress",F365)))</formula>
    </cfRule>
    <cfRule type="containsText" dxfId="766" priority="1175" operator="containsText" text="waiting for data">
      <formula>NOT(ISERROR(SEARCH("waiting for data",F365)))</formula>
    </cfRule>
    <cfRule type="containsText" dxfId="765" priority="1176" operator="containsText" text="done">
      <formula>NOT(ISERROR(SEARCH("done",F365)))</formula>
    </cfRule>
  </conditionalFormatting>
  <conditionalFormatting sqref="F365">
    <cfRule type="containsText" dxfId="764" priority="1170" operator="containsText" text="data clearing">
      <formula>NOT(ISERROR(SEARCH("data clearing",F365)))</formula>
    </cfRule>
    <cfRule type="containsText" dxfId="763" priority="1171" operator="containsText" text="run in progress">
      <formula>NOT(ISERROR(SEARCH("run in progress",F365)))</formula>
    </cfRule>
  </conditionalFormatting>
  <conditionalFormatting sqref="F366">
    <cfRule type="containsText" dxfId="762" priority="1165" operator="containsText" text="rejected">
      <formula>NOT(ISERROR(SEARCH("rejected",F366)))</formula>
    </cfRule>
    <cfRule type="containsText" dxfId="761" priority="1166" operator="containsText" text="not started">
      <formula>NOT(ISERROR(SEARCH("not started",F366)))</formula>
    </cfRule>
    <cfRule type="containsText" dxfId="760" priority="1167" operator="containsText" text="in progress">
      <formula>NOT(ISERROR(SEARCH("in progress",F366)))</formula>
    </cfRule>
    <cfRule type="containsText" dxfId="759" priority="1168" operator="containsText" text="waiting for data">
      <formula>NOT(ISERROR(SEARCH("waiting for data",F366)))</formula>
    </cfRule>
    <cfRule type="containsText" dxfId="758" priority="1169" operator="containsText" text="done">
      <formula>NOT(ISERROR(SEARCH("done",F366)))</formula>
    </cfRule>
  </conditionalFormatting>
  <conditionalFormatting sqref="F366">
    <cfRule type="containsText" dxfId="757" priority="1163" operator="containsText" text="data clearing">
      <formula>NOT(ISERROR(SEARCH("data clearing",F366)))</formula>
    </cfRule>
    <cfRule type="containsText" dxfId="756" priority="1164" operator="containsText" text="run in progress">
      <formula>NOT(ISERROR(SEARCH("run in progress",F366)))</formula>
    </cfRule>
  </conditionalFormatting>
  <conditionalFormatting sqref="F367">
    <cfRule type="containsText" dxfId="755" priority="1158" operator="containsText" text="rejected">
      <formula>NOT(ISERROR(SEARCH("rejected",F367)))</formula>
    </cfRule>
    <cfRule type="containsText" dxfId="754" priority="1159" operator="containsText" text="not started">
      <formula>NOT(ISERROR(SEARCH("not started",F367)))</formula>
    </cfRule>
    <cfRule type="containsText" dxfId="753" priority="1160" operator="containsText" text="in progress">
      <formula>NOT(ISERROR(SEARCH("in progress",F367)))</formula>
    </cfRule>
    <cfRule type="containsText" dxfId="752" priority="1161" operator="containsText" text="waiting for data">
      <formula>NOT(ISERROR(SEARCH("waiting for data",F367)))</formula>
    </cfRule>
    <cfRule type="containsText" dxfId="751" priority="1162" operator="containsText" text="done">
      <formula>NOT(ISERROR(SEARCH("done",F367)))</formula>
    </cfRule>
  </conditionalFormatting>
  <conditionalFormatting sqref="F367">
    <cfRule type="containsText" dxfId="750" priority="1156" operator="containsText" text="data clearing">
      <formula>NOT(ISERROR(SEARCH("data clearing",F367)))</formula>
    </cfRule>
    <cfRule type="containsText" dxfId="749" priority="1157" operator="containsText" text="run in progress">
      <formula>NOT(ISERROR(SEARCH("run in progress",F367)))</formula>
    </cfRule>
  </conditionalFormatting>
  <conditionalFormatting sqref="F368">
    <cfRule type="containsText" dxfId="748" priority="1151" operator="containsText" text="rejected">
      <formula>NOT(ISERROR(SEARCH("rejected",F368)))</formula>
    </cfRule>
    <cfRule type="containsText" dxfId="747" priority="1152" operator="containsText" text="not started">
      <formula>NOT(ISERROR(SEARCH("not started",F368)))</formula>
    </cfRule>
    <cfRule type="containsText" dxfId="746" priority="1153" operator="containsText" text="in progress">
      <formula>NOT(ISERROR(SEARCH("in progress",F368)))</formula>
    </cfRule>
    <cfRule type="containsText" dxfId="745" priority="1154" operator="containsText" text="waiting for data">
      <formula>NOT(ISERROR(SEARCH("waiting for data",F368)))</formula>
    </cfRule>
    <cfRule type="containsText" dxfId="744" priority="1155" operator="containsText" text="done">
      <formula>NOT(ISERROR(SEARCH("done",F368)))</formula>
    </cfRule>
  </conditionalFormatting>
  <conditionalFormatting sqref="F368">
    <cfRule type="containsText" dxfId="743" priority="1149" operator="containsText" text="data clearing">
      <formula>NOT(ISERROR(SEARCH("data clearing",F368)))</formula>
    </cfRule>
    <cfRule type="containsText" dxfId="742" priority="1150" operator="containsText" text="run in progress">
      <formula>NOT(ISERROR(SEARCH("run in progress",F368)))</formula>
    </cfRule>
  </conditionalFormatting>
  <conditionalFormatting sqref="F369">
    <cfRule type="containsText" dxfId="741" priority="1144" operator="containsText" text="rejected">
      <formula>NOT(ISERROR(SEARCH("rejected",F369)))</formula>
    </cfRule>
    <cfRule type="containsText" dxfId="740" priority="1145" operator="containsText" text="not started">
      <formula>NOT(ISERROR(SEARCH("not started",F369)))</formula>
    </cfRule>
    <cfRule type="containsText" dxfId="739" priority="1146" operator="containsText" text="in progress">
      <formula>NOT(ISERROR(SEARCH("in progress",F369)))</formula>
    </cfRule>
    <cfRule type="containsText" dxfId="738" priority="1147" operator="containsText" text="waiting for data">
      <formula>NOT(ISERROR(SEARCH("waiting for data",F369)))</formula>
    </cfRule>
    <cfRule type="containsText" dxfId="737" priority="1148" operator="containsText" text="done">
      <formula>NOT(ISERROR(SEARCH("done",F369)))</formula>
    </cfRule>
  </conditionalFormatting>
  <conditionalFormatting sqref="F369">
    <cfRule type="containsText" dxfId="736" priority="1142" operator="containsText" text="data clearing">
      <formula>NOT(ISERROR(SEARCH("data clearing",F369)))</formula>
    </cfRule>
    <cfRule type="containsText" dxfId="735" priority="1143" operator="containsText" text="run in progress">
      <formula>NOT(ISERROR(SEARCH("run in progress",F369)))</formula>
    </cfRule>
  </conditionalFormatting>
  <conditionalFormatting sqref="F370:F374">
    <cfRule type="containsText" dxfId="734" priority="1137" operator="containsText" text="rejected">
      <formula>NOT(ISERROR(SEARCH("rejected",F370)))</formula>
    </cfRule>
    <cfRule type="containsText" dxfId="733" priority="1138" operator="containsText" text="not started">
      <formula>NOT(ISERROR(SEARCH("not started",F370)))</formula>
    </cfRule>
    <cfRule type="containsText" dxfId="732" priority="1139" operator="containsText" text="in progress">
      <formula>NOT(ISERROR(SEARCH("in progress",F370)))</formula>
    </cfRule>
    <cfRule type="containsText" dxfId="731" priority="1140" operator="containsText" text="waiting for data">
      <formula>NOT(ISERROR(SEARCH("waiting for data",F370)))</formula>
    </cfRule>
    <cfRule type="containsText" dxfId="730" priority="1141" operator="containsText" text="done">
      <formula>NOT(ISERROR(SEARCH("done",F370)))</formula>
    </cfRule>
  </conditionalFormatting>
  <conditionalFormatting sqref="F370:F374">
    <cfRule type="containsText" dxfId="729" priority="1135" operator="containsText" text="data clearing">
      <formula>NOT(ISERROR(SEARCH("data clearing",F370)))</formula>
    </cfRule>
    <cfRule type="containsText" dxfId="728" priority="1136" operator="containsText" text="run in progress">
      <formula>NOT(ISERROR(SEARCH("run in progress",F370)))</formula>
    </cfRule>
  </conditionalFormatting>
  <conditionalFormatting sqref="F375">
    <cfRule type="containsText" dxfId="727" priority="1130" operator="containsText" text="rejected">
      <formula>NOT(ISERROR(SEARCH("rejected",F375)))</formula>
    </cfRule>
    <cfRule type="containsText" dxfId="726" priority="1131" operator="containsText" text="not started">
      <formula>NOT(ISERROR(SEARCH("not started",F375)))</formula>
    </cfRule>
    <cfRule type="containsText" dxfId="725" priority="1132" operator="containsText" text="in progress">
      <formula>NOT(ISERROR(SEARCH("in progress",F375)))</formula>
    </cfRule>
    <cfRule type="containsText" dxfId="724" priority="1133" operator="containsText" text="waiting for data">
      <formula>NOT(ISERROR(SEARCH("waiting for data",F375)))</formula>
    </cfRule>
    <cfRule type="containsText" dxfId="723" priority="1134" operator="containsText" text="done">
      <formula>NOT(ISERROR(SEARCH("done",F375)))</formula>
    </cfRule>
  </conditionalFormatting>
  <conditionalFormatting sqref="F375">
    <cfRule type="containsText" dxfId="722" priority="1128" operator="containsText" text="data clearing">
      <formula>NOT(ISERROR(SEARCH("data clearing",F375)))</formula>
    </cfRule>
    <cfRule type="containsText" dxfId="721" priority="1129" operator="containsText" text="run in progress">
      <formula>NOT(ISERROR(SEARCH("run in progress",F375)))</formula>
    </cfRule>
  </conditionalFormatting>
  <conditionalFormatting sqref="F386:F387">
    <cfRule type="containsText" dxfId="720" priority="1123" operator="containsText" text="rejected">
      <formula>NOT(ISERROR(SEARCH("rejected",F386)))</formula>
    </cfRule>
    <cfRule type="containsText" dxfId="719" priority="1124" operator="containsText" text="not started">
      <formula>NOT(ISERROR(SEARCH("not started",F386)))</formula>
    </cfRule>
    <cfRule type="containsText" dxfId="718" priority="1125" operator="containsText" text="in progress">
      <formula>NOT(ISERROR(SEARCH("in progress",F386)))</formula>
    </cfRule>
    <cfRule type="containsText" dxfId="717" priority="1126" operator="containsText" text="waiting for data">
      <formula>NOT(ISERROR(SEARCH("waiting for data",F386)))</formula>
    </cfRule>
    <cfRule type="containsText" dxfId="716" priority="1127" operator="containsText" text="done">
      <formula>NOT(ISERROR(SEARCH("done",F386)))</formula>
    </cfRule>
  </conditionalFormatting>
  <conditionalFormatting sqref="F386:F387">
    <cfRule type="containsText" dxfId="715" priority="1121" operator="containsText" text="data clearing">
      <formula>NOT(ISERROR(SEARCH("data clearing",F386)))</formula>
    </cfRule>
    <cfRule type="containsText" dxfId="714" priority="1122" operator="containsText" text="run in progress">
      <formula>NOT(ISERROR(SEARCH("run in progress",F386)))</formula>
    </cfRule>
  </conditionalFormatting>
  <conditionalFormatting sqref="F383:F385">
    <cfRule type="containsText" dxfId="713" priority="1116" operator="containsText" text="rejected">
      <formula>NOT(ISERROR(SEARCH("rejected",F383)))</formula>
    </cfRule>
    <cfRule type="containsText" dxfId="712" priority="1117" operator="containsText" text="not started">
      <formula>NOT(ISERROR(SEARCH("not started",F383)))</formula>
    </cfRule>
    <cfRule type="containsText" dxfId="711" priority="1118" operator="containsText" text="in progress">
      <formula>NOT(ISERROR(SEARCH("in progress",F383)))</formula>
    </cfRule>
    <cfRule type="containsText" dxfId="710" priority="1119" operator="containsText" text="waiting for data">
      <formula>NOT(ISERROR(SEARCH("waiting for data",F383)))</formula>
    </cfRule>
    <cfRule type="containsText" dxfId="709" priority="1120" operator="containsText" text="done">
      <formula>NOT(ISERROR(SEARCH("done",F383)))</formula>
    </cfRule>
  </conditionalFormatting>
  <conditionalFormatting sqref="F383:F385">
    <cfRule type="containsText" dxfId="708" priority="1114" operator="containsText" text="data clearing">
      <formula>NOT(ISERROR(SEARCH("data clearing",F383)))</formula>
    </cfRule>
    <cfRule type="containsText" dxfId="707" priority="1115" operator="containsText" text="run in progress">
      <formula>NOT(ISERROR(SEARCH("run in progress",F383)))</formula>
    </cfRule>
  </conditionalFormatting>
  <conditionalFormatting sqref="F409">
    <cfRule type="containsText" dxfId="706" priority="1095" operator="containsText" text="rejected">
      <formula>NOT(ISERROR(SEARCH("rejected",F409)))</formula>
    </cfRule>
    <cfRule type="containsText" dxfId="705" priority="1096" operator="containsText" text="not started">
      <formula>NOT(ISERROR(SEARCH("not started",F409)))</formula>
    </cfRule>
    <cfRule type="containsText" dxfId="704" priority="1097" operator="containsText" text="in progress">
      <formula>NOT(ISERROR(SEARCH("in progress",F409)))</formula>
    </cfRule>
    <cfRule type="containsText" dxfId="703" priority="1098" operator="containsText" text="waiting for data">
      <formula>NOT(ISERROR(SEARCH("waiting for data",F409)))</formula>
    </cfRule>
    <cfRule type="containsText" dxfId="702" priority="1099" operator="containsText" text="done">
      <formula>NOT(ISERROR(SEARCH("done",F409)))</formula>
    </cfRule>
  </conditionalFormatting>
  <conditionalFormatting sqref="F409">
    <cfRule type="containsText" dxfId="701" priority="1093" operator="containsText" text="data clearing">
      <formula>NOT(ISERROR(SEARCH("data clearing",F409)))</formula>
    </cfRule>
    <cfRule type="containsText" dxfId="700" priority="1094" operator="containsText" text="run in progress">
      <formula>NOT(ISERROR(SEARCH("run in progress",F409)))</formula>
    </cfRule>
  </conditionalFormatting>
  <conditionalFormatting sqref="F411">
    <cfRule type="containsText" dxfId="699" priority="1102" operator="containsText" text="rejected">
      <formula>NOT(ISERROR(SEARCH("rejected",F411)))</formula>
    </cfRule>
    <cfRule type="containsText" dxfId="698" priority="1103" operator="containsText" text="not started">
      <formula>NOT(ISERROR(SEARCH("not started",F411)))</formula>
    </cfRule>
    <cfRule type="containsText" dxfId="697" priority="1104" operator="containsText" text="in progress">
      <formula>NOT(ISERROR(SEARCH("in progress",F411)))</formula>
    </cfRule>
    <cfRule type="containsText" dxfId="696" priority="1105" operator="containsText" text="waiting for data">
      <formula>NOT(ISERROR(SEARCH("waiting for data",F411)))</formula>
    </cfRule>
    <cfRule type="containsText" dxfId="695" priority="1106" operator="containsText" text="done">
      <formula>NOT(ISERROR(SEARCH("done",F411)))</formula>
    </cfRule>
  </conditionalFormatting>
  <conditionalFormatting sqref="F411">
    <cfRule type="containsText" dxfId="694" priority="1100" operator="containsText" text="data clearing">
      <formula>NOT(ISERROR(SEARCH("data clearing",F411)))</formula>
    </cfRule>
    <cfRule type="containsText" dxfId="693" priority="1101" operator="containsText" text="run in progress">
      <formula>NOT(ISERROR(SEARCH("run in progress",F411)))</formula>
    </cfRule>
  </conditionalFormatting>
  <conditionalFormatting sqref="F410">
    <cfRule type="containsText" dxfId="692" priority="1109" operator="containsText" text="rejected">
      <formula>NOT(ISERROR(SEARCH("rejected",F410)))</formula>
    </cfRule>
    <cfRule type="containsText" dxfId="691" priority="1110" operator="containsText" text="not started">
      <formula>NOT(ISERROR(SEARCH("not started",F410)))</formula>
    </cfRule>
    <cfRule type="containsText" dxfId="690" priority="1111" operator="containsText" text="in progress">
      <formula>NOT(ISERROR(SEARCH("in progress",F410)))</formula>
    </cfRule>
    <cfRule type="containsText" dxfId="689" priority="1112" operator="containsText" text="waiting for data">
      <formula>NOT(ISERROR(SEARCH("waiting for data",F410)))</formula>
    </cfRule>
    <cfRule type="containsText" dxfId="688" priority="1113" operator="containsText" text="done">
      <formula>NOT(ISERROR(SEARCH("done",F410)))</formula>
    </cfRule>
  </conditionalFormatting>
  <conditionalFormatting sqref="F410">
    <cfRule type="containsText" dxfId="687" priority="1107" operator="containsText" text="data clearing">
      <formula>NOT(ISERROR(SEARCH("data clearing",F410)))</formula>
    </cfRule>
    <cfRule type="containsText" dxfId="686" priority="1108" operator="containsText" text="run in progress">
      <formula>NOT(ISERROR(SEARCH("run in progress",F410)))</formula>
    </cfRule>
  </conditionalFormatting>
  <conditionalFormatting sqref="F427:F430">
    <cfRule type="containsText" dxfId="685" priority="1088" operator="containsText" text="rejected">
      <formula>NOT(ISERROR(SEARCH("rejected",F427)))</formula>
    </cfRule>
    <cfRule type="containsText" dxfId="684" priority="1089" operator="containsText" text="not started">
      <formula>NOT(ISERROR(SEARCH("not started",F427)))</formula>
    </cfRule>
    <cfRule type="containsText" dxfId="683" priority="1090" operator="containsText" text="in progress">
      <formula>NOT(ISERROR(SEARCH("in progress",F427)))</formula>
    </cfRule>
    <cfRule type="containsText" dxfId="682" priority="1091" operator="containsText" text="waiting for data">
      <formula>NOT(ISERROR(SEARCH("waiting for data",F427)))</formula>
    </cfRule>
    <cfRule type="containsText" dxfId="681" priority="1092" operator="containsText" text="done">
      <formula>NOT(ISERROR(SEARCH("done",F427)))</formula>
    </cfRule>
  </conditionalFormatting>
  <conditionalFormatting sqref="F427:F430">
    <cfRule type="containsText" dxfId="680" priority="1086" operator="containsText" text="data clearing">
      <formula>NOT(ISERROR(SEARCH("data clearing",F427)))</formula>
    </cfRule>
    <cfRule type="containsText" dxfId="679" priority="1087" operator="containsText" text="run in progress">
      <formula>NOT(ISERROR(SEARCH("run in progress",F427)))</formula>
    </cfRule>
  </conditionalFormatting>
  <conditionalFormatting sqref="F435">
    <cfRule type="containsText" dxfId="678" priority="1081" operator="containsText" text="rejected">
      <formula>NOT(ISERROR(SEARCH("rejected",F435)))</formula>
    </cfRule>
    <cfRule type="containsText" dxfId="677" priority="1082" operator="containsText" text="not started">
      <formula>NOT(ISERROR(SEARCH("not started",F435)))</formula>
    </cfRule>
    <cfRule type="containsText" dxfId="676" priority="1083" operator="containsText" text="in progress">
      <formula>NOT(ISERROR(SEARCH("in progress",F435)))</formula>
    </cfRule>
    <cfRule type="containsText" dxfId="675" priority="1084" operator="containsText" text="waiting for data">
      <formula>NOT(ISERROR(SEARCH("waiting for data",F435)))</formula>
    </cfRule>
    <cfRule type="containsText" dxfId="674" priority="1085" operator="containsText" text="done">
      <formula>NOT(ISERROR(SEARCH("done",F435)))</formula>
    </cfRule>
  </conditionalFormatting>
  <conditionalFormatting sqref="F435">
    <cfRule type="containsText" dxfId="673" priority="1079" operator="containsText" text="data clearing">
      <formula>NOT(ISERROR(SEARCH("data clearing",F435)))</formula>
    </cfRule>
    <cfRule type="containsText" dxfId="672" priority="1080" operator="containsText" text="run in progress">
      <formula>NOT(ISERROR(SEARCH("run in progress",F435)))</formula>
    </cfRule>
  </conditionalFormatting>
  <conditionalFormatting sqref="F436">
    <cfRule type="containsText" dxfId="671" priority="1074" operator="containsText" text="rejected">
      <formula>NOT(ISERROR(SEARCH("rejected",F436)))</formula>
    </cfRule>
    <cfRule type="containsText" dxfId="670" priority="1075" operator="containsText" text="not started">
      <formula>NOT(ISERROR(SEARCH("not started",F436)))</formula>
    </cfRule>
    <cfRule type="containsText" dxfId="669" priority="1076" operator="containsText" text="in progress">
      <formula>NOT(ISERROR(SEARCH("in progress",F436)))</formula>
    </cfRule>
    <cfRule type="containsText" dxfId="668" priority="1077" operator="containsText" text="waiting for data">
      <formula>NOT(ISERROR(SEARCH("waiting for data",F436)))</formula>
    </cfRule>
    <cfRule type="containsText" dxfId="667" priority="1078" operator="containsText" text="done">
      <formula>NOT(ISERROR(SEARCH("done",F436)))</formula>
    </cfRule>
  </conditionalFormatting>
  <conditionalFormatting sqref="F436">
    <cfRule type="containsText" dxfId="666" priority="1072" operator="containsText" text="data clearing">
      <formula>NOT(ISERROR(SEARCH("data clearing",F436)))</formula>
    </cfRule>
    <cfRule type="containsText" dxfId="665" priority="1073" operator="containsText" text="run in progress">
      <formula>NOT(ISERROR(SEARCH("run in progress",F436)))</formula>
    </cfRule>
  </conditionalFormatting>
  <conditionalFormatting sqref="F439">
    <cfRule type="containsText" dxfId="664" priority="1067" operator="containsText" text="rejected">
      <formula>NOT(ISERROR(SEARCH("rejected",F439)))</formula>
    </cfRule>
    <cfRule type="containsText" dxfId="663" priority="1068" operator="containsText" text="not started">
      <formula>NOT(ISERROR(SEARCH("not started",F439)))</formula>
    </cfRule>
    <cfRule type="containsText" dxfId="662" priority="1069" operator="containsText" text="in progress">
      <formula>NOT(ISERROR(SEARCH("in progress",F439)))</formula>
    </cfRule>
    <cfRule type="containsText" dxfId="661" priority="1070" operator="containsText" text="waiting for data">
      <formula>NOT(ISERROR(SEARCH("waiting for data",F439)))</formula>
    </cfRule>
    <cfRule type="containsText" dxfId="660" priority="1071" operator="containsText" text="done">
      <formula>NOT(ISERROR(SEARCH("done",F439)))</formula>
    </cfRule>
  </conditionalFormatting>
  <conditionalFormatting sqref="F439">
    <cfRule type="containsText" dxfId="659" priority="1065" operator="containsText" text="data clearing">
      <formula>NOT(ISERROR(SEARCH("data clearing",F439)))</formula>
    </cfRule>
    <cfRule type="containsText" dxfId="658" priority="1066" operator="containsText" text="run in progress">
      <formula>NOT(ISERROR(SEARCH("run in progress",F439)))</formula>
    </cfRule>
  </conditionalFormatting>
  <conditionalFormatting sqref="F442">
    <cfRule type="containsText" dxfId="657" priority="1060" operator="containsText" text="rejected">
      <formula>NOT(ISERROR(SEARCH("rejected",F442)))</formula>
    </cfRule>
    <cfRule type="containsText" dxfId="656" priority="1061" operator="containsText" text="not started">
      <formula>NOT(ISERROR(SEARCH("not started",F442)))</formula>
    </cfRule>
    <cfRule type="containsText" dxfId="655" priority="1062" operator="containsText" text="in progress">
      <formula>NOT(ISERROR(SEARCH("in progress",F442)))</formula>
    </cfRule>
    <cfRule type="containsText" dxfId="654" priority="1063" operator="containsText" text="waiting for data">
      <formula>NOT(ISERROR(SEARCH("waiting for data",F442)))</formula>
    </cfRule>
    <cfRule type="containsText" dxfId="653" priority="1064" operator="containsText" text="done">
      <formula>NOT(ISERROR(SEARCH("done",F442)))</formula>
    </cfRule>
  </conditionalFormatting>
  <conditionalFormatting sqref="F442">
    <cfRule type="containsText" dxfId="652" priority="1058" operator="containsText" text="data clearing">
      <formula>NOT(ISERROR(SEARCH("data clearing",F442)))</formula>
    </cfRule>
    <cfRule type="containsText" dxfId="651" priority="1059" operator="containsText" text="run in progress">
      <formula>NOT(ISERROR(SEARCH("run in progress",F442)))</formula>
    </cfRule>
  </conditionalFormatting>
  <conditionalFormatting sqref="F445">
    <cfRule type="containsText" dxfId="650" priority="1053" operator="containsText" text="rejected">
      <formula>NOT(ISERROR(SEARCH("rejected",F445)))</formula>
    </cfRule>
    <cfRule type="containsText" dxfId="649" priority="1054" operator="containsText" text="not started">
      <formula>NOT(ISERROR(SEARCH("not started",F445)))</formula>
    </cfRule>
    <cfRule type="containsText" dxfId="648" priority="1055" operator="containsText" text="in progress">
      <formula>NOT(ISERROR(SEARCH("in progress",F445)))</formula>
    </cfRule>
    <cfRule type="containsText" dxfId="647" priority="1056" operator="containsText" text="waiting for data">
      <formula>NOT(ISERROR(SEARCH("waiting for data",F445)))</formula>
    </cfRule>
    <cfRule type="containsText" dxfId="646" priority="1057" operator="containsText" text="done">
      <formula>NOT(ISERROR(SEARCH("done",F445)))</formula>
    </cfRule>
  </conditionalFormatting>
  <conditionalFormatting sqref="F445">
    <cfRule type="containsText" dxfId="645" priority="1051" operator="containsText" text="data clearing">
      <formula>NOT(ISERROR(SEARCH("data clearing",F445)))</formula>
    </cfRule>
    <cfRule type="containsText" dxfId="644" priority="1052" operator="containsText" text="run in progress">
      <formula>NOT(ISERROR(SEARCH("run in progress",F445)))</formula>
    </cfRule>
  </conditionalFormatting>
  <conditionalFormatting sqref="F446">
    <cfRule type="containsText" dxfId="643" priority="1046" operator="containsText" text="rejected">
      <formula>NOT(ISERROR(SEARCH("rejected",F446)))</formula>
    </cfRule>
    <cfRule type="containsText" dxfId="642" priority="1047" operator="containsText" text="not started">
      <formula>NOT(ISERROR(SEARCH("not started",F446)))</formula>
    </cfRule>
    <cfRule type="containsText" dxfId="641" priority="1048" operator="containsText" text="in progress">
      <formula>NOT(ISERROR(SEARCH("in progress",F446)))</formula>
    </cfRule>
    <cfRule type="containsText" dxfId="640" priority="1049" operator="containsText" text="waiting for data">
      <formula>NOT(ISERROR(SEARCH("waiting for data",F446)))</formula>
    </cfRule>
    <cfRule type="containsText" dxfId="639" priority="1050" operator="containsText" text="done">
      <formula>NOT(ISERROR(SEARCH("done",F446)))</formula>
    </cfRule>
  </conditionalFormatting>
  <conditionalFormatting sqref="F446">
    <cfRule type="containsText" dxfId="638" priority="1044" operator="containsText" text="data clearing">
      <formula>NOT(ISERROR(SEARCH("data clearing",F446)))</formula>
    </cfRule>
    <cfRule type="containsText" dxfId="637" priority="1045" operator="containsText" text="run in progress">
      <formula>NOT(ISERROR(SEARCH("run in progress",F446)))</formula>
    </cfRule>
  </conditionalFormatting>
  <conditionalFormatting sqref="F443">
    <cfRule type="containsText" dxfId="636" priority="1039" operator="containsText" text="rejected">
      <formula>NOT(ISERROR(SEARCH("rejected",F443)))</formula>
    </cfRule>
    <cfRule type="containsText" dxfId="635" priority="1040" operator="containsText" text="not started">
      <formula>NOT(ISERROR(SEARCH("not started",F443)))</formula>
    </cfRule>
    <cfRule type="containsText" dxfId="634" priority="1041" operator="containsText" text="in progress">
      <formula>NOT(ISERROR(SEARCH("in progress",F443)))</formula>
    </cfRule>
    <cfRule type="containsText" dxfId="633" priority="1042" operator="containsText" text="waiting for data">
      <formula>NOT(ISERROR(SEARCH("waiting for data",F443)))</formula>
    </cfRule>
    <cfRule type="containsText" dxfId="632" priority="1043" operator="containsText" text="done">
      <formula>NOT(ISERROR(SEARCH("done",F443)))</formula>
    </cfRule>
  </conditionalFormatting>
  <conditionalFormatting sqref="F443">
    <cfRule type="containsText" dxfId="631" priority="1037" operator="containsText" text="data clearing">
      <formula>NOT(ISERROR(SEARCH("data clearing",F443)))</formula>
    </cfRule>
    <cfRule type="containsText" dxfId="630" priority="1038" operator="containsText" text="run in progress">
      <formula>NOT(ISERROR(SEARCH("run in progress",F443)))</formula>
    </cfRule>
  </conditionalFormatting>
  <conditionalFormatting sqref="F444">
    <cfRule type="containsText" dxfId="629" priority="1032" operator="containsText" text="rejected">
      <formula>NOT(ISERROR(SEARCH("rejected",F444)))</formula>
    </cfRule>
    <cfRule type="containsText" dxfId="628" priority="1033" operator="containsText" text="not started">
      <formula>NOT(ISERROR(SEARCH("not started",F444)))</formula>
    </cfRule>
    <cfRule type="containsText" dxfId="627" priority="1034" operator="containsText" text="in progress">
      <formula>NOT(ISERROR(SEARCH("in progress",F444)))</formula>
    </cfRule>
    <cfRule type="containsText" dxfId="626" priority="1035" operator="containsText" text="waiting for data">
      <formula>NOT(ISERROR(SEARCH("waiting for data",F444)))</formula>
    </cfRule>
    <cfRule type="containsText" dxfId="625" priority="1036" operator="containsText" text="done">
      <formula>NOT(ISERROR(SEARCH("done",F444)))</formula>
    </cfRule>
  </conditionalFormatting>
  <conditionalFormatting sqref="F444">
    <cfRule type="containsText" dxfId="624" priority="1030" operator="containsText" text="data clearing">
      <formula>NOT(ISERROR(SEARCH("data clearing",F444)))</formula>
    </cfRule>
    <cfRule type="containsText" dxfId="623" priority="1031" operator="containsText" text="run in progress">
      <formula>NOT(ISERROR(SEARCH("run in progress",F444)))</formula>
    </cfRule>
  </conditionalFormatting>
  <conditionalFormatting sqref="F447">
    <cfRule type="containsText" dxfId="622" priority="1025" operator="containsText" text="rejected">
      <formula>NOT(ISERROR(SEARCH("rejected",F447)))</formula>
    </cfRule>
    <cfRule type="containsText" dxfId="621" priority="1026" operator="containsText" text="not started">
      <formula>NOT(ISERROR(SEARCH("not started",F447)))</formula>
    </cfRule>
    <cfRule type="containsText" dxfId="620" priority="1027" operator="containsText" text="in progress">
      <formula>NOT(ISERROR(SEARCH("in progress",F447)))</formula>
    </cfRule>
    <cfRule type="containsText" dxfId="619" priority="1028" operator="containsText" text="waiting for data">
      <formula>NOT(ISERROR(SEARCH("waiting for data",F447)))</formula>
    </cfRule>
    <cfRule type="containsText" dxfId="618" priority="1029" operator="containsText" text="done">
      <formula>NOT(ISERROR(SEARCH("done",F447)))</formula>
    </cfRule>
  </conditionalFormatting>
  <conditionalFormatting sqref="F447">
    <cfRule type="containsText" dxfId="617" priority="1023" operator="containsText" text="data clearing">
      <formula>NOT(ISERROR(SEARCH("data clearing",F447)))</formula>
    </cfRule>
    <cfRule type="containsText" dxfId="616" priority="1024" operator="containsText" text="run in progress">
      <formula>NOT(ISERROR(SEARCH("run in progress",F447)))</formula>
    </cfRule>
  </conditionalFormatting>
  <conditionalFormatting sqref="F454:F464">
    <cfRule type="containsText" dxfId="615" priority="1018" operator="containsText" text="rejected">
      <formula>NOT(ISERROR(SEARCH("rejected",F454)))</formula>
    </cfRule>
    <cfRule type="containsText" dxfId="614" priority="1019" operator="containsText" text="not started">
      <formula>NOT(ISERROR(SEARCH("not started",F454)))</formula>
    </cfRule>
    <cfRule type="containsText" dxfId="613" priority="1020" operator="containsText" text="in progress">
      <formula>NOT(ISERROR(SEARCH("in progress",F454)))</formula>
    </cfRule>
    <cfRule type="containsText" dxfId="612" priority="1021" operator="containsText" text="waiting for data">
      <formula>NOT(ISERROR(SEARCH("waiting for data",F454)))</formula>
    </cfRule>
    <cfRule type="containsText" dxfId="611" priority="1022" operator="containsText" text="done">
      <formula>NOT(ISERROR(SEARCH("done",F454)))</formula>
    </cfRule>
  </conditionalFormatting>
  <conditionalFormatting sqref="F454:F464">
    <cfRule type="containsText" dxfId="610" priority="1016" operator="containsText" text="data clearing">
      <formula>NOT(ISERROR(SEARCH("data clearing",F454)))</formula>
    </cfRule>
    <cfRule type="containsText" dxfId="609" priority="1017" operator="containsText" text="run in progress">
      <formula>NOT(ISERROR(SEARCH("run in progress",F454)))</formula>
    </cfRule>
  </conditionalFormatting>
  <conditionalFormatting sqref="F448">
    <cfRule type="containsText" dxfId="608" priority="1011" operator="containsText" text="rejected">
      <formula>NOT(ISERROR(SEARCH("rejected",F448)))</formula>
    </cfRule>
    <cfRule type="containsText" dxfId="607" priority="1012" operator="containsText" text="not started">
      <formula>NOT(ISERROR(SEARCH("not started",F448)))</formula>
    </cfRule>
    <cfRule type="containsText" dxfId="606" priority="1013" operator="containsText" text="in progress">
      <formula>NOT(ISERROR(SEARCH("in progress",F448)))</formula>
    </cfRule>
    <cfRule type="containsText" dxfId="605" priority="1014" operator="containsText" text="waiting for data">
      <formula>NOT(ISERROR(SEARCH("waiting for data",F448)))</formula>
    </cfRule>
    <cfRule type="containsText" dxfId="604" priority="1015" operator="containsText" text="done">
      <formula>NOT(ISERROR(SEARCH("done",F448)))</formula>
    </cfRule>
  </conditionalFormatting>
  <conditionalFormatting sqref="F448">
    <cfRule type="containsText" dxfId="603" priority="1009" operator="containsText" text="data clearing">
      <formula>NOT(ISERROR(SEARCH("data clearing",F448)))</formula>
    </cfRule>
    <cfRule type="containsText" dxfId="602" priority="1010" operator="containsText" text="run in progress">
      <formula>NOT(ISERROR(SEARCH("run in progress",F448)))</formula>
    </cfRule>
  </conditionalFormatting>
  <conditionalFormatting sqref="F449:F453">
    <cfRule type="containsText" dxfId="601" priority="1004" operator="containsText" text="rejected">
      <formula>NOT(ISERROR(SEARCH("rejected",F449)))</formula>
    </cfRule>
    <cfRule type="containsText" dxfId="600" priority="1005" operator="containsText" text="not started">
      <formula>NOT(ISERROR(SEARCH("not started",F449)))</formula>
    </cfRule>
    <cfRule type="containsText" dxfId="599" priority="1006" operator="containsText" text="in progress">
      <formula>NOT(ISERROR(SEARCH("in progress",F449)))</formula>
    </cfRule>
    <cfRule type="containsText" dxfId="598" priority="1007" operator="containsText" text="waiting for data">
      <formula>NOT(ISERROR(SEARCH("waiting for data",F449)))</formula>
    </cfRule>
    <cfRule type="containsText" dxfId="597" priority="1008" operator="containsText" text="done">
      <formula>NOT(ISERROR(SEARCH("done",F449)))</formula>
    </cfRule>
  </conditionalFormatting>
  <conditionalFormatting sqref="F449:F453">
    <cfRule type="containsText" dxfId="596" priority="1002" operator="containsText" text="data clearing">
      <formula>NOT(ISERROR(SEARCH("data clearing",F449)))</formula>
    </cfRule>
    <cfRule type="containsText" dxfId="595" priority="1003" operator="containsText" text="run in progress">
      <formula>NOT(ISERROR(SEARCH("run in progress",F449)))</formula>
    </cfRule>
  </conditionalFormatting>
  <conditionalFormatting sqref="F437">
    <cfRule type="containsText" dxfId="594" priority="997" operator="containsText" text="rejected">
      <formula>NOT(ISERROR(SEARCH("rejected",F437)))</formula>
    </cfRule>
    <cfRule type="containsText" dxfId="593" priority="998" operator="containsText" text="not started">
      <formula>NOT(ISERROR(SEARCH("not started",F437)))</formula>
    </cfRule>
    <cfRule type="containsText" dxfId="592" priority="999" operator="containsText" text="in progress">
      <formula>NOT(ISERROR(SEARCH("in progress",F437)))</formula>
    </cfRule>
    <cfRule type="containsText" dxfId="591" priority="1000" operator="containsText" text="waiting for data">
      <formula>NOT(ISERROR(SEARCH("waiting for data",F437)))</formula>
    </cfRule>
    <cfRule type="containsText" dxfId="590" priority="1001" operator="containsText" text="done">
      <formula>NOT(ISERROR(SEARCH("done",F437)))</formula>
    </cfRule>
  </conditionalFormatting>
  <conditionalFormatting sqref="F437">
    <cfRule type="containsText" dxfId="589" priority="995" operator="containsText" text="data clearing">
      <formula>NOT(ISERROR(SEARCH("data clearing",F437)))</formula>
    </cfRule>
    <cfRule type="containsText" dxfId="588" priority="996" operator="containsText" text="run in progress">
      <formula>NOT(ISERROR(SEARCH("run in progress",F437)))</formula>
    </cfRule>
  </conditionalFormatting>
  <conditionalFormatting sqref="F440">
    <cfRule type="containsText" dxfId="587" priority="990" operator="containsText" text="rejected">
      <formula>NOT(ISERROR(SEARCH("rejected",F440)))</formula>
    </cfRule>
    <cfRule type="containsText" dxfId="586" priority="991" operator="containsText" text="not started">
      <formula>NOT(ISERROR(SEARCH("not started",F440)))</formula>
    </cfRule>
    <cfRule type="containsText" dxfId="585" priority="992" operator="containsText" text="in progress">
      <formula>NOT(ISERROR(SEARCH("in progress",F440)))</formula>
    </cfRule>
    <cfRule type="containsText" dxfId="584" priority="993" operator="containsText" text="waiting for data">
      <formula>NOT(ISERROR(SEARCH("waiting for data",F440)))</formula>
    </cfRule>
    <cfRule type="containsText" dxfId="583" priority="994" operator="containsText" text="done">
      <formula>NOT(ISERROR(SEARCH("done",F440)))</formula>
    </cfRule>
  </conditionalFormatting>
  <conditionalFormatting sqref="F440">
    <cfRule type="containsText" dxfId="582" priority="988" operator="containsText" text="data clearing">
      <formula>NOT(ISERROR(SEARCH("data clearing",F440)))</formula>
    </cfRule>
    <cfRule type="containsText" dxfId="581" priority="989" operator="containsText" text="run in progress">
      <formula>NOT(ISERROR(SEARCH("run in progress",F440)))</formula>
    </cfRule>
  </conditionalFormatting>
  <conditionalFormatting sqref="F438">
    <cfRule type="containsText" dxfId="580" priority="983" operator="containsText" text="rejected">
      <formula>NOT(ISERROR(SEARCH("rejected",F438)))</formula>
    </cfRule>
    <cfRule type="containsText" dxfId="579" priority="984" operator="containsText" text="not started">
      <formula>NOT(ISERROR(SEARCH("not started",F438)))</formula>
    </cfRule>
    <cfRule type="containsText" dxfId="578" priority="985" operator="containsText" text="in progress">
      <formula>NOT(ISERROR(SEARCH("in progress",F438)))</formula>
    </cfRule>
    <cfRule type="containsText" dxfId="577" priority="986" operator="containsText" text="waiting for data">
      <formula>NOT(ISERROR(SEARCH("waiting for data",F438)))</formula>
    </cfRule>
    <cfRule type="containsText" dxfId="576" priority="987" operator="containsText" text="done">
      <formula>NOT(ISERROR(SEARCH("done",F438)))</formula>
    </cfRule>
  </conditionalFormatting>
  <conditionalFormatting sqref="F438">
    <cfRule type="containsText" dxfId="575" priority="981" operator="containsText" text="data clearing">
      <formula>NOT(ISERROR(SEARCH("data clearing",F438)))</formula>
    </cfRule>
    <cfRule type="containsText" dxfId="574" priority="982" operator="containsText" text="run in progress">
      <formula>NOT(ISERROR(SEARCH("run in progress",F438)))</formula>
    </cfRule>
  </conditionalFormatting>
  <conditionalFormatting sqref="F441">
    <cfRule type="containsText" dxfId="573" priority="976" operator="containsText" text="rejected">
      <formula>NOT(ISERROR(SEARCH("rejected",F441)))</formula>
    </cfRule>
    <cfRule type="containsText" dxfId="572" priority="977" operator="containsText" text="not started">
      <formula>NOT(ISERROR(SEARCH("not started",F441)))</formula>
    </cfRule>
    <cfRule type="containsText" dxfId="571" priority="978" operator="containsText" text="in progress">
      <formula>NOT(ISERROR(SEARCH("in progress",F441)))</formula>
    </cfRule>
    <cfRule type="containsText" dxfId="570" priority="979" operator="containsText" text="waiting for data">
      <formula>NOT(ISERROR(SEARCH("waiting for data",F441)))</formula>
    </cfRule>
    <cfRule type="containsText" dxfId="569" priority="980" operator="containsText" text="done">
      <formula>NOT(ISERROR(SEARCH("done",F441)))</formula>
    </cfRule>
  </conditionalFormatting>
  <conditionalFormatting sqref="F441">
    <cfRule type="containsText" dxfId="568" priority="974" operator="containsText" text="data clearing">
      <formula>NOT(ISERROR(SEARCH("data clearing",F441)))</formula>
    </cfRule>
    <cfRule type="containsText" dxfId="567" priority="975" operator="containsText" text="run in progress">
      <formula>NOT(ISERROR(SEARCH("run in progress",F441)))</formula>
    </cfRule>
  </conditionalFormatting>
  <conditionalFormatting sqref="F465:F466">
    <cfRule type="containsText" dxfId="566" priority="969" operator="containsText" text="rejected">
      <formula>NOT(ISERROR(SEARCH("rejected",F465)))</formula>
    </cfRule>
    <cfRule type="containsText" dxfId="565" priority="970" operator="containsText" text="not started">
      <formula>NOT(ISERROR(SEARCH("not started",F465)))</formula>
    </cfRule>
    <cfRule type="containsText" dxfId="564" priority="971" operator="containsText" text="in progress">
      <formula>NOT(ISERROR(SEARCH("in progress",F465)))</formula>
    </cfRule>
    <cfRule type="containsText" dxfId="563" priority="972" operator="containsText" text="waiting for data">
      <formula>NOT(ISERROR(SEARCH("waiting for data",F465)))</formula>
    </cfRule>
    <cfRule type="containsText" dxfId="562" priority="973" operator="containsText" text="done">
      <formula>NOT(ISERROR(SEARCH("done",F465)))</formula>
    </cfRule>
  </conditionalFormatting>
  <conditionalFormatting sqref="F465:F466">
    <cfRule type="containsText" dxfId="561" priority="967" operator="containsText" text="data clearing">
      <formula>NOT(ISERROR(SEARCH("data clearing",F465)))</formula>
    </cfRule>
    <cfRule type="containsText" dxfId="560" priority="968" operator="containsText" text="run in progress">
      <formula>NOT(ISERROR(SEARCH("run in progress",F465)))</formula>
    </cfRule>
  </conditionalFormatting>
  <conditionalFormatting sqref="F469">
    <cfRule type="containsText" dxfId="559" priority="962" operator="containsText" text="rejected">
      <formula>NOT(ISERROR(SEARCH("rejected",F469)))</formula>
    </cfRule>
    <cfRule type="containsText" dxfId="558" priority="963" operator="containsText" text="not started">
      <formula>NOT(ISERROR(SEARCH("not started",F469)))</formula>
    </cfRule>
    <cfRule type="containsText" dxfId="557" priority="964" operator="containsText" text="in progress">
      <formula>NOT(ISERROR(SEARCH("in progress",F469)))</formula>
    </cfRule>
    <cfRule type="containsText" dxfId="556" priority="965" operator="containsText" text="waiting for data">
      <formula>NOT(ISERROR(SEARCH("waiting for data",F469)))</formula>
    </cfRule>
    <cfRule type="containsText" dxfId="555" priority="966" operator="containsText" text="done">
      <formula>NOT(ISERROR(SEARCH("done",F469)))</formula>
    </cfRule>
  </conditionalFormatting>
  <conditionalFormatting sqref="F469">
    <cfRule type="containsText" dxfId="554" priority="960" operator="containsText" text="data clearing">
      <formula>NOT(ISERROR(SEARCH("data clearing",F469)))</formula>
    </cfRule>
    <cfRule type="containsText" dxfId="553" priority="961" operator="containsText" text="run in progress">
      <formula>NOT(ISERROR(SEARCH("run in progress",F469)))</formula>
    </cfRule>
  </conditionalFormatting>
  <conditionalFormatting sqref="F470">
    <cfRule type="containsText" dxfId="552" priority="955" operator="containsText" text="rejected">
      <formula>NOT(ISERROR(SEARCH("rejected",F470)))</formula>
    </cfRule>
    <cfRule type="containsText" dxfId="551" priority="956" operator="containsText" text="not started">
      <formula>NOT(ISERROR(SEARCH("not started",F470)))</formula>
    </cfRule>
    <cfRule type="containsText" dxfId="550" priority="957" operator="containsText" text="in progress">
      <formula>NOT(ISERROR(SEARCH("in progress",F470)))</formula>
    </cfRule>
    <cfRule type="containsText" dxfId="549" priority="958" operator="containsText" text="waiting for data">
      <formula>NOT(ISERROR(SEARCH("waiting for data",F470)))</formula>
    </cfRule>
    <cfRule type="containsText" dxfId="548" priority="959" operator="containsText" text="done">
      <formula>NOT(ISERROR(SEARCH("done",F470)))</formula>
    </cfRule>
  </conditionalFormatting>
  <conditionalFormatting sqref="F470">
    <cfRule type="containsText" dxfId="547" priority="953" operator="containsText" text="data clearing">
      <formula>NOT(ISERROR(SEARCH("data clearing",F470)))</formula>
    </cfRule>
    <cfRule type="containsText" dxfId="546" priority="954" operator="containsText" text="run in progress">
      <formula>NOT(ISERROR(SEARCH("run in progress",F470)))</formula>
    </cfRule>
  </conditionalFormatting>
  <conditionalFormatting sqref="F471">
    <cfRule type="containsText" dxfId="545" priority="948" operator="containsText" text="rejected">
      <formula>NOT(ISERROR(SEARCH("rejected",F471)))</formula>
    </cfRule>
    <cfRule type="containsText" dxfId="544" priority="949" operator="containsText" text="not started">
      <formula>NOT(ISERROR(SEARCH("not started",F471)))</formula>
    </cfRule>
    <cfRule type="containsText" dxfId="543" priority="950" operator="containsText" text="in progress">
      <formula>NOT(ISERROR(SEARCH("in progress",F471)))</formula>
    </cfRule>
    <cfRule type="containsText" dxfId="542" priority="951" operator="containsText" text="waiting for data">
      <formula>NOT(ISERROR(SEARCH("waiting for data",F471)))</formula>
    </cfRule>
    <cfRule type="containsText" dxfId="541" priority="952" operator="containsText" text="done">
      <formula>NOT(ISERROR(SEARCH("done",F471)))</formula>
    </cfRule>
  </conditionalFormatting>
  <conditionalFormatting sqref="F471">
    <cfRule type="containsText" dxfId="540" priority="946" operator="containsText" text="data clearing">
      <formula>NOT(ISERROR(SEARCH("data clearing",F471)))</formula>
    </cfRule>
    <cfRule type="containsText" dxfId="539" priority="947" operator="containsText" text="run in progress">
      <formula>NOT(ISERROR(SEARCH("run in progress",F471)))</formula>
    </cfRule>
  </conditionalFormatting>
  <conditionalFormatting sqref="F472:F485">
    <cfRule type="containsText" dxfId="538" priority="941" operator="containsText" text="rejected">
      <formula>NOT(ISERROR(SEARCH("rejected",F472)))</formula>
    </cfRule>
    <cfRule type="containsText" dxfId="537" priority="942" operator="containsText" text="not started">
      <formula>NOT(ISERROR(SEARCH("not started",F472)))</formula>
    </cfRule>
    <cfRule type="containsText" dxfId="536" priority="943" operator="containsText" text="in progress">
      <formula>NOT(ISERROR(SEARCH("in progress",F472)))</formula>
    </cfRule>
    <cfRule type="containsText" dxfId="535" priority="944" operator="containsText" text="waiting for data">
      <formula>NOT(ISERROR(SEARCH("waiting for data",F472)))</formula>
    </cfRule>
    <cfRule type="containsText" dxfId="534" priority="945" operator="containsText" text="done">
      <formula>NOT(ISERROR(SEARCH("done",F472)))</formula>
    </cfRule>
  </conditionalFormatting>
  <conditionalFormatting sqref="F472:F485">
    <cfRule type="containsText" dxfId="533" priority="939" operator="containsText" text="data clearing">
      <formula>NOT(ISERROR(SEARCH("data clearing",F472)))</formula>
    </cfRule>
    <cfRule type="containsText" dxfId="532" priority="940" operator="containsText" text="run in progress">
      <formula>NOT(ISERROR(SEARCH("run in progress",F472)))</formula>
    </cfRule>
  </conditionalFormatting>
  <conditionalFormatting sqref="F486:F489">
    <cfRule type="containsText" dxfId="531" priority="934" operator="containsText" text="rejected">
      <formula>NOT(ISERROR(SEARCH("rejected",F486)))</formula>
    </cfRule>
    <cfRule type="containsText" dxfId="530" priority="935" operator="containsText" text="not started">
      <formula>NOT(ISERROR(SEARCH("not started",F486)))</formula>
    </cfRule>
    <cfRule type="containsText" dxfId="529" priority="936" operator="containsText" text="in progress">
      <formula>NOT(ISERROR(SEARCH("in progress",F486)))</formula>
    </cfRule>
    <cfRule type="containsText" dxfId="528" priority="937" operator="containsText" text="waiting for data">
      <formula>NOT(ISERROR(SEARCH("waiting for data",F486)))</formula>
    </cfRule>
    <cfRule type="containsText" dxfId="527" priority="938" operator="containsText" text="done">
      <formula>NOT(ISERROR(SEARCH("done",F486)))</formula>
    </cfRule>
  </conditionalFormatting>
  <conditionalFormatting sqref="F486:F489">
    <cfRule type="containsText" dxfId="526" priority="932" operator="containsText" text="data clearing">
      <formula>NOT(ISERROR(SEARCH("data clearing",F486)))</formula>
    </cfRule>
    <cfRule type="containsText" dxfId="525" priority="933" operator="containsText" text="run in progress">
      <formula>NOT(ISERROR(SEARCH("run in progress",F486)))</formula>
    </cfRule>
  </conditionalFormatting>
  <conditionalFormatting sqref="F490">
    <cfRule type="containsText" dxfId="524" priority="927" operator="containsText" text="rejected">
      <formula>NOT(ISERROR(SEARCH("rejected",F490)))</formula>
    </cfRule>
    <cfRule type="containsText" dxfId="523" priority="928" operator="containsText" text="not started">
      <formula>NOT(ISERROR(SEARCH("not started",F490)))</formula>
    </cfRule>
    <cfRule type="containsText" dxfId="522" priority="929" operator="containsText" text="in progress">
      <formula>NOT(ISERROR(SEARCH("in progress",F490)))</formula>
    </cfRule>
    <cfRule type="containsText" dxfId="521" priority="930" operator="containsText" text="waiting for data">
      <formula>NOT(ISERROR(SEARCH("waiting for data",F490)))</formula>
    </cfRule>
    <cfRule type="containsText" dxfId="520" priority="931" operator="containsText" text="done">
      <formula>NOT(ISERROR(SEARCH("done",F490)))</formula>
    </cfRule>
  </conditionalFormatting>
  <conditionalFormatting sqref="F490">
    <cfRule type="containsText" dxfId="519" priority="925" operator="containsText" text="data clearing">
      <formula>NOT(ISERROR(SEARCH("data clearing",F490)))</formula>
    </cfRule>
    <cfRule type="containsText" dxfId="518" priority="926" operator="containsText" text="run in progress">
      <formula>NOT(ISERROR(SEARCH("run in progress",F490)))</formula>
    </cfRule>
  </conditionalFormatting>
  <conditionalFormatting sqref="F491">
    <cfRule type="containsText" dxfId="517" priority="920" operator="containsText" text="rejected">
      <formula>NOT(ISERROR(SEARCH("rejected",F491)))</formula>
    </cfRule>
    <cfRule type="containsText" dxfId="516" priority="921" operator="containsText" text="not started">
      <formula>NOT(ISERROR(SEARCH("not started",F491)))</formula>
    </cfRule>
    <cfRule type="containsText" dxfId="515" priority="922" operator="containsText" text="in progress">
      <formula>NOT(ISERROR(SEARCH("in progress",F491)))</formula>
    </cfRule>
    <cfRule type="containsText" dxfId="514" priority="923" operator="containsText" text="waiting for data">
      <formula>NOT(ISERROR(SEARCH("waiting for data",F491)))</formula>
    </cfRule>
    <cfRule type="containsText" dxfId="513" priority="924" operator="containsText" text="done">
      <formula>NOT(ISERROR(SEARCH("done",F491)))</formula>
    </cfRule>
  </conditionalFormatting>
  <conditionalFormatting sqref="F491">
    <cfRule type="containsText" dxfId="512" priority="918" operator="containsText" text="data clearing">
      <formula>NOT(ISERROR(SEARCH("data clearing",F491)))</formula>
    </cfRule>
    <cfRule type="containsText" dxfId="511" priority="919" operator="containsText" text="run in progress">
      <formula>NOT(ISERROR(SEARCH("run in progress",F491)))</formula>
    </cfRule>
  </conditionalFormatting>
  <conditionalFormatting sqref="F492">
    <cfRule type="containsText" dxfId="510" priority="913" operator="containsText" text="rejected">
      <formula>NOT(ISERROR(SEARCH("rejected",F492)))</formula>
    </cfRule>
    <cfRule type="containsText" dxfId="509" priority="914" operator="containsText" text="not started">
      <formula>NOT(ISERROR(SEARCH("not started",F492)))</formula>
    </cfRule>
    <cfRule type="containsText" dxfId="508" priority="915" operator="containsText" text="in progress">
      <formula>NOT(ISERROR(SEARCH("in progress",F492)))</formula>
    </cfRule>
    <cfRule type="containsText" dxfId="507" priority="916" operator="containsText" text="waiting for data">
      <formula>NOT(ISERROR(SEARCH("waiting for data",F492)))</formula>
    </cfRule>
    <cfRule type="containsText" dxfId="506" priority="917" operator="containsText" text="done">
      <formula>NOT(ISERROR(SEARCH("done",F492)))</formula>
    </cfRule>
  </conditionalFormatting>
  <conditionalFormatting sqref="F492">
    <cfRule type="containsText" dxfId="505" priority="911" operator="containsText" text="data clearing">
      <formula>NOT(ISERROR(SEARCH("data clearing",F492)))</formula>
    </cfRule>
    <cfRule type="containsText" dxfId="504" priority="912" operator="containsText" text="run in progress">
      <formula>NOT(ISERROR(SEARCH("run in progress",F492)))</formula>
    </cfRule>
  </conditionalFormatting>
  <conditionalFormatting sqref="F493:F495">
    <cfRule type="containsText" dxfId="503" priority="906" operator="containsText" text="rejected">
      <formula>NOT(ISERROR(SEARCH("rejected",F493)))</formula>
    </cfRule>
    <cfRule type="containsText" dxfId="502" priority="907" operator="containsText" text="not started">
      <formula>NOT(ISERROR(SEARCH("not started",F493)))</formula>
    </cfRule>
    <cfRule type="containsText" dxfId="501" priority="908" operator="containsText" text="in progress">
      <formula>NOT(ISERROR(SEARCH("in progress",F493)))</formula>
    </cfRule>
    <cfRule type="containsText" dxfId="500" priority="909" operator="containsText" text="waiting for data">
      <formula>NOT(ISERROR(SEARCH("waiting for data",F493)))</formula>
    </cfRule>
    <cfRule type="containsText" dxfId="499" priority="910" operator="containsText" text="done">
      <formula>NOT(ISERROR(SEARCH("done",F493)))</formula>
    </cfRule>
  </conditionalFormatting>
  <conditionalFormatting sqref="F493:F495">
    <cfRule type="containsText" dxfId="498" priority="904" operator="containsText" text="data clearing">
      <formula>NOT(ISERROR(SEARCH("data clearing",F493)))</formula>
    </cfRule>
    <cfRule type="containsText" dxfId="497" priority="905" operator="containsText" text="run in progress">
      <formula>NOT(ISERROR(SEARCH("run in progress",F493)))</formula>
    </cfRule>
  </conditionalFormatting>
  <conditionalFormatting sqref="F496">
    <cfRule type="containsText" dxfId="496" priority="899" operator="containsText" text="rejected">
      <formula>NOT(ISERROR(SEARCH("rejected",F496)))</formula>
    </cfRule>
    <cfRule type="containsText" dxfId="495" priority="900" operator="containsText" text="not started">
      <formula>NOT(ISERROR(SEARCH("not started",F496)))</formula>
    </cfRule>
    <cfRule type="containsText" dxfId="494" priority="901" operator="containsText" text="in progress">
      <formula>NOT(ISERROR(SEARCH("in progress",F496)))</formula>
    </cfRule>
    <cfRule type="containsText" dxfId="493" priority="902" operator="containsText" text="waiting for data">
      <formula>NOT(ISERROR(SEARCH("waiting for data",F496)))</formula>
    </cfRule>
    <cfRule type="containsText" dxfId="492" priority="903" operator="containsText" text="done">
      <formula>NOT(ISERROR(SEARCH("done",F496)))</formula>
    </cfRule>
  </conditionalFormatting>
  <conditionalFormatting sqref="F496">
    <cfRule type="containsText" dxfId="491" priority="897" operator="containsText" text="data clearing">
      <formula>NOT(ISERROR(SEARCH("data clearing",F496)))</formula>
    </cfRule>
    <cfRule type="containsText" dxfId="490" priority="898" operator="containsText" text="run in progress">
      <formula>NOT(ISERROR(SEARCH("run in progress",F496)))</formula>
    </cfRule>
  </conditionalFormatting>
  <conditionalFormatting sqref="F500">
    <cfRule type="containsText" dxfId="489" priority="892" operator="containsText" text="rejected">
      <formula>NOT(ISERROR(SEARCH("rejected",F500)))</formula>
    </cfRule>
    <cfRule type="containsText" dxfId="488" priority="893" operator="containsText" text="not started">
      <formula>NOT(ISERROR(SEARCH("not started",F500)))</formula>
    </cfRule>
    <cfRule type="containsText" dxfId="487" priority="894" operator="containsText" text="in progress">
      <formula>NOT(ISERROR(SEARCH("in progress",F500)))</formula>
    </cfRule>
    <cfRule type="containsText" dxfId="486" priority="895" operator="containsText" text="waiting for data">
      <formula>NOT(ISERROR(SEARCH("waiting for data",F500)))</formula>
    </cfRule>
    <cfRule type="containsText" dxfId="485" priority="896" operator="containsText" text="done">
      <formula>NOT(ISERROR(SEARCH("done",F500)))</formula>
    </cfRule>
  </conditionalFormatting>
  <conditionalFormatting sqref="F500">
    <cfRule type="containsText" dxfId="484" priority="890" operator="containsText" text="data clearing">
      <formula>NOT(ISERROR(SEARCH("data clearing",F500)))</formula>
    </cfRule>
    <cfRule type="containsText" dxfId="483" priority="891" operator="containsText" text="run in progress">
      <formula>NOT(ISERROR(SEARCH("run in progress",F500)))</formula>
    </cfRule>
  </conditionalFormatting>
  <conditionalFormatting sqref="F501">
    <cfRule type="containsText" dxfId="482" priority="885" operator="containsText" text="rejected">
      <formula>NOT(ISERROR(SEARCH("rejected",F501)))</formula>
    </cfRule>
    <cfRule type="containsText" dxfId="481" priority="886" operator="containsText" text="not started">
      <formula>NOT(ISERROR(SEARCH("not started",F501)))</formula>
    </cfRule>
    <cfRule type="containsText" dxfId="480" priority="887" operator="containsText" text="in progress">
      <formula>NOT(ISERROR(SEARCH("in progress",F501)))</formula>
    </cfRule>
    <cfRule type="containsText" dxfId="479" priority="888" operator="containsText" text="waiting for data">
      <formula>NOT(ISERROR(SEARCH("waiting for data",F501)))</formula>
    </cfRule>
    <cfRule type="containsText" dxfId="478" priority="889" operator="containsText" text="done">
      <formula>NOT(ISERROR(SEARCH("done",F501)))</formula>
    </cfRule>
  </conditionalFormatting>
  <conditionalFormatting sqref="F501">
    <cfRule type="containsText" dxfId="477" priority="883" operator="containsText" text="data clearing">
      <formula>NOT(ISERROR(SEARCH("data clearing",F501)))</formula>
    </cfRule>
    <cfRule type="containsText" dxfId="476" priority="884" operator="containsText" text="run in progress">
      <formula>NOT(ISERROR(SEARCH("run in progress",F501)))</formula>
    </cfRule>
  </conditionalFormatting>
  <conditionalFormatting sqref="F502:F503">
    <cfRule type="containsText" dxfId="475" priority="878" operator="containsText" text="rejected">
      <formula>NOT(ISERROR(SEARCH("rejected",F502)))</formula>
    </cfRule>
    <cfRule type="containsText" dxfId="474" priority="879" operator="containsText" text="not started">
      <formula>NOT(ISERROR(SEARCH("not started",F502)))</formula>
    </cfRule>
    <cfRule type="containsText" dxfId="473" priority="880" operator="containsText" text="in progress">
      <formula>NOT(ISERROR(SEARCH("in progress",F502)))</formula>
    </cfRule>
    <cfRule type="containsText" dxfId="472" priority="881" operator="containsText" text="waiting for data">
      <formula>NOT(ISERROR(SEARCH("waiting for data",F502)))</formula>
    </cfRule>
    <cfRule type="containsText" dxfId="471" priority="882" operator="containsText" text="done">
      <formula>NOT(ISERROR(SEARCH("done",F502)))</formula>
    </cfRule>
  </conditionalFormatting>
  <conditionalFormatting sqref="F502:F503">
    <cfRule type="containsText" dxfId="470" priority="876" operator="containsText" text="data clearing">
      <formula>NOT(ISERROR(SEARCH("data clearing",F502)))</formula>
    </cfRule>
    <cfRule type="containsText" dxfId="469" priority="877" operator="containsText" text="run in progress">
      <formula>NOT(ISERROR(SEARCH("run in progress",F502)))</formula>
    </cfRule>
  </conditionalFormatting>
  <conditionalFormatting sqref="F507">
    <cfRule type="containsText" dxfId="468" priority="871" operator="containsText" text="rejected">
      <formula>NOT(ISERROR(SEARCH("rejected",F507)))</formula>
    </cfRule>
    <cfRule type="containsText" dxfId="467" priority="872" operator="containsText" text="not started">
      <formula>NOT(ISERROR(SEARCH("not started",F507)))</formula>
    </cfRule>
    <cfRule type="containsText" dxfId="466" priority="873" operator="containsText" text="in progress">
      <formula>NOT(ISERROR(SEARCH("in progress",F507)))</formula>
    </cfRule>
    <cfRule type="containsText" dxfId="465" priority="874" operator="containsText" text="waiting for data">
      <formula>NOT(ISERROR(SEARCH("waiting for data",F507)))</formula>
    </cfRule>
    <cfRule type="containsText" dxfId="464" priority="875" operator="containsText" text="done">
      <formula>NOT(ISERROR(SEARCH("done",F507)))</formula>
    </cfRule>
  </conditionalFormatting>
  <conditionalFormatting sqref="F507">
    <cfRule type="containsText" dxfId="463" priority="869" operator="containsText" text="data clearing">
      <formula>NOT(ISERROR(SEARCH("data clearing",F507)))</formula>
    </cfRule>
    <cfRule type="containsText" dxfId="462" priority="870" operator="containsText" text="run in progress">
      <formula>NOT(ISERROR(SEARCH("run in progress",F507)))</formula>
    </cfRule>
  </conditionalFormatting>
  <conditionalFormatting sqref="F505">
    <cfRule type="containsText" dxfId="461" priority="864" operator="containsText" text="rejected">
      <formula>NOT(ISERROR(SEARCH("rejected",F505)))</formula>
    </cfRule>
    <cfRule type="containsText" dxfId="460" priority="865" operator="containsText" text="not started">
      <formula>NOT(ISERROR(SEARCH("not started",F505)))</formula>
    </cfRule>
    <cfRule type="containsText" dxfId="459" priority="866" operator="containsText" text="in progress">
      <formula>NOT(ISERROR(SEARCH("in progress",F505)))</formula>
    </cfRule>
    <cfRule type="containsText" dxfId="458" priority="867" operator="containsText" text="waiting for data">
      <formula>NOT(ISERROR(SEARCH("waiting for data",F505)))</formula>
    </cfRule>
    <cfRule type="containsText" dxfId="457" priority="868" operator="containsText" text="done">
      <formula>NOT(ISERROR(SEARCH("done",F505)))</formula>
    </cfRule>
  </conditionalFormatting>
  <conditionalFormatting sqref="F505">
    <cfRule type="containsText" dxfId="456" priority="862" operator="containsText" text="data clearing">
      <formula>NOT(ISERROR(SEARCH("data clearing",F505)))</formula>
    </cfRule>
    <cfRule type="containsText" dxfId="455" priority="863" operator="containsText" text="run in progress">
      <formula>NOT(ISERROR(SEARCH("run in progress",F505)))</formula>
    </cfRule>
  </conditionalFormatting>
  <conditionalFormatting sqref="F508:F510">
    <cfRule type="containsText" dxfId="454" priority="857" operator="containsText" text="rejected">
      <formula>NOT(ISERROR(SEARCH("rejected",F508)))</formula>
    </cfRule>
    <cfRule type="containsText" dxfId="453" priority="858" operator="containsText" text="not started">
      <formula>NOT(ISERROR(SEARCH("not started",F508)))</formula>
    </cfRule>
    <cfRule type="containsText" dxfId="452" priority="859" operator="containsText" text="in progress">
      <formula>NOT(ISERROR(SEARCH("in progress",F508)))</formula>
    </cfRule>
    <cfRule type="containsText" dxfId="451" priority="860" operator="containsText" text="waiting for data">
      <formula>NOT(ISERROR(SEARCH("waiting for data",F508)))</formula>
    </cfRule>
    <cfRule type="containsText" dxfId="450" priority="861" operator="containsText" text="done">
      <formula>NOT(ISERROR(SEARCH("done",F508)))</formula>
    </cfRule>
  </conditionalFormatting>
  <conditionalFormatting sqref="F508:F510">
    <cfRule type="containsText" dxfId="449" priority="855" operator="containsText" text="data clearing">
      <formula>NOT(ISERROR(SEARCH("data clearing",F508)))</formula>
    </cfRule>
    <cfRule type="containsText" dxfId="448" priority="856" operator="containsText" text="run in progress">
      <formula>NOT(ISERROR(SEARCH("run in progress",F508)))</formula>
    </cfRule>
  </conditionalFormatting>
  <conditionalFormatting sqref="F506">
    <cfRule type="containsText" dxfId="447" priority="850" operator="containsText" text="rejected">
      <formula>NOT(ISERROR(SEARCH("rejected",F506)))</formula>
    </cfRule>
    <cfRule type="containsText" dxfId="446" priority="851" operator="containsText" text="not started">
      <formula>NOT(ISERROR(SEARCH("not started",F506)))</formula>
    </cfRule>
    <cfRule type="containsText" dxfId="445" priority="852" operator="containsText" text="in progress">
      <formula>NOT(ISERROR(SEARCH("in progress",F506)))</formula>
    </cfRule>
    <cfRule type="containsText" dxfId="444" priority="853" operator="containsText" text="waiting for data">
      <formula>NOT(ISERROR(SEARCH("waiting for data",F506)))</formula>
    </cfRule>
    <cfRule type="containsText" dxfId="443" priority="854" operator="containsText" text="done">
      <formula>NOT(ISERROR(SEARCH("done",F506)))</formula>
    </cfRule>
  </conditionalFormatting>
  <conditionalFormatting sqref="F506">
    <cfRule type="containsText" dxfId="442" priority="848" operator="containsText" text="data clearing">
      <formula>NOT(ISERROR(SEARCH("data clearing",F506)))</formula>
    </cfRule>
    <cfRule type="containsText" dxfId="441" priority="849" operator="containsText" text="run in progress">
      <formula>NOT(ISERROR(SEARCH("run in progress",F506)))</formula>
    </cfRule>
  </conditionalFormatting>
  <conditionalFormatting sqref="F513">
    <cfRule type="containsText" dxfId="440" priority="843" operator="containsText" text="rejected">
      <formula>NOT(ISERROR(SEARCH("rejected",F513)))</formula>
    </cfRule>
    <cfRule type="containsText" dxfId="439" priority="844" operator="containsText" text="not started">
      <formula>NOT(ISERROR(SEARCH("not started",F513)))</formula>
    </cfRule>
    <cfRule type="containsText" dxfId="438" priority="845" operator="containsText" text="in progress">
      <formula>NOT(ISERROR(SEARCH("in progress",F513)))</formula>
    </cfRule>
    <cfRule type="containsText" dxfId="437" priority="846" operator="containsText" text="waiting for data">
      <formula>NOT(ISERROR(SEARCH("waiting for data",F513)))</formula>
    </cfRule>
    <cfRule type="containsText" dxfId="436" priority="847" operator="containsText" text="done">
      <formula>NOT(ISERROR(SEARCH("done",F513)))</formula>
    </cfRule>
  </conditionalFormatting>
  <conditionalFormatting sqref="F513">
    <cfRule type="containsText" dxfId="435" priority="841" operator="containsText" text="data clearing">
      <formula>NOT(ISERROR(SEARCH("data clearing",F513)))</formula>
    </cfRule>
    <cfRule type="containsText" dxfId="434" priority="842" operator="containsText" text="run in progress">
      <formula>NOT(ISERROR(SEARCH("run in progress",F513)))</formula>
    </cfRule>
  </conditionalFormatting>
  <conditionalFormatting sqref="F514">
    <cfRule type="containsText" dxfId="433" priority="836" operator="containsText" text="rejected">
      <formula>NOT(ISERROR(SEARCH("rejected",F514)))</formula>
    </cfRule>
    <cfRule type="containsText" dxfId="432" priority="837" operator="containsText" text="not started">
      <formula>NOT(ISERROR(SEARCH("not started",F514)))</formula>
    </cfRule>
    <cfRule type="containsText" dxfId="431" priority="838" operator="containsText" text="in progress">
      <formula>NOT(ISERROR(SEARCH("in progress",F514)))</formula>
    </cfRule>
    <cfRule type="containsText" dxfId="430" priority="839" operator="containsText" text="waiting for data">
      <formula>NOT(ISERROR(SEARCH("waiting for data",F514)))</formula>
    </cfRule>
    <cfRule type="containsText" dxfId="429" priority="840" operator="containsText" text="done">
      <formula>NOT(ISERROR(SEARCH("done",F514)))</formula>
    </cfRule>
  </conditionalFormatting>
  <conditionalFormatting sqref="F514">
    <cfRule type="containsText" dxfId="428" priority="834" operator="containsText" text="data clearing">
      <formula>NOT(ISERROR(SEARCH("data clearing",F514)))</formula>
    </cfRule>
    <cfRule type="containsText" dxfId="427" priority="835" operator="containsText" text="run in progress">
      <formula>NOT(ISERROR(SEARCH("run in progress",F514)))</formula>
    </cfRule>
  </conditionalFormatting>
  <conditionalFormatting sqref="F511">
    <cfRule type="containsText" dxfId="426" priority="822" operator="containsText" text="rejected">
      <formula>NOT(ISERROR(SEARCH("rejected",F511)))</formula>
    </cfRule>
    <cfRule type="containsText" dxfId="425" priority="823" operator="containsText" text="not started">
      <formula>NOT(ISERROR(SEARCH("not started",F511)))</formula>
    </cfRule>
    <cfRule type="containsText" dxfId="424" priority="824" operator="containsText" text="in progress">
      <formula>NOT(ISERROR(SEARCH("in progress",F511)))</formula>
    </cfRule>
    <cfRule type="containsText" dxfId="423" priority="825" operator="containsText" text="waiting for data">
      <formula>NOT(ISERROR(SEARCH("waiting for data",F511)))</formula>
    </cfRule>
    <cfRule type="containsText" dxfId="422" priority="826" operator="containsText" text="done">
      <formula>NOT(ISERROR(SEARCH("done",F511)))</formula>
    </cfRule>
  </conditionalFormatting>
  <conditionalFormatting sqref="F511">
    <cfRule type="containsText" dxfId="421" priority="820" operator="containsText" text="data clearing">
      <formula>NOT(ISERROR(SEARCH("data clearing",F511)))</formula>
    </cfRule>
    <cfRule type="containsText" dxfId="420" priority="821" operator="containsText" text="run in progress">
      <formula>NOT(ISERROR(SEARCH("run in progress",F511)))</formula>
    </cfRule>
  </conditionalFormatting>
  <conditionalFormatting sqref="F512">
    <cfRule type="containsText" dxfId="419" priority="829" operator="containsText" text="rejected">
      <formula>NOT(ISERROR(SEARCH("rejected",F512)))</formula>
    </cfRule>
    <cfRule type="containsText" dxfId="418" priority="830" operator="containsText" text="not started">
      <formula>NOT(ISERROR(SEARCH("not started",F512)))</formula>
    </cfRule>
    <cfRule type="containsText" dxfId="417" priority="831" operator="containsText" text="in progress">
      <formula>NOT(ISERROR(SEARCH("in progress",F512)))</formula>
    </cfRule>
    <cfRule type="containsText" dxfId="416" priority="832" operator="containsText" text="waiting for data">
      <formula>NOT(ISERROR(SEARCH("waiting for data",F512)))</formula>
    </cfRule>
    <cfRule type="containsText" dxfId="415" priority="833" operator="containsText" text="done">
      <formula>NOT(ISERROR(SEARCH("done",F512)))</formula>
    </cfRule>
  </conditionalFormatting>
  <conditionalFormatting sqref="F512">
    <cfRule type="containsText" dxfId="414" priority="827" operator="containsText" text="data clearing">
      <formula>NOT(ISERROR(SEARCH("data clearing",F512)))</formula>
    </cfRule>
    <cfRule type="containsText" dxfId="413" priority="828" operator="containsText" text="run in progress">
      <formula>NOT(ISERROR(SEARCH("run in progress",F512)))</formula>
    </cfRule>
  </conditionalFormatting>
  <conditionalFormatting sqref="F515">
    <cfRule type="containsText" dxfId="412" priority="815" operator="containsText" text="rejected">
      <formula>NOT(ISERROR(SEARCH("rejected",F515)))</formula>
    </cfRule>
    <cfRule type="containsText" dxfId="411" priority="816" operator="containsText" text="not started">
      <formula>NOT(ISERROR(SEARCH("not started",F515)))</formula>
    </cfRule>
    <cfRule type="containsText" dxfId="410" priority="817" operator="containsText" text="in progress">
      <formula>NOT(ISERROR(SEARCH("in progress",F515)))</formula>
    </cfRule>
    <cfRule type="containsText" dxfId="409" priority="818" operator="containsText" text="waiting for data">
      <formula>NOT(ISERROR(SEARCH("waiting for data",F515)))</formula>
    </cfRule>
    <cfRule type="containsText" dxfId="408" priority="819" operator="containsText" text="done">
      <formula>NOT(ISERROR(SEARCH("done",F515)))</formula>
    </cfRule>
  </conditionalFormatting>
  <conditionalFormatting sqref="F515">
    <cfRule type="containsText" dxfId="407" priority="813" operator="containsText" text="data clearing">
      <formula>NOT(ISERROR(SEARCH("data clearing",F515)))</formula>
    </cfRule>
    <cfRule type="containsText" dxfId="406" priority="814" operator="containsText" text="run in progress">
      <formula>NOT(ISERROR(SEARCH("run in progress",F515)))</formula>
    </cfRule>
  </conditionalFormatting>
  <conditionalFormatting sqref="F744">
    <cfRule type="containsText" dxfId="405" priority="808" operator="containsText" text="rejected">
      <formula>NOT(ISERROR(SEARCH("rejected",F744)))</formula>
    </cfRule>
    <cfRule type="containsText" dxfId="404" priority="809" operator="containsText" text="not started">
      <formula>NOT(ISERROR(SEARCH("not started",F744)))</formula>
    </cfRule>
    <cfRule type="containsText" dxfId="403" priority="810" operator="containsText" text="in progress">
      <formula>NOT(ISERROR(SEARCH("in progress",F744)))</formula>
    </cfRule>
    <cfRule type="containsText" dxfId="402" priority="811" operator="containsText" text="waiting for data">
      <formula>NOT(ISERROR(SEARCH("waiting for data",F744)))</formula>
    </cfRule>
    <cfRule type="containsText" dxfId="401" priority="812" operator="containsText" text="done">
      <formula>NOT(ISERROR(SEARCH("done",F744)))</formula>
    </cfRule>
  </conditionalFormatting>
  <conditionalFormatting sqref="F744">
    <cfRule type="containsText" dxfId="400" priority="806" operator="containsText" text="data clearing">
      <formula>NOT(ISERROR(SEARCH("data clearing",F744)))</formula>
    </cfRule>
    <cfRule type="containsText" dxfId="399" priority="807" operator="containsText" text="run in progress">
      <formula>NOT(ISERROR(SEARCH("run in progress",F744)))</formula>
    </cfRule>
  </conditionalFormatting>
  <conditionalFormatting sqref="F745">
    <cfRule type="containsText" dxfId="398" priority="801" operator="containsText" text="rejected">
      <formula>NOT(ISERROR(SEARCH("rejected",F745)))</formula>
    </cfRule>
    <cfRule type="containsText" dxfId="397" priority="802" operator="containsText" text="not started">
      <formula>NOT(ISERROR(SEARCH("not started",F745)))</formula>
    </cfRule>
    <cfRule type="containsText" dxfId="396" priority="803" operator="containsText" text="in progress">
      <formula>NOT(ISERROR(SEARCH("in progress",F745)))</formula>
    </cfRule>
    <cfRule type="containsText" dxfId="395" priority="804" operator="containsText" text="waiting for data">
      <formula>NOT(ISERROR(SEARCH("waiting for data",F745)))</formula>
    </cfRule>
    <cfRule type="containsText" dxfId="394" priority="805" operator="containsText" text="done">
      <formula>NOT(ISERROR(SEARCH("done",F745)))</formula>
    </cfRule>
  </conditionalFormatting>
  <conditionalFormatting sqref="F745">
    <cfRule type="containsText" dxfId="393" priority="799" operator="containsText" text="data clearing">
      <formula>NOT(ISERROR(SEARCH("data clearing",F745)))</formula>
    </cfRule>
    <cfRule type="containsText" dxfId="392" priority="800" operator="containsText" text="run in progress">
      <formula>NOT(ISERROR(SEARCH("run in progress",F745)))</formula>
    </cfRule>
  </conditionalFormatting>
  <conditionalFormatting sqref="F516">
    <cfRule type="containsText" dxfId="391" priority="794" operator="containsText" text="rejected">
      <formula>NOT(ISERROR(SEARCH("rejected",F516)))</formula>
    </cfRule>
    <cfRule type="containsText" dxfId="390" priority="795" operator="containsText" text="not started">
      <formula>NOT(ISERROR(SEARCH("not started",F516)))</formula>
    </cfRule>
    <cfRule type="containsText" dxfId="389" priority="796" operator="containsText" text="in progress">
      <formula>NOT(ISERROR(SEARCH("in progress",F516)))</formula>
    </cfRule>
    <cfRule type="containsText" dxfId="388" priority="797" operator="containsText" text="waiting for data">
      <formula>NOT(ISERROR(SEARCH("waiting for data",F516)))</formula>
    </cfRule>
    <cfRule type="containsText" dxfId="387" priority="798" operator="containsText" text="done">
      <formula>NOT(ISERROR(SEARCH("done",F516)))</formula>
    </cfRule>
  </conditionalFormatting>
  <conditionalFormatting sqref="F516">
    <cfRule type="containsText" dxfId="386" priority="792" operator="containsText" text="data clearing">
      <formula>NOT(ISERROR(SEARCH("data clearing",F516)))</formula>
    </cfRule>
    <cfRule type="containsText" dxfId="385" priority="793" operator="containsText" text="run in progress">
      <formula>NOT(ISERROR(SEARCH("run in progress",F516)))</formula>
    </cfRule>
  </conditionalFormatting>
  <conditionalFormatting sqref="F517">
    <cfRule type="containsText" dxfId="384" priority="787" operator="containsText" text="rejected">
      <formula>NOT(ISERROR(SEARCH("rejected",F517)))</formula>
    </cfRule>
    <cfRule type="containsText" dxfId="383" priority="788" operator="containsText" text="not started">
      <formula>NOT(ISERROR(SEARCH("not started",F517)))</formula>
    </cfRule>
    <cfRule type="containsText" dxfId="382" priority="789" operator="containsText" text="in progress">
      <formula>NOT(ISERROR(SEARCH("in progress",F517)))</formula>
    </cfRule>
    <cfRule type="containsText" dxfId="381" priority="790" operator="containsText" text="waiting for data">
      <formula>NOT(ISERROR(SEARCH("waiting for data",F517)))</formula>
    </cfRule>
    <cfRule type="containsText" dxfId="380" priority="791" operator="containsText" text="done">
      <formula>NOT(ISERROR(SEARCH("done",F517)))</formula>
    </cfRule>
  </conditionalFormatting>
  <conditionalFormatting sqref="F517">
    <cfRule type="containsText" dxfId="379" priority="785" operator="containsText" text="data clearing">
      <formula>NOT(ISERROR(SEARCH("data clearing",F517)))</formula>
    </cfRule>
    <cfRule type="containsText" dxfId="378" priority="786" operator="containsText" text="run in progress">
      <formula>NOT(ISERROR(SEARCH("run in progress",F517)))</formula>
    </cfRule>
  </conditionalFormatting>
  <conditionalFormatting sqref="F518">
    <cfRule type="containsText" dxfId="377" priority="780" operator="containsText" text="rejected">
      <formula>NOT(ISERROR(SEARCH("rejected",F518)))</formula>
    </cfRule>
    <cfRule type="containsText" dxfId="376" priority="781" operator="containsText" text="not started">
      <formula>NOT(ISERROR(SEARCH("not started",F518)))</formula>
    </cfRule>
    <cfRule type="containsText" dxfId="375" priority="782" operator="containsText" text="in progress">
      <formula>NOT(ISERROR(SEARCH("in progress",F518)))</formula>
    </cfRule>
    <cfRule type="containsText" dxfId="374" priority="783" operator="containsText" text="waiting for data">
      <formula>NOT(ISERROR(SEARCH("waiting for data",F518)))</formula>
    </cfRule>
    <cfRule type="containsText" dxfId="373" priority="784" operator="containsText" text="done">
      <formula>NOT(ISERROR(SEARCH("done",F518)))</formula>
    </cfRule>
  </conditionalFormatting>
  <conditionalFormatting sqref="F518">
    <cfRule type="containsText" dxfId="372" priority="778" operator="containsText" text="data clearing">
      <formula>NOT(ISERROR(SEARCH("data clearing",F518)))</formula>
    </cfRule>
    <cfRule type="containsText" dxfId="371" priority="779" operator="containsText" text="run in progress">
      <formula>NOT(ISERROR(SEARCH("run in progress",F518)))</formula>
    </cfRule>
  </conditionalFormatting>
  <conditionalFormatting sqref="F519">
    <cfRule type="containsText" dxfId="370" priority="766" operator="containsText" text="rejected">
      <formula>NOT(ISERROR(SEARCH("rejected",F519)))</formula>
    </cfRule>
    <cfRule type="containsText" dxfId="369" priority="767" operator="containsText" text="not started">
      <formula>NOT(ISERROR(SEARCH("not started",F519)))</formula>
    </cfRule>
    <cfRule type="containsText" dxfId="368" priority="768" operator="containsText" text="in progress">
      <formula>NOT(ISERROR(SEARCH("in progress",F519)))</formula>
    </cfRule>
    <cfRule type="containsText" dxfId="367" priority="769" operator="containsText" text="waiting for data">
      <formula>NOT(ISERROR(SEARCH("waiting for data",F519)))</formula>
    </cfRule>
    <cfRule type="containsText" dxfId="366" priority="770" operator="containsText" text="done">
      <formula>NOT(ISERROR(SEARCH("done",F519)))</formula>
    </cfRule>
  </conditionalFormatting>
  <conditionalFormatting sqref="F519">
    <cfRule type="containsText" dxfId="365" priority="764" operator="containsText" text="data clearing">
      <formula>NOT(ISERROR(SEARCH("data clearing",F519)))</formula>
    </cfRule>
    <cfRule type="containsText" dxfId="364" priority="765" operator="containsText" text="run in progress">
      <formula>NOT(ISERROR(SEARCH("run in progress",F519)))</formula>
    </cfRule>
  </conditionalFormatting>
  <conditionalFormatting sqref="F539">
    <cfRule type="containsText" dxfId="363" priority="773" operator="containsText" text="rejected">
      <formula>NOT(ISERROR(SEARCH("rejected",F539)))</formula>
    </cfRule>
    <cfRule type="containsText" dxfId="362" priority="774" operator="containsText" text="not started">
      <formula>NOT(ISERROR(SEARCH("not started",F539)))</formula>
    </cfRule>
    <cfRule type="containsText" dxfId="361" priority="775" operator="containsText" text="in progress">
      <formula>NOT(ISERROR(SEARCH("in progress",F539)))</formula>
    </cfRule>
    <cfRule type="containsText" dxfId="360" priority="776" operator="containsText" text="waiting for data">
      <formula>NOT(ISERROR(SEARCH("waiting for data",F539)))</formula>
    </cfRule>
    <cfRule type="containsText" dxfId="359" priority="777" operator="containsText" text="done">
      <formula>NOT(ISERROR(SEARCH("done",F539)))</formula>
    </cfRule>
  </conditionalFormatting>
  <conditionalFormatting sqref="F539">
    <cfRule type="containsText" dxfId="358" priority="771" operator="containsText" text="data clearing">
      <formula>NOT(ISERROR(SEARCH("data clearing",F539)))</formula>
    </cfRule>
    <cfRule type="containsText" dxfId="357" priority="772" operator="containsText" text="run in progress">
      <formula>NOT(ISERROR(SEARCH("run in progress",F539)))</formula>
    </cfRule>
  </conditionalFormatting>
  <conditionalFormatting sqref="F523">
    <cfRule type="containsText" dxfId="356" priority="759" operator="containsText" text="rejected">
      <formula>NOT(ISERROR(SEARCH("rejected",F523)))</formula>
    </cfRule>
    <cfRule type="containsText" dxfId="355" priority="760" operator="containsText" text="not started">
      <formula>NOT(ISERROR(SEARCH("not started",F523)))</formula>
    </cfRule>
    <cfRule type="containsText" dxfId="354" priority="761" operator="containsText" text="in progress">
      <formula>NOT(ISERROR(SEARCH("in progress",F523)))</formula>
    </cfRule>
    <cfRule type="containsText" dxfId="353" priority="762" operator="containsText" text="waiting for data">
      <formula>NOT(ISERROR(SEARCH("waiting for data",F523)))</formula>
    </cfRule>
    <cfRule type="containsText" dxfId="352" priority="763" operator="containsText" text="done">
      <formula>NOT(ISERROR(SEARCH("done",F523)))</formula>
    </cfRule>
  </conditionalFormatting>
  <conditionalFormatting sqref="F523">
    <cfRule type="containsText" dxfId="351" priority="757" operator="containsText" text="data clearing">
      <formula>NOT(ISERROR(SEARCH("data clearing",F523)))</formula>
    </cfRule>
    <cfRule type="containsText" dxfId="350" priority="758" operator="containsText" text="run in progress">
      <formula>NOT(ISERROR(SEARCH("run in progress",F523)))</formula>
    </cfRule>
  </conditionalFormatting>
  <conditionalFormatting sqref="F524">
    <cfRule type="containsText" dxfId="349" priority="738" operator="containsText" text="rejected">
      <formula>NOT(ISERROR(SEARCH("rejected",F524)))</formula>
    </cfRule>
    <cfRule type="containsText" dxfId="348" priority="739" operator="containsText" text="not started">
      <formula>NOT(ISERROR(SEARCH("not started",F524)))</formula>
    </cfRule>
    <cfRule type="containsText" dxfId="347" priority="740" operator="containsText" text="in progress">
      <formula>NOT(ISERROR(SEARCH("in progress",F524)))</formula>
    </cfRule>
    <cfRule type="containsText" dxfId="346" priority="741" operator="containsText" text="waiting for data">
      <formula>NOT(ISERROR(SEARCH("waiting for data",F524)))</formula>
    </cfRule>
    <cfRule type="containsText" dxfId="345" priority="742" operator="containsText" text="done">
      <formula>NOT(ISERROR(SEARCH("done",F524)))</formula>
    </cfRule>
  </conditionalFormatting>
  <conditionalFormatting sqref="F524">
    <cfRule type="containsText" dxfId="344" priority="736" operator="containsText" text="data clearing">
      <formula>NOT(ISERROR(SEARCH("data clearing",F524)))</formula>
    </cfRule>
    <cfRule type="containsText" dxfId="343" priority="737" operator="containsText" text="run in progress">
      <formula>NOT(ISERROR(SEARCH("run in progress",F524)))</formula>
    </cfRule>
  </conditionalFormatting>
  <conditionalFormatting sqref="F520:F521">
    <cfRule type="containsText" dxfId="342" priority="752" operator="containsText" text="rejected">
      <formula>NOT(ISERROR(SEARCH("rejected",F520)))</formula>
    </cfRule>
    <cfRule type="containsText" dxfId="341" priority="753" operator="containsText" text="not started">
      <formula>NOT(ISERROR(SEARCH("not started",F520)))</formula>
    </cfRule>
    <cfRule type="containsText" dxfId="340" priority="754" operator="containsText" text="in progress">
      <formula>NOT(ISERROR(SEARCH("in progress",F520)))</formula>
    </cfRule>
    <cfRule type="containsText" dxfId="339" priority="755" operator="containsText" text="waiting for data">
      <formula>NOT(ISERROR(SEARCH("waiting for data",F520)))</formula>
    </cfRule>
    <cfRule type="containsText" dxfId="338" priority="756" operator="containsText" text="done">
      <formula>NOT(ISERROR(SEARCH("done",F520)))</formula>
    </cfRule>
  </conditionalFormatting>
  <conditionalFormatting sqref="F520:F521">
    <cfRule type="containsText" dxfId="337" priority="750" operator="containsText" text="data clearing">
      <formula>NOT(ISERROR(SEARCH("data clearing",F520)))</formula>
    </cfRule>
    <cfRule type="containsText" dxfId="336" priority="751" operator="containsText" text="run in progress">
      <formula>NOT(ISERROR(SEARCH("run in progress",F520)))</formula>
    </cfRule>
  </conditionalFormatting>
  <conditionalFormatting sqref="F522">
    <cfRule type="containsText" dxfId="335" priority="745" operator="containsText" text="rejected">
      <formula>NOT(ISERROR(SEARCH("rejected",F522)))</formula>
    </cfRule>
    <cfRule type="containsText" dxfId="334" priority="746" operator="containsText" text="not started">
      <formula>NOT(ISERROR(SEARCH("not started",F522)))</formula>
    </cfRule>
    <cfRule type="containsText" dxfId="333" priority="747" operator="containsText" text="in progress">
      <formula>NOT(ISERROR(SEARCH("in progress",F522)))</formula>
    </cfRule>
    <cfRule type="containsText" dxfId="332" priority="748" operator="containsText" text="waiting for data">
      <formula>NOT(ISERROR(SEARCH("waiting for data",F522)))</formula>
    </cfRule>
    <cfRule type="containsText" dxfId="331" priority="749" operator="containsText" text="done">
      <formula>NOT(ISERROR(SEARCH("done",F522)))</formula>
    </cfRule>
  </conditionalFormatting>
  <conditionalFormatting sqref="F522">
    <cfRule type="containsText" dxfId="330" priority="743" operator="containsText" text="data clearing">
      <formula>NOT(ISERROR(SEARCH("data clearing",F522)))</formula>
    </cfRule>
    <cfRule type="containsText" dxfId="329" priority="744" operator="containsText" text="run in progress">
      <formula>NOT(ISERROR(SEARCH("run in progress",F522)))</formula>
    </cfRule>
  </conditionalFormatting>
  <conditionalFormatting sqref="F525">
    <cfRule type="containsText" dxfId="328" priority="731" operator="containsText" text="rejected">
      <formula>NOT(ISERROR(SEARCH("rejected",F525)))</formula>
    </cfRule>
    <cfRule type="containsText" dxfId="327" priority="732" operator="containsText" text="not started">
      <formula>NOT(ISERROR(SEARCH("not started",F525)))</formula>
    </cfRule>
    <cfRule type="containsText" dxfId="326" priority="733" operator="containsText" text="in progress">
      <formula>NOT(ISERROR(SEARCH("in progress",F525)))</formula>
    </cfRule>
    <cfRule type="containsText" dxfId="325" priority="734" operator="containsText" text="waiting for data">
      <formula>NOT(ISERROR(SEARCH("waiting for data",F525)))</formula>
    </cfRule>
    <cfRule type="containsText" dxfId="324" priority="735" operator="containsText" text="done">
      <formula>NOT(ISERROR(SEARCH("done",F525)))</formula>
    </cfRule>
  </conditionalFormatting>
  <conditionalFormatting sqref="F525">
    <cfRule type="containsText" dxfId="323" priority="729" operator="containsText" text="data clearing">
      <formula>NOT(ISERROR(SEARCH("data clearing",F525)))</formula>
    </cfRule>
    <cfRule type="containsText" dxfId="322" priority="730" operator="containsText" text="run in progress">
      <formula>NOT(ISERROR(SEARCH("run in progress",F525)))</formula>
    </cfRule>
  </conditionalFormatting>
  <conditionalFormatting sqref="F528">
    <cfRule type="containsText" dxfId="321" priority="708" operator="containsText" text="data clearing">
      <formula>NOT(ISERROR(SEARCH("data clearing",F528)))</formula>
    </cfRule>
    <cfRule type="containsText" dxfId="320" priority="709" operator="containsText" text="run in progress">
      <formula>NOT(ISERROR(SEARCH("run in progress",F528)))</formula>
    </cfRule>
  </conditionalFormatting>
  <conditionalFormatting sqref="F532">
    <cfRule type="containsText" dxfId="319" priority="682" operator="containsText" text="rejected">
      <formula>NOT(ISERROR(SEARCH("rejected",F532)))</formula>
    </cfRule>
    <cfRule type="containsText" dxfId="318" priority="683" operator="containsText" text="not started">
      <formula>NOT(ISERROR(SEARCH("not started",F532)))</formula>
    </cfRule>
    <cfRule type="containsText" dxfId="317" priority="684" operator="containsText" text="in progress">
      <formula>NOT(ISERROR(SEARCH("in progress",F532)))</formula>
    </cfRule>
    <cfRule type="containsText" dxfId="316" priority="685" operator="containsText" text="waiting for data">
      <formula>NOT(ISERROR(SEARCH("waiting for data",F532)))</formula>
    </cfRule>
    <cfRule type="containsText" dxfId="315" priority="686" operator="containsText" text="done">
      <formula>NOT(ISERROR(SEARCH("done",F532)))</formula>
    </cfRule>
  </conditionalFormatting>
  <conditionalFormatting sqref="F532">
    <cfRule type="containsText" dxfId="314" priority="680" operator="containsText" text="data clearing">
      <formula>NOT(ISERROR(SEARCH("data clearing",F532)))</formula>
    </cfRule>
    <cfRule type="containsText" dxfId="313" priority="681" operator="containsText" text="run in progress">
      <formula>NOT(ISERROR(SEARCH("run in progress",F532)))</formula>
    </cfRule>
  </conditionalFormatting>
  <conditionalFormatting sqref="F526">
    <cfRule type="containsText" dxfId="312" priority="724" operator="containsText" text="rejected">
      <formula>NOT(ISERROR(SEARCH("rejected",F526)))</formula>
    </cfRule>
    <cfRule type="containsText" dxfId="311" priority="725" operator="containsText" text="not started">
      <formula>NOT(ISERROR(SEARCH("not started",F526)))</formula>
    </cfRule>
    <cfRule type="containsText" dxfId="310" priority="726" operator="containsText" text="in progress">
      <formula>NOT(ISERROR(SEARCH("in progress",F526)))</formula>
    </cfRule>
    <cfRule type="containsText" dxfId="309" priority="727" operator="containsText" text="waiting for data">
      <formula>NOT(ISERROR(SEARCH("waiting for data",F526)))</formula>
    </cfRule>
    <cfRule type="containsText" dxfId="308" priority="728" operator="containsText" text="done">
      <formula>NOT(ISERROR(SEARCH("done",F526)))</formula>
    </cfRule>
  </conditionalFormatting>
  <conditionalFormatting sqref="F526">
    <cfRule type="containsText" dxfId="307" priority="722" operator="containsText" text="data clearing">
      <formula>NOT(ISERROR(SEARCH("data clearing",F526)))</formula>
    </cfRule>
    <cfRule type="containsText" dxfId="306" priority="723" operator="containsText" text="run in progress">
      <formula>NOT(ISERROR(SEARCH("run in progress",F526)))</formula>
    </cfRule>
  </conditionalFormatting>
  <conditionalFormatting sqref="F527">
    <cfRule type="containsText" dxfId="305" priority="717" operator="containsText" text="rejected">
      <formula>NOT(ISERROR(SEARCH("rejected",F527)))</formula>
    </cfRule>
    <cfRule type="containsText" dxfId="304" priority="718" operator="containsText" text="not started">
      <formula>NOT(ISERROR(SEARCH("not started",F527)))</formula>
    </cfRule>
    <cfRule type="containsText" dxfId="303" priority="719" operator="containsText" text="in progress">
      <formula>NOT(ISERROR(SEARCH("in progress",F527)))</formula>
    </cfRule>
    <cfRule type="containsText" dxfId="302" priority="720" operator="containsText" text="waiting for data">
      <formula>NOT(ISERROR(SEARCH("waiting for data",F527)))</formula>
    </cfRule>
    <cfRule type="containsText" dxfId="301" priority="721" operator="containsText" text="done">
      <formula>NOT(ISERROR(SEARCH("done",F527)))</formula>
    </cfRule>
  </conditionalFormatting>
  <conditionalFormatting sqref="F527">
    <cfRule type="containsText" dxfId="300" priority="715" operator="containsText" text="data clearing">
      <formula>NOT(ISERROR(SEARCH("data clearing",F527)))</formula>
    </cfRule>
    <cfRule type="containsText" dxfId="299" priority="716" operator="containsText" text="run in progress">
      <formula>NOT(ISERROR(SEARCH("run in progress",F527)))</formula>
    </cfRule>
  </conditionalFormatting>
  <conditionalFormatting sqref="F528">
    <cfRule type="containsText" dxfId="298" priority="710" operator="containsText" text="rejected">
      <formula>NOT(ISERROR(SEARCH("rejected",F528)))</formula>
    </cfRule>
    <cfRule type="containsText" dxfId="297" priority="711" operator="containsText" text="not started">
      <formula>NOT(ISERROR(SEARCH("not started",F528)))</formula>
    </cfRule>
    <cfRule type="containsText" dxfId="296" priority="712" operator="containsText" text="in progress">
      <formula>NOT(ISERROR(SEARCH("in progress",F528)))</formula>
    </cfRule>
    <cfRule type="containsText" dxfId="295" priority="713" operator="containsText" text="waiting for data">
      <formula>NOT(ISERROR(SEARCH("waiting for data",F528)))</formula>
    </cfRule>
    <cfRule type="containsText" dxfId="294" priority="714" operator="containsText" text="done">
      <formula>NOT(ISERROR(SEARCH("done",F528)))</formula>
    </cfRule>
  </conditionalFormatting>
  <conditionalFormatting sqref="F530">
    <cfRule type="containsText" dxfId="293" priority="701" operator="containsText" text="data clearing">
      <formula>NOT(ISERROR(SEARCH("data clearing",F530)))</formula>
    </cfRule>
    <cfRule type="containsText" dxfId="292" priority="702" operator="containsText" text="run in progress">
      <formula>NOT(ISERROR(SEARCH("run in progress",F530)))</formula>
    </cfRule>
  </conditionalFormatting>
  <conditionalFormatting sqref="F530">
    <cfRule type="containsText" dxfId="291" priority="703" operator="containsText" text="rejected">
      <formula>NOT(ISERROR(SEARCH("rejected",F530)))</formula>
    </cfRule>
    <cfRule type="containsText" dxfId="290" priority="704" operator="containsText" text="not started">
      <formula>NOT(ISERROR(SEARCH("not started",F530)))</formula>
    </cfRule>
    <cfRule type="containsText" dxfId="289" priority="705" operator="containsText" text="in progress">
      <formula>NOT(ISERROR(SEARCH("in progress",F530)))</formula>
    </cfRule>
    <cfRule type="containsText" dxfId="288" priority="706" operator="containsText" text="waiting for data">
      <formula>NOT(ISERROR(SEARCH("waiting for data",F530)))</formula>
    </cfRule>
    <cfRule type="containsText" dxfId="287" priority="707" operator="containsText" text="done">
      <formula>NOT(ISERROR(SEARCH("done",F530)))</formula>
    </cfRule>
  </conditionalFormatting>
  <conditionalFormatting sqref="F537:F538">
    <cfRule type="containsText" dxfId="286" priority="659" operator="containsText" text="data clearing">
      <formula>NOT(ISERROR(SEARCH("data clearing",F537)))</formula>
    </cfRule>
    <cfRule type="containsText" dxfId="285" priority="660" operator="containsText" text="run in progress">
      <formula>NOT(ISERROR(SEARCH("run in progress",F537)))</formula>
    </cfRule>
  </conditionalFormatting>
  <conditionalFormatting sqref="F529">
    <cfRule type="containsText" dxfId="284" priority="694" operator="containsText" text="data clearing">
      <formula>NOT(ISERROR(SEARCH("data clearing",F529)))</formula>
    </cfRule>
    <cfRule type="containsText" dxfId="283" priority="695" operator="containsText" text="run in progress">
      <formula>NOT(ISERROR(SEARCH("run in progress",F529)))</formula>
    </cfRule>
  </conditionalFormatting>
  <conditionalFormatting sqref="F529">
    <cfRule type="containsText" dxfId="282" priority="696" operator="containsText" text="rejected">
      <formula>NOT(ISERROR(SEARCH("rejected",F529)))</formula>
    </cfRule>
    <cfRule type="containsText" dxfId="281" priority="697" operator="containsText" text="not started">
      <formula>NOT(ISERROR(SEARCH("not started",F529)))</formula>
    </cfRule>
    <cfRule type="containsText" dxfId="280" priority="698" operator="containsText" text="in progress">
      <formula>NOT(ISERROR(SEARCH("in progress",F529)))</formula>
    </cfRule>
    <cfRule type="containsText" dxfId="279" priority="699" operator="containsText" text="waiting for data">
      <formula>NOT(ISERROR(SEARCH("waiting for data",F529)))</formula>
    </cfRule>
    <cfRule type="containsText" dxfId="278" priority="700" operator="containsText" text="done">
      <formula>NOT(ISERROR(SEARCH("done",F529)))</formula>
    </cfRule>
  </conditionalFormatting>
  <conditionalFormatting sqref="F531">
    <cfRule type="containsText" dxfId="277" priority="689" operator="containsText" text="rejected">
      <formula>NOT(ISERROR(SEARCH("rejected",F531)))</formula>
    </cfRule>
    <cfRule type="containsText" dxfId="276" priority="690" operator="containsText" text="not started">
      <formula>NOT(ISERROR(SEARCH("not started",F531)))</formula>
    </cfRule>
    <cfRule type="containsText" dxfId="275" priority="691" operator="containsText" text="in progress">
      <formula>NOT(ISERROR(SEARCH("in progress",F531)))</formula>
    </cfRule>
    <cfRule type="containsText" dxfId="274" priority="692" operator="containsText" text="waiting for data">
      <formula>NOT(ISERROR(SEARCH("waiting for data",F531)))</formula>
    </cfRule>
    <cfRule type="containsText" dxfId="273" priority="693" operator="containsText" text="done">
      <formula>NOT(ISERROR(SEARCH("done",F531)))</formula>
    </cfRule>
  </conditionalFormatting>
  <conditionalFormatting sqref="F531">
    <cfRule type="containsText" dxfId="272" priority="687" operator="containsText" text="data clearing">
      <formula>NOT(ISERROR(SEARCH("data clearing",F531)))</formula>
    </cfRule>
    <cfRule type="containsText" dxfId="271" priority="688" operator="containsText" text="run in progress">
      <formula>NOT(ISERROR(SEARCH("run in progress",F531)))</formula>
    </cfRule>
  </conditionalFormatting>
  <conditionalFormatting sqref="F533">
    <cfRule type="containsText" dxfId="270" priority="675" operator="containsText" text="rejected">
      <formula>NOT(ISERROR(SEARCH("rejected",F533)))</formula>
    </cfRule>
    <cfRule type="containsText" dxfId="269" priority="676" operator="containsText" text="not started">
      <formula>NOT(ISERROR(SEARCH("not started",F533)))</formula>
    </cfRule>
    <cfRule type="containsText" dxfId="268" priority="677" operator="containsText" text="in progress">
      <formula>NOT(ISERROR(SEARCH("in progress",F533)))</formula>
    </cfRule>
    <cfRule type="containsText" dxfId="267" priority="678" operator="containsText" text="waiting for data">
      <formula>NOT(ISERROR(SEARCH("waiting for data",F533)))</formula>
    </cfRule>
    <cfRule type="containsText" dxfId="266" priority="679" operator="containsText" text="done">
      <formula>NOT(ISERROR(SEARCH("done",F533)))</formula>
    </cfRule>
  </conditionalFormatting>
  <conditionalFormatting sqref="F533">
    <cfRule type="containsText" dxfId="265" priority="673" operator="containsText" text="data clearing">
      <formula>NOT(ISERROR(SEARCH("data clearing",F533)))</formula>
    </cfRule>
    <cfRule type="containsText" dxfId="264" priority="674" operator="containsText" text="run in progress">
      <formula>NOT(ISERROR(SEARCH("run in progress",F533)))</formula>
    </cfRule>
  </conditionalFormatting>
  <conditionalFormatting sqref="F534:F536">
    <cfRule type="containsText" dxfId="263" priority="668" operator="containsText" text="rejected">
      <formula>NOT(ISERROR(SEARCH("rejected",F534)))</formula>
    </cfRule>
    <cfRule type="containsText" dxfId="262" priority="669" operator="containsText" text="not started">
      <formula>NOT(ISERROR(SEARCH("not started",F534)))</formula>
    </cfRule>
    <cfRule type="containsText" dxfId="261" priority="670" operator="containsText" text="in progress">
      <formula>NOT(ISERROR(SEARCH("in progress",F534)))</formula>
    </cfRule>
    <cfRule type="containsText" dxfId="260" priority="671" operator="containsText" text="waiting for data">
      <formula>NOT(ISERROR(SEARCH("waiting for data",F534)))</formula>
    </cfRule>
    <cfRule type="containsText" dxfId="259" priority="672" operator="containsText" text="done">
      <formula>NOT(ISERROR(SEARCH("done",F534)))</formula>
    </cfRule>
  </conditionalFormatting>
  <conditionalFormatting sqref="F534:F536">
    <cfRule type="containsText" dxfId="258" priority="666" operator="containsText" text="data clearing">
      <formula>NOT(ISERROR(SEARCH("data clearing",F534)))</formula>
    </cfRule>
    <cfRule type="containsText" dxfId="257" priority="667" operator="containsText" text="run in progress">
      <formula>NOT(ISERROR(SEARCH("run in progress",F534)))</formula>
    </cfRule>
  </conditionalFormatting>
  <conditionalFormatting sqref="F537:F538">
    <cfRule type="containsText" dxfId="256" priority="661" operator="containsText" text="rejected">
      <formula>NOT(ISERROR(SEARCH("rejected",F537)))</formula>
    </cfRule>
    <cfRule type="containsText" dxfId="255" priority="662" operator="containsText" text="not started">
      <formula>NOT(ISERROR(SEARCH("not started",F537)))</formula>
    </cfRule>
    <cfRule type="containsText" dxfId="254" priority="663" operator="containsText" text="in progress">
      <formula>NOT(ISERROR(SEARCH("in progress",F537)))</formula>
    </cfRule>
    <cfRule type="containsText" dxfId="253" priority="664" operator="containsText" text="waiting for data">
      <formula>NOT(ISERROR(SEARCH("waiting for data",F537)))</formula>
    </cfRule>
    <cfRule type="containsText" dxfId="252" priority="665" operator="containsText" text="done">
      <formula>NOT(ISERROR(SEARCH("done",F537)))</formula>
    </cfRule>
  </conditionalFormatting>
  <conditionalFormatting sqref="F540:F541 F543">
    <cfRule type="containsText" dxfId="251" priority="654" operator="containsText" text="rejected">
      <formula>NOT(ISERROR(SEARCH("rejected",F540)))</formula>
    </cfRule>
    <cfRule type="containsText" dxfId="250" priority="655" operator="containsText" text="not started">
      <formula>NOT(ISERROR(SEARCH("not started",F540)))</formula>
    </cfRule>
    <cfRule type="containsText" dxfId="249" priority="656" operator="containsText" text="in progress">
      <formula>NOT(ISERROR(SEARCH("in progress",F540)))</formula>
    </cfRule>
    <cfRule type="containsText" dxfId="248" priority="657" operator="containsText" text="waiting for data">
      <formula>NOT(ISERROR(SEARCH("waiting for data",F540)))</formula>
    </cfRule>
    <cfRule type="containsText" dxfId="247" priority="658" operator="containsText" text="done">
      <formula>NOT(ISERROR(SEARCH("done",F540)))</formula>
    </cfRule>
  </conditionalFormatting>
  <conditionalFormatting sqref="F540:F541 F543">
    <cfRule type="containsText" dxfId="246" priority="652" operator="containsText" text="data clearing">
      <formula>NOT(ISERROR(SEARCH("data clearing",F540)))</formula>
    </cfRule>
    <cfRule type="containsText" dxfId="245" priority="653" operator="containsText" text="run in progress">
      <formula>NOT(ISERROR(SEARCH("run in progress",F540)))</formula>
    </cfRule>
  </conditionalFormatting>
  <conditionalFormatting sqref="F544:F545 F547">
    <cfRule type="containsText" dxfId="244" priority="647" operator="containsText" text="rejected">
      <formula>NOT(ISERROR(SEARCH("rejected",F544)))</formula>
    </cfRule>
    <cfRule type="containsText" dxfId="243" priority="648" operator="containsText" text="not started">
      <formula>NOT(ISERROR(SEARCH("not started",F544)))</formula>
    </cfRule>
    <cfRule type="containsText" dxfId="242" priority="649" operator="containsText" text="in progress">
      <formula>NOT(ISERROR(SEARCH("in progress",F544)))</formula>
    </cfRule>
    <cfRule type="containsText" dxfId="241" priority="650" operator="containsText" text="waiting for data">
      <formula>NOT(ISERROR(SEARCH("waiting for data",F544)))</formula>
    </cfRule>
    <cfRule type="containsText" dxfId="240" priority="651" operator="containsText" text="done">
      <formula>NOT(ISERROR(SEARCH("done",F544)))</formula>
    </cfRule>
  </conditionalFormatting>
  <conditionalFormatting sqref="F544:F545 F547">
    <cfRule type="containsText" dxfId="239" priority="645" operator="containsText" text="data clearing">
      <formula>NOT(ISERROR(SEARCH("data clearing",F544)))</formula>
    </cfRule>
    <cfRule type="containsText" dxfId="238" priority="646" operator="containsText" text="run in progress">
      <formula>NOT(ISERROR(SEARCH("run in progress",F544)))</formula>
    </cfRule>
  </conditionalFormatting>
  <conditionalFormatting sqref="F542">
    <cfRule type="containsText" dxfId="237" priority="640" operator="containsText" text="rejected">
      <formula>NOT(ISERROR(SEARCH("rejected",F542)))</formula>
    </cfRule>
    <cfRule type="containsText" dxfId="236" priority="641" operator="containsText" text="not started">
      <formula>NOT(ISERROR(SEARCH("not started",F542)))</formula>
    </cfRule>
    <cfRule type="containsText" dxfId="235" priority="642" operator="containsText" text="in progress">
      <formula>NOT(ISERROR(SEARCH("in progress",F542)))</formula>
    </cfRule>
    <cfRule type="containsText" dxfId="234" priority="643" operator="containsText" text="waiting for data">
      <formula>NOT(ISERROR(SEARCH("waiting for data",F542)))</formula>
    </cfRule>
    <cfRule type="containsText" dxfId="233" priority="644" operator="containsText" text="done">
      <formula>NOT(ISERROR(SEARCH("done",F542)))</formula>
    </cfRule>
  </conditionalFormatting>
  <conditionalFormatting sqref="F542">
    <cfRule type="containsText" dxfId="232" priority="638" operator="containsText" text="data clearing">
      <formula>NOT(ISERROR(SEARCH("data clearing",F542)))</formula>
    </cfRule>
    <cfRule type="containsText" dxfId="231" priority="639" operator="containsText" text="run in progress">
      <formula>NOT(ISERROR(SEARCH("run in progress",F542)))</formula>
    </cfRule>
  </conditionalFormatting>
  <conditionalFormatting sqref="F546">
    <cfRule type="containsText" dxfId="230" priority="633" operator="containsText" text="rejected">
      <formula>NOT(ISERROR(SEARCH("rejected",F546)))</formula>
    </cfRule>
    <cfRule type="containsText" dxfId="229" priority="634" operator="containsText" text="not started">
      <formula>NOT(ISERROR(SEARCH("not started",F546)))</formula>
    </cfRule>
    <cfRule type="containsText" dxfId="228" priority="635" operator="containsText" text="in progress">
      <formula>NOT(ISERROR(SEARCH("in progress",F546)))</formula>
    </cfRule>
    <cfRule type="containsText" dxfId="227" priority="636" operator="containsText" text="waiting for data">
      <formula>NOT(ISERROR(SEARCH("waiting for data",F546)))</formula>
    </cfRule>
    <cfRule type="containsText" dxfId="226" priority="637" operator="containsText" text="done">
      <formula>NOT(ISERROR(SEARCH("done",F546)))</formula>
    </cfRule>
  </conditionalFormatting>
  <conditionalFormatting sqref="F546">
    <cfRule type="containsText" dxfId="225" priority="631" operator="containsText" text="data clearing">
      <formula>NOT(ISERROR(SEARCH("data clearing",F546)))</formula>
    </cfRule>
    <cfRule type="containsText" dxfId="224" priority="632" operator="containsText" text="run in progress">
      <formula>NOT(ISERROR(SEARCH("run in progress",F546)))</formula>
    </cfRule>
  </conditionalFormatting>
  <conditionalFormatting sqref="F548">
    <cfRule type="containsText" dxfId="223" priority="626" operator="containsText" text="rejected">
      <formula>NOT(ISERROR(SEARCH("rejected",F548)))</formula>
    </cfRule>
    <cfRule type="containsText" dxfId="222" priority="627" operator="containsText" text="not started">
      <formula>NOT(ISERROR(SEARCH("not started",F548)))</formula>
    </cfRule>
    <cfRule type="containsText" dxfId="221" priority="628" operator="containsText" text="in progress">
      <formula>NOT(ISERROR(SEARCH("in progress",F548)))</formula>
    </cfRule>
    <cfRule type="containsText" dxfId="220" priority="629" operator="containsText" text="waiting for data">
      <formula>NOT(ISERROR(SEARCH("waiting for data",F548)))</formula>
    </cfRule>
    <cfRule type="containsText" dxfId="219" priority="630" operator="containsText" text="done">
      <formula>NOT(ISERROR(SEARCH("done",F548)))</formula>
    </cfRule>
  </conditionalFormatting>
  <conditionalFormatting sqref="F548">
    <cfRule type="containsText" dxfId="218" priority="624" operator="containsText" text="data clearing">
      <formula>NOT(ISERROR(SEARCH("data clearing",F548)))</formula>
    </cfRule>
    <cfRule type="containsText" dxfId="217" priority="625" operator="containsText" text="run in progress">
      <formula>NOT(ISERROR(SEARCH("run in progress",F548)))</formula>
    </cfRule>
  </conditionalFormatting>
  <conditionalFormatting sqref="F549">
    <cfRule type="containsText" dxfId="216" priority="619" operator="containsText" text="rejected">
      <formula>NOT(ISERROR(SEARCH("rejected",F549)))</formula>
    </cfRule>
    <cfRule type="containsText" dxfId="215" priority="620" operator="containsText" text="not started">
      <formula>NOT(ISERROR(SEARCH("not started",F549)))</formula>
    </cfRule>
    <cfRule type="containsText" dxfId="214" priority="621" operator="containsText" text="in progress">
      <formula>NOT(ISERROR(SEARCH("in progress",F549)))</formula>
    </cfRule>
    <cfRule type="containsText" dxfId="213" priority="622" operator="containsText" text="waiting for data">
      <formula>NOT(ISERROR(SEARCH("waiting for data",F549)))</formula>
    </cfRule>
    <cfRule type="containsText" dxfId="212" priority="623" operator="containsText" text="done">
      <formula>NOT(ISERROR(SEARCH("done",F549)))</formula>
    </cfRule>
  </conditionalFormatting>
  <conditionalFormatting sqref="F549">
    <cfRule type="containsText" dxfId="211" priority="617" operator="containsText" text="data clearing">
      <formula>NOT(ISERROR(SEARCH("data clearing",F549)))</formula>
    </cfRule>
    <cfRule type="containsText" dxfId="210" priority="618" operator="containsText" text="run in progress">
      <formula>NOT(ISERROR(SEARCH("run in progress",F549)))</formula>
    </cfRule>
  </conditionalFormatting>
  <conditionalFormatting sqref="F553 F557:F563 F601:F602 F607:F609 F676:F705">
    <cfRule type="containsText" dxfId="209" priority="605" operator="containsText" text="rejected">
      <formula>NOT(ISERROR(SEARCH("rejected",F553)))</formula>
    </cfRule>
    <cfRule type="containsText" dxfId="208" priority="606" operator="containsText" text="not started">
      <formula>NOT(ISERROR(SEARCH("not started",F553)))</formula>
    </cfRule>
    <cfRule type="containsText" dxfId="207" priority="607" operator="containsText" text="in progress">
      <formula>NOT(ISERROR(SEARCH("in progress",F553)))</formula>
    </cfRule>
    <cfRule type="containsText" dxfId="206" priority="608" operator="containsText" text="waiting for data">
      <formula>NOT(ISERROR(SEARCH("waiting for data",F553)))</formula>
    </cfRule>
    <cfRule type="containsText" dxfId="205" priority="609" operator="containsText" text="done">
      <formula>NOT(ISERROR(SEARCH("done",F553)))</formula>
    </cfRule>
  </conditionalFormatting>
  <conditionalFormatting sqref="F553 F557:F563 F601:F602 F607:F609 F676:F705">
    <cfRule type="containsText" dxfId="204" priority="603" operator="containsText" text="data clearing">
      <formula>NOT(ISERROR(SEARCH("data clearing",F553)))</formula>
    </cfRule>
    <cfRule type="containsText" dxfId="203" priority="604" operator="containsText" text="run in progress">
      <formula>NOT(ISERROR(SEARCH("run in progress",F553)))</formula>
    </cfRule>
  </conditionalFormatting>
  <conditionalFormatting sqref="F550:F552">
    <cfRule type="containsText" dxfId="202" priority="612" operator="containsText" text="rejected">
      <formula>NOT(ISERROR(SEARCH("rejected",F550)))</formula>
    </cfRule>
    <cfRule type="containsText" dxfId="201" priority="613" operator="containsText" text="not started">
      <formula>NOT(ISERROR(SEARCH("not started",F550)))</formula>
    </cfRule>
    <cfRule type="containsText" dxfId="200" priority="614" operator="containsText" text="in progress">
      <formula>NOT(ISERROR(SEARCH("in progress",F550)))</formula>
    </cfRule>
    <cfRule type="containsText" dxfId="199" priority="615" operator="containsText" text="waiting for data">
      <formula>NOT(ISERROR(SEARCH("waiting for data",F550)))</formula>
    </cfRule>
    <cfRule type="containsText" dxfId="198" priority="616" operator="containsText" text="done">
      <formula>NOT(ISERROR(SEARCH("done",F550)))</formula>
    </cfRule>
  </conditionalFormatting>
  <conditionalFormatting sqref="F550:F552">
    <cfRule type="containsText" dxfId="197" priority="610" operator="containsText" text="data clearing">
      <formula>NOT(ISERROR(SEARCH("data clearing",F550)))</formula>
    </cfRule>
    <cfRule type="containsText" dxfId="196" priority="611" operator="containsText" text="run in progress">
      <formula>NOT(ISERROR(SEARCH("run in progress",F550)))</formula>
    </cfRule>
  </conditionalFormatting>
  <conditionalFormatting sqref="F738:F742">
    <cfRule type="containsText" dxfId="195" priority="598" operator="containsText" text="rejected">
      <formula>NOT(ISERROR(SEARCH("rejected",F738)))</formula>
    </cfRule>
    <cfRule type="containsText" dxfId="194" priority="599" operator="containsText" text="not started">
      <formula>NOT(ISERROR(SEARCH("not started",F738)))</formula>
    </cfRule>
    <cfRule type="containsText" dxfId="193" priority="600" operator="containsText" text="in progress">
      <formula>NOT(ISERROR(SEARCH("in progress",F738)))</formula>
    </cfRule>
    <cfRule type="containsText" dxfId="192" priority="601" operator="containsText" text="waiting for data">
      <formula>NOT(ISERROR(SEARCH("waiting for data",F738)))</formula>
    </cfRule>
    <cfRule type="containsText" dxfId="191" priority="602" operator="containsText" text="done">
      <formula>NOT(ISERROR(SEARCH("done",F738)))</formula>
    </cfRule>
  </conditionalFormatting>
  <conditionalFormatting sqref="F738:F742">
    <cfRule type="containsText" dxfId="190" priority="596" operator="containsText" text="data clearing">
      <formula>NOT(ISERROR(SEARCH("data clearing",F738)))</formula>
    </cfRule>
    <cfRule type="containsText" dxfId="189" priority="597" operator="containsText" text="run in progress">
      <formula>NOT(ISERROR(SEARCH("run in progress",F738)))</formula>
    </cfRule>
  </conditionalFormatting>
  <conditionalFormatting sqref="F738:F742">
    <cfRule type="containsText" dxfId="188" priority="591" operator="containsText" text="rejected">
      <formula>NOT(ISERROR(SEARCH("rejected",F738)))</formula>
    </cfRule>
    <cfRule type="containsText" dxfId="187" priority="592" operator="containsText" text="not started">
      <formula>NOT(ISERROR(SEARCH("not started",F738)))</formula>
    </cfRule>
    <cfRule type="containsText" dxfId="186" priority="593" operator="containsText" text="in progress">
      <formula>NOT(ISERROR(SEARCH("in progress",F738)))</formula>
    </cfRule>
    <cfRule type="containsText" dxfId="185" priority="594" operator="containsText" text="waiting for data">
      <formula>NOT(ISERROR(SEARCH("waiting for data",F738)))</formula>
    </cfRule>
    <cfRule type="containsText" dxfId="184" priority="595" operator="containsText" text="done">
      <formula>NOT(ISERROR(SEARCH("done",F738)))</formula>
    </cfRule>
  </conditionalFormatting>
  <conditionalFormatting sqref="F738:F742">
    <cfRule type="containsText" dxfId="183" priority="589" operator="containsText" text="data clearing">
      <formula>NOT(ISERROR(SEARCH("data clearing",F738)))</formula>
    </cfRule>
    <cfRule type="containsText" dxfId="182" priority="590" operator="containsText" text="run in progress">
      <formula>NOT(ISERROR(SEARCH("run in progress",F738)))</formula>
    </cfRule>
  </conditionalFormatting>
  <conditionalFormatting sqref="F556">
    <cfRule type="containsText" dxfId="181" priority="584" operator="containsText" text="rejected">
      <formula>NOT(ISERROR(SEARCH("rejected",F556)))</formula>
    </cfRule>
    <cfRule type="containsText" dxfId="180" priority="585" operator="containsText" text="not started">
      <formula>NOT(ISERROR(SEARCH("not started",F556)))</formula>
    </cfRule>
    <cfRule type="containsText" dxfId="179" priority="586" operator="containsText" text="in progress">
      <formula>NOT(ISERROR(SEARCH("in progress",F556)))</formula>
    </cfRule>
    <cfRule type="containsText" dxfId="178" priority="587" operator="containsText" text="waiting for data">
      <formula>NOT(ISERROR(SEARCH("waiting for data",F556)))</formula>
    </cfRule>
    <cfRule type="containsText" dxfId="177" priority="588" operator="containsText" text="done">
      <formula>NOT(ISERROR(SEARCH("done",F556)))</formula>
    </cfRule>
  </conditionalFormatting>
  <conditionalFormatting sqref="F556">
    <cfRule type="containsText" dxfId="176" priority="582" operator="containsText" text="data clearing">
      <formula>NOT(ISERROR(SEARCH("data clearing",F556)))</formula>
    </cfRule>
    <cfRule type="containsText" dxfId="175" priority="583" operator="containsText" text="run in progress">
      <formula>NOT(ISERROR(SEARCH("run in progress",F556)))</formula>
    </cfRule>
  </conditionalFormatting>
  <conditionalFormatting sqref="F564:F568">
    <cfRule type="containsText" dxfId="174" priority="577" operator="containsText" text="rejected">
      <formula>NOT(ISERROR(SEARCH("rejected",F564)))</formula>
    </cfRule>
    <cfRule type="containsText" dxfId="173" priority="578" operator="containsText" text="not started">
      <formula>NOT(ISERROR(SEARCH("not started",F564)))</formula>
    </cfRule>
    <cfRule type="containsText" dxfId="172" priority="579" operator="containsText" text="in progress">
      <formula>NOT(ISERROR(SEARCH("in progress",F564)))</formula>
    </cfRule>
    <cfRule type="containsText" dxfId="171" priority="580" operator="containsText" text="waiting for data">
      <formula>NOT(ISERROR(SEARCH("waiting for data",F564)))</formula>
    </cfRule>
    <cfRule type="containsText" dxfId="170" priority="581" operator="containsText" text="done">
      <formula>NOT(ISERROR(SEARCH("done",F564)))</formula>
    </cfRule>
  </conditionalFormatting>
  <conditionalFormatting sqref="F564:F568">
    <cfRule type="containsText" dxfId="169" priority="575" operator="containsText" text="data clearing">
      <formula>NOT(ISERROR(SEARCH("data clearing",F564)))</formula>
    </cfRule>
    <cfRule type="containsText" dxfId="168" priority="576" operator="containsText" text="run in progress">
      <formula>NOT(ISERROR(SEARCH("run in progress",F564)))</formula>
    </cfRule>
  </conditionalFormatting>
  <conditionalFormatting sqref="F569:F573">
    <cfRule type="containsText" dxfId="167" priority="570" operator="containsText" text="rejected">
      <formula>NOT(ISERROR(SEARCH("rejected",F569)))</formula>
    </cfRule>
    <cfRule type="containsText" dxfId="166" priority="571" operator="containsText" text="not started">
      <formula>NOT(ISERROR(SEARCH("not started",F569)))</formula>
    </cfRule>
    <cfRule type="containsText" dxfId="165" priority="572" operator="containsText" text="in progress">
      <formula>NOT(ISERROR(SEARCH("in progress",F569)))</formula>
    </cfRule>
    <cfRule type="containsText" dxfId="164" priority="573" operator="containsText" text="waiting for data">
      <formula>NOT(ISERROR(SEARCH("waiting for data",F569)))</formula>
    </cfRule>
    <cfRule type="containsText" dxfId="163" priority="574" operator="containsText" text="done">
      <formula>NOT(ISERROR(SEARCH("done",F569)))</formula>
    </cfRule>
  </conditionalFormatting>
  <conditionalFormatting sqref="F569:F573">
    <cfRule type="containsText" dxfId="162" priority="568" operator="containsText" text="data clearing">
      <formula>NOT(ISERROR(SEARCH("data clearing",F569)))</formula>
    </cfRule>
    <cfRule type="containsText" dxfId="161" priority="569" operator="containsText" text="run in progress">
      <formula>NOT(ISERROR(SEARCH("run in progress",F569)))</formula>
    </cfRule>
  </conditionalFormatting>
  <conditionalFormatting sqref="F575:F579">
    <cfRule type="containsText" dxfId="160" priority="563" operator="containsText" text="rejected">
      <formula>NOT(ISERROR(SEARCH("rejected",F575)))</formula>
    </cfRule>
    <cfRule type="containsText" dxfId="159" priority="564" operator="containsText" text="not started">
      <formula>NOT(ISERROR(SEARCH("not started",F575)))</formula>
    </cfRule>
    <cfRule type="containsText" dxfId="158" priority="565" operator="containsText" text="in progress">
      <formula>NOT(ISERROR(SEARCH("in progress",F575)))</formula>
    </cfRule>
    <cfRule type="containsText" dxfId="157" priority="566" operator="containsText" text="waiting for data">
      <formula>NOT(ISERROR(SEARCH("waiting for data",F575)))</formula>
    </cfRule>
    <cfRule type="containsText" dxfId="156" priority="567" operator="containsText" text="done">
      <formula>NOT(ISERROR(SEARCH("done",F575)))</formula>
    </cfRule>
  </conditionalFormatting>
  <conditionalFormatting sqref="F575:F579">
    <cfRule type="containsText" dxfId="155" priority="561" operator="containsText" text="data clearing">
      <formula>NOT(ISERROR(SEARCH("data clearing",F575)))</formula>
    </cfRule>
    <cfRule type="containsText" dxfId="154" priority="562" operator="containsText" text="run in progress">
      <formula>NOT(ISERROR(SEARCH("run in progress",F575)))</formula>
    </cfRule>
  </conditionalFormatting>
  <conditionalFormatting sqref="F580:F584">
    <cfRule type="containsText" dxfId="153" priority="556" operator="containsText" text="rejected">
      <formula>NOT(ISERROR(SEARCH("rejected",F580)))</formula>
    </cfRule>
    <cfRule type="containsText" dxfId="152" priority="557" operator="containsText" text="not started">
      <formula>NOT(ISERROR(SEARCH("not started",F580)))</formula>
    </cfRule>
    <cfRule type="containsText" dxfId="151" priority="558" operator="containsText" text="in progress">
      <formula>NOT(ISERROR(SEARCH("in progress",F580)))</formula>
    </cfRule>
    <cfRule type="containsText" dxfId="150" priority="559" operator="containsText" text="waiting for data">
      <formula>NOT(ISERROR(SEARCH("waiting for data",F580)))</formula>
    </cfRule>
    <cfRule type="containsText" dxfId="149" priority="560" operator="containsText" text="done">
      <formula>NOT(ISERROR(SEARCH("done",F580)))</formula>
    </cfRule>
  </conditionalFormatting>
  <conditionalFormatting sqref="F580:F584">
    <cfRule type="containsText" dxfId="148" priority="554" operator="containsText" text="data clearing">
      <formula>NOT(ISERROR(SEARCH("data clearing",F580)))</formula>
    </cfRule>
    <cfRule type="containsText" dxfId="147" priority="555" operator="containsText" text="run in progress">
      <formula>NOT(ISERROR(SEARCH("run in progress",F580)))</formula>
    </cfRule>
  </conditionalFormatting>
  <conditionalFormatting sqref="F585:F589">
    <cfRule type="containsText" dxfId="146" priority="549" operator="containsText" text="rejected">
      <formula>NOT(ISERROR(SEARCH("rejected",F585)))</formula>
    </cfRule>
    <cfRule type="containsText" dxfId="145" priority="550" operator="containsText" text="not started">
      <formula>NOT(ISERROR(SEARCH("not started",F585)))</formula>
    </cfRule>
    <cfRule type="containsText" dxfId="144" priority="551" operator="containsText" text="in progress">
      <formula>NOT(ISERROR(SEARCH("in progress",F585)))</formula>
    </cfRule>
    <cfRule type="containsText" dxfId="143" priority="552" operator="containsText" text="waiting for data">
      <formula>NOT(ISERROR(SEARCH("waiting for data",F585)))</formula>
    </cfRule>
    <cfRule type="containsText" dxfId="142" priority="553" operator="containsText" text="done">
      <formula>NOT(ISERROR(SEARCH("done",F585)))</formula>
    </cfRule>
  </conditionalFormatting>
  <conditionalFormatting sqref="F585:F589">
    <cfRule type="containsText" dxfId="141" priority="547" operator="containsText" text="data clearing">
      <formula>NOT(ISERROR(SEARCH("data clearing",F585)))</formula>
    </cfRule>
    <cfRule type="containsText" dxfId="140" priority="548" operator="containsText" text="run in progress">
      <formula>NOT(ISERROR(SEARCH("run in progress",F585)))</formula>
    </cfRule>
  </conditionalFormatting>
  <conditionalFormatting sqref="F590:F594">
    <cfRule type="containsText" dxfId="139" priority="542" operator="containsText" text="rejected">
      <formula>NOT(ISERROR(SEARCH("rejected",F590)))</formula>
    </cfRule>
    <cfRule type="containsText" dxfId="138" priority="543" operator="containsText" text="not started">
      <formula>NOT(ISERROR(SEARCH("not started",F590)))</formula>
    </cfRule>
    <cfRule type="containsText" dxfId="137" priority="544" operator="containsText" text="in progress">
      <formula>NOT(ISERROR(SEARCH("in progress",F590)))</formula>
    </cfRule>
    <cfRule type="containsText" dxfId="136" priority="545" operator="containsText" text="waiting for data">
      <formula>NOT(ISERROR(SEARCH("waiting for data",F590)))</formula>
    </cfRule>
    <cfRule type="containsText" dxfId="135" priority="546" operator="containsText" text="done">
      <formula>NOT(ISERROR(SEARCH("done",F590)))</formula>
    </cfRule>
  </conditionalFormatting>
  <conditionalFormatting sqref="F590:F594">
    <cfRule type="containsText" dxfId="134" priority="540" operator="containsText" text="data clearing">
      <formula>NOT(ISERROR(SEARCH("data clearing",F590)))</formula>
    </cfRule>
    <cfRule type="containsText" dxfId="133" priority="541" operator="containsText" text="run in progress">
      <formula>NOT(ISERROR(SEARCH("run in progress",F590)))</formula>
    </cfRule>
  </conditionalFormatting>
  <conditionalFormatting sqref="F595:F598">
    <cfRule type="containsText" dxfId="132" priority="535" operator="containsText" text="rejected">
      <formula>NOT(ISERROR(SEARCH("rejected",F595)))</formula>
    </cfRule>
    <cfRule type="containsText" dxfId="131" priority="536" operator="containsText" text="not started">
      <formula>NOT(ISERROR(SEARCH("not started",F595)))</formula>
    </cfRule>
    <cfRule type="containsText" dxfId="130" priority="537" operator="containsText" text="in progress">
      <formula>NOT(ISERROR(SEARCH("in progress",F595)))</formula>
    </cfRule>
    <cfRule type="containsText" dxfId="129" priority="538" operator="containsText" text="waiting for data">
      <formula>NOT(ISERROR(SEARCH("waiting for data",F595)))</formula>
    </cfRule>
    <cfRule type="containsText" dxfId="128" priority="539" operator="containsText" text="done">
      <formula>NOT(ISERROR(SEARCH("done",F595)))</formula>
    </cfRule>
  </conditionalFormatting>
  <conditionalFormatting sqref="F595:F598">
    <cfRule type="containsText" dxfId="127" priority="533" operator="containsText" text="data clearing">
      <formula>NOT(ISERROR(SEARCH("data clearing",F595)))</formula>
    </cfRule>
    <cfRule type="containsText" dxfId="126" priority="534" operator="containsText" text="run in progress">
      <formula>NOT(ISERROR(SEARCH("run in progress",F595)))</formula>
    </cfRule>
  </conditionalFormatting>
  <conditionalFormatting sqref="F600">
    <cfRule type="containsText" dxfId="125" priority="528" operator="containsText" text="rejected">
      <formula>NOT(ISERROR(SEARCH("rejected",F600)))</formula>
    </cfRule>
    <cfRule type="containsText" dxfId="124" priority="529" operator="containsText" text="not started">
      <formula>NOT(ISERROR(SEARCH("not started",F600)))</formula>
    </cfRule>
    <cfRule type="containsText" dxfId="123" priority="530" operator="containsText" text="in progress">
      <formula>NOT(ISERROR(SEARCH("in progress",F600)))</formula>
    </cfRule>
    <cfRule type="containsText" dxfId="122" priority="531" operator="containsText" text="waiting for data">
      <formula>NOT(ISERROR(SEARCH("waiting for data",F600)))</formula>
    </cfRule>
    <cfRule type="containsText" dxfId="121" priority="532" operator="containsText" text="done">
      <formula>NOT(ISERROR(SEARCH("done",F600)))</formula>
    </cfRule>
  </conditionalFormatting>
  <conditionalFormatting sqref="F600">
    <cfRule type="containsText" dxfId="120" priority="526" operator="containsText" text="data clearing">
      <formula>NOT(ISERROR(SEARCH("data clearing",F600)))</formula>
    </cfRule>
    <cfRule type="containsText" dxfId="119" priority="527" operator="containsText" text="run in progress">
      <formula>NOT(ISERROR(SEARCH("run in progress",F600)))</formula>
    </cfRule>
  </conditionalFormatting>
  <conditionalFormatting sqref="F574">
    <cfRule type="containsText" dxfId="118" priority="521" operator="containsText" text="rejected">
      <formula>NOT(ISERROR(SEARCH("rejected",F574)))</formula>
    </cfRule>
    <cfRule type="containsText" dxfId="117" priority="522" operator="containsText" text="not started">
      <formula>NOT(ISERROR(SEARCH("not started",F574)))</formula>
    </cfRule>
    <cfRule type="containsText" dxfId="116" priority="523" operator="containsText" text="in progress">
      <formula>NOT(ISERROR(SEARCH("in progress",F574)))</formula>
    </cfRule>
    <cfRule type="containsText" dxfId="115" priority="524" operator="containsText" text="waiting for data">
      <formula>NOT(ISERROR(SEARCH("waiting for data",F574)))</formula>
    </cfRule>
    <cfRule type="containsText" dxfId="114" priority="525" operator="containsText" text="done">
      <formula>NOT(ISERROR(SEARCH("done",F574)))</formula>
    </cfRule>
  </conditionalFormatting>
  <conditionalFormatting sqref="F574">
    <cfRule type="containsText" dxfId="113" priority="519" operator="containsText" text="data clearing">
      <formula>NOT(ISERROR(SEARCH("data clearing",F574)))</formula>
    </cfRule>
    <cfRule type="containsText" dxfId="112" priority="520" operator="containsText" text="run in progress">
      <formula>NOT(ISERROR(SEARCH("run in progress",F574)))</formula>
    </cfRule>
  </conditionalFormatting>
  <conditionalFormatting sqref="F610">
    <cfRule type="containsText" dxfId="111" priority="507" operator="containsText" text="rejected">
      <formula>NOT(ISERROR(SEARCH("rejected",F610)))</formula>
    </cfRule>
    <cfRule type="containsText" dxfId="110" priority="508" operator="containsText" text="not started">
      <formula>NOT(ISERROR(SEARCH("not started",F610)))</formula>
    </cfRule>
    <cfRule type="containsText" dxfId="109" priority="509" operator="containsText" text="in progress">
      <formula>NOT(ISERROR(SEARCH("in progress",F610)))</formula>
    </cfRule>
    <cfRule type="containsText" dxfId="108" priority="510" operator="containsText" text="waiting for data">
      <formula>NOT(ISERROR(SEARCH("waiting for data",F610)))</formula>
    </cfRule>
    <cfRule type="containsText" dxfId="107" priority="511" operator="containsText" text="done">
      <formula>NOT(ISERROR(SEARCH("done",F610)))</formula>
    </cfRule>
  </conditionalFormatting>
  <conditionalFormatting sqref="F610">
    <cfRule type="containsText" dxfId="106" priority="505" operator="containsText" text="data clearing">
      <formula>NOT(ISERROR(SEARCH("data clearing",F610)))</formula>
    </cfRule>
    <cfRule type="containsText" dxfId="105" priority="506" operator="containsText" text="run in progress">
      <formula>NOT(ISERROR(SEARCH("run in progress",F610)))</formula>
    </cfRule>
  </conditionalFormatting>
  <conditionalFormatting sqref="F611:F616">
    <cfRule type="containsText" dxfId="104" priority="493" operator="containsText" text="rejected">
      <formula>NOT(ISERROR(SEARCH("rejected",F611)))</formula>
    </cfRule>
    <cfRule type="containsText" dxfId="103" priority="494" operator="containsText" text="not started">
      <formula>NOT(ISERROR(SEARCH("not started",F611)))</formula>
    </cfRule>
    <cfRule type="containsText" dxfId="102" priority="495" operator="containsText" text="in progress">
      <formula>NOT(ISERROR(SEARCH("in progress",F611)))</formula>
    </cfRule>
    <cfRule type="containsText" dxfId="101" priority="496" operator="containsText" text="waiting for data">
      <formula>NOT(ISERROR(SEARCH("waiting for data",F611)))</formula>
    </cfRule>
    <cfRule type="containsText" dxfId="100" priority="497" operator="containsText" text="done">
      <formula>NOT(ISERROR(SEARCH("done",F611)))</formula>
    </cfRule>
  </conditionalFormatting>
  <conditionalFormatting sqref="F611:F616">
    <cfRule type="containsText" dxfId="99" priority="491" operator="containsText" text="data clearing">
      <formula>NOT(ISERROR(SEARCH("data clearing",F611)))</formula>
    </cfRule>
    <cfRule type="containsText" dxfId="98" priority="492" operator="containsText" text="run in progress">
      <formula>NOT(ISERROR(SEARCH("run in progress",F611)))</formula>
    </cfRule>
  </conditionalFormatting>
  <conditionalFormatting sqref="F617">
    <cfRule type="containsText" dxfId="97" priority="451" operator="containsText" text="rejected">
      <formula>NOT(ISERROR(SEARCH("rejected",F617)))</formula>
    </cfRule>
    <cfRule type="containsText" dxfId="96" priority="452" operator="containsText" text="not started">
      <formula>NOT(ISERROR(SEARCH("not started",F617)))</formula>
    </cfRule>
    <cfRule type="containsText" dxfId="95" priority="453" operator="containsText" text="in progress">
      <formula>NOT(ISERROR(SEARCH("in progress",F617)))</formula>
    </cfRule>
    <cfRule type="containsText" dxfId="94" priority="454" operator="containsText" text="waiting for data">
      <formula>NOT(ISERROR(SEARCH("waiting for data",F617)))</formula>
    </cfRule>
    <cfRule type="containsText" dxfId="93" priority="455" operator="containsText" text="done">
      <formula>NOT(ISERROR(SEARCH("done",F617)))</formula>
    </cfRule>
  </conditionalFormatting>
  <conditionalFormatting sqref="F617">
    <cfRule type="containsText" dxfId="92" priority="449" operator="containsText" text="data clearing">
      <formula>NOT(ISERROR(SEARCH("data clearing",F617)))</formula>
    </cfRule>
    <cfRule type="containsText" dxfId="91" priority="450" operator="containsText" text="run in progress">
      <formula>NOT(ISERROR(SEARCH("run in progress",F617)))</formula>
    </cfRule>
  </conditionalFormatting>
  <conditionalFormatting sqref="F631:F635 F618:F629">
    <cfRule type="containsText" dxfId="90" priority="164" operator="containsText" text="rejected">
      <formula>NOT(ISERROR(SEARCH("rejected",F618)))</formula>
    </cfRule>
    <cfRule type="containsText" dxfId="89" priority="165" operator="containsText" text="not started">
      <formula>NOT(ISERROR(SEARCH("not started",F618)))</formula>
    </cfRule>
    <cfRule type="containsText" dxfId="88" priority="166" operator="containsText" text="in progress">
      <formula>NOT(ISERROR(SEARCH("in progress",F618)))</formula>
    </cfRule>
    <cfRule type="containsText" dxfId="87" priority="167" operator="containsText" text="waiting for data">
      <formula>NOT(ISERROR(SEARCH("waiting for data",F618)))</formula>
    </cfRule>
    <cfRule type="containsText" dxfId="86" priority="168" operator="containsText" text="done">
      <formula>NOT(ISERROR(SEARCH("done",F618)))</formula>
    </cfRule>
  </conditionalFormatting>
  <conditionalFormatting sqref="F631:F635 F618:F629">
    <cfRule type="containsText" dxfId="85" priority="162" operator="containsText" text="data clearing">
      <formula>NOT(ISERROR(SEARCH("data clearing",F618)))</formula>
    </cfRule>
    <cfRule type="containsText" dxfId="84" priority="163" operator="containsText" text="run in progress">
      <formula>NOT(ISERROR(SEARCH("run in progress",F618)))</formula>
    </cfRule>
  </conditionalFormatting>
  <conditionalFormatting sqref="F638">
    <cfRule type="containsText" dxfId="83" priority="143" operator="containsText" text="rejected">
      <formula>NOT(ISERROR(SEARCH("rejected",F638)))</formula>
    </cfRule>
    <cfRule type="containsText" dxfId="82" priority="144" operator="containsText" text="not started">
      <formula>NOT(ISERROR(SEARCH("not started",F638)))</formula>
    </cfRule>
    <cfRule type="containsText" dxfId="81" priority="145" operator="containsText" text="in progress">
      <formula>NOT(ISERROR(SEARCH("in progress",F638)))</formula>
    </cfRule>
    <cfRule type="containsText" dxfId="80" priority="146" operator="containsText" text="waiting for data">
      <formula>NOT(ISERROR(SEARCH("waiting for data",F638)))</formula>
    </cfRule>
    <cfRule type="containsText" dxfId="79" priority="147" operator="containsText" text="done">
      <formula>NOT(ISERROR(SEARCH("done",F638)))</formula>
    </cfRule>
  </conditionalFormatting>
  <conditionalFormatting sqref="F638">
    <cfRule type="containsText" dxfId="78" priority="141" operator="containsText" text="data clearing">
      <formula>NOT(ISERROR(SEARCH("data clearing",F638)))</formula>
    </cfRule>
    <cfRule type="containsText" dxfId="77" priority="142" operator="containsText" text="run in progress">
      <formula>NOT(ISERROR(SEARCH("run in progress",F638)))</formula>
    </cfRule>
  </conditionalFormatting>
  <conditionalFormatting sqref="F639">
    <cfRule type="containsText" dxfId="76" priority="136" operator="containsText" text="rejected">
      <formula>NOT(ISERROR(SEARCH("rejected",F639)))</formula>
    </cfRule>
    <cfRule type="containsText" dxfId="75" priority="137" operator="containsText" text="not started">
      <formula>NOT(ISERROR(SEARCH("not started",F639)))</formula>
    </cfRule>
    <cfRule type="containsText" dxfId="74" priority="138" operator="containsText" text="in progress">
      <formula>NOT(ISERROR(SEARCH("in progress",F639)))</formula>
    </cfRule>
    <cfRule type="containsText" dxfId="73" priority="139" operator="containsText" text="waiting for data">
      <formula>NOT(ISERROR(SEARCH("waiting for data",F639)))</formula>
    </cfRule>
    <cfRule type="containsText" dxfId="72" priority="140" operator="containsText" text="done">
      <formula>NOT(ISERROR(SEARCH("done",F639)))</formula>
    </cfRule>
  </conditionalFormatting>
  <conditionalFormatting sqref="F639">
    <cfRule type="containsText" dxfId="71" priority="134" operator="containsText" text="data clearing">
      <formula>NOT(ISERROR(SEARCH("data clearing",F639)))</formula>
    </cfRule>
    <cfRule type="containsText" dxfId="70" priority="135" operator="containsText" text="run in progress">
      <formula>NOT(ISERROR(SEARCH("run in progress",F639)))</formula>
    </cfRule>
  </conditionalFormatting>
  <conditionalFormatting sqref="F640">
    <cfRule type="containsText" dxfId="69" priority="66" operator="containsText" text="rejected">
      <formula>NOT(ISERROR(SEARCH("rejected",F640)))</formula>
    </cfRule>
    <cfRule type="containsText" dxfId="68" priority="67" operator="containsText" text="not started">
      <formula>NOT(ISERROR(SEARCH("not started",F640)))</formula>
    </cfRule>
    <cfRule type="containsText" dxfId="67" priority="68" operator="containsText" text="in progress">
      <formula>NOT(ISERROR(SEARCH("in progress",F640)))</formula>
    </cfRule>
    <cfRule type="containsText" dxfId="66" priority="69" operator="containsText" text="waiting for data">
      <formula>NOT(ISERROR(SEARCH("waiting for data",F640)))</formula>
    </cfRule>
    <cfRule type="containsText" dxfId="65" priority="70" operator="containsText" text="done">
      <formula>NOT(ISERROR(SEARCH("done",F640)))</formula>
    </cfRule>
  </conditionalFormatting>
  <conditionalFormatting sqref="F640">
    <cfRule type="containsText" dxfId="64" priority="64" operator="containsText" text="data clearing">
      <formula>NOT(ISERROR(SEARCH("data clearing",F640)))</formula>
    </cfRule>
    <cfRule type="containsText" dxfId="63" priority="65" operator="containsText" text="run in progress">
      <formula>NOT(ISERROR(SEARCH("run in progress",F640)))</formula>
    </cfRule>
  </conditionalFormatting>
  <conditionalFormatting sqref="F641">
    <cfRule type="containsText" dxfId="62" priority="59" operator="containsText" text="rejected">
      <formula>NOT(ISERROR(SEARCH("rejected",F641)))</formula>
    </cfRule>
    <cfRule type="containsText" dxfId="61" priority="60" operator="containsText" text="not started">
      <formula>NOT(ISERROR(SEARCH("not started",F641)))</formula>
    </cfRule>
    <cfRule type="containsText" dxfId="60" priority="61" operator="containsText" text="in progress">
      <formula>NOT(ISERROR(SEARCH("in progress",F641)))</formula>
    </cfRule>
    <cfRule type="containsText" dxfId="59" priority="62" operator="containsText" text="waiting for data">
      <formula>NOT(ISERROR(SEARCH("waiting for data",F641)))</formula>
    </cfRule>
    <cfRule type="containsText" dxfId="58" priority="63" operator="containsText" text="done">
      <formula>NOT(ISERROR(SEARCH("done",F641)))</formula>
    </cfRule>
  </conditionalFormatting>
  <conditionalFormatting sqref="F641">
    <cfRule type="containsText" dxfId="57" priority="57" operator="containsText" text="data clearing">
      <formula>NOT(ISERROR(SEARCH("data clearing",F641)))</formula>
    </cfRule>
    <cfRule type="containsText" dxfId="56" priority="58" operator="containsText" text="run in progress">
      <formula>NOT(ISERROR(SEARCH("run in progress",F641)))</formula>
    </cfRule>
  </conditionalFormatting>
  <conditionalFormatting sqref="F599">
    <cfRule type="containsText" dxfId="55" priority="52" operator="containsText" text="rejected">
      <formula>NOT(ISERROR(SEARCH("rejected",F599)))</formula>
    </cfRule>
    <cfRule type="containsText" dxfId="54" priority="53" operator="containsText" text="not started">
      <formula>NOT(ISERROR(SEARCH("not started",F599)))</formula>
    </cfRule>
    <cfRule type="containsText" dxfId="53" priority="54" operator="containsText" text="in progress">
      <formula>NOT(ISERROR(SEARCH("in progress",F599)))</formula>
    </cfRule>
    <cfRule type="containsText" dxfId="52" priority="55" operator="containsText" text="waiting for data">
      <formula>NOT(ISERROR(SEARCH("waiting for data",F599)))</formula>
    </cfRule>
    <cfRule type="containsText" dxfId="51" priority="56" operator="containsText" text="done">
      <formula>NOT(ISERROR(SEARCH("done",F599)))</formula>
    </cfRule>
  </conditionalFormatting>
  <conditionalFormatting sqref="F599">
    <cfRule type="containsText" dxfId="50" priority="50" operator="containsText" text="data clearing">
      <formula>NOT(ISERROR(SEARCH("data clearing",F599)))</formula>
    </cfRule>
    <cfRule type="containsText" dxfId="49" priority="51" operator="containsText" text="run in progress">
      <formula>NOT(ISERROR(SEARCH("run in progress",F599)))</formula>
    </cfRule>
  </conditionalFormatting>
  <conditionalFormatting sqref="F603:F606">
    <cfRule type="containsText" dxfId="48" priority="45" operator="containsText" text="rejected">
      <formula>NOT(ISERROR(SEARCH("rejected",F603)))</formula>
    </cfRule>
    <cfRule type="containsText" dxfId="47" priority="46" operator="containsText" text="not started">
      <formula>NOT(ISERROR(SEARCH("not started",F603)))</formula>
    </cfRule>
    <cfRule type="containsText" dxfId="46" priority="47" operator="containsText" text="in progress">
      <formula>NOT(ISERROR(SEARCH("in progress",F603)))</formula>
    </cfRule>
    <cfRule type="containsText" dxfId="45" priority="48" operator="containsText" text="waiting for data">
      <formula>NOT(ISERROR(SEARCH("waiting for data",F603)))</formula>
    </cfRule>
    <cfRule type="containsText" dxfId="44" priority="49" operator="containsText" text="done">
      <formula>NOT(ISERROR(SEARCH("done",F603)))</formula>
    </cfRule>
  </conditionalFormatting>
  <conditionalFormatting sqref="F603:F606">
    <cfRule type="containsText" dxfId="43" priority="43" operator="containsText" text="data clearing">
      <formula>NOT(ISERROR(SEARCH("data clearing",F603)))</formula>
    </cfRule>
    <cfRule type="containsText" dxfId="42" priority="44" operator="containsText" text="run in progress">
      <formula>NOT(ISERROR(SEARCH("run in progress",F603)))</formula>
    </cfRule>
  </conditionalFormatting>
  <conditionalFormatting sqref="F642 F659:F674">
    <cfRule type="containsText" dxfId="41" priority="38" operator="containsText" text="rejected">
      <formula>NOT(ISERROR(SEARCH("rejected",F642)))</formula>
    </cfRule>
    <cfRule type="containsText" dxfId="40" priority="39" operator="containsText" text="not started">
      <formula>NOT(ISERROR(SEARCH("not started",F642)))</formula>
    </cfRule>
    <cfRule type="containsText" dxfId="39" priority="40" operator="containsText" text="in progress">
      <formula>NOT(ISERROR(SEARCH("in progress",F642)))</formula>
    </cfRule>
    <cfRule type="containsText" dxfId="38" priority="41" operator="containsText" text="waiting for data">
      <formula>NOT(ISERROR(SEARCH("waiting for data",F642)))</formula>
    </cfRule>
    <cfRule type="containsText" dxfId="37" priority="42" operator="containsText" text="done">
      <formula>NOT(ISERROR(SEARCH("done",F642)))</formula>
    </cfRule>
  </conditionalFormatting>
  <conditionalFormatting sqref="F642 F659:F674">
    <cfRule type="containsText" dxfId="36" priority="36" operator="containsText" text="data clearing">
      <formula>NOT(ISERROR(SEARCH("data clearing",F642)))</formula>
    </cfRule>
    <cfRule type="containsText" dxfId="35" priority="37" operator="containsText" text="run in progress">
      <formula>NOT(ISERROR(SEARCH("run in progress",F642)))</formula>
    </cfRule>
  </conditionalFormatting>
  <conditionalFormatting sqref="F630">
    <cfRule type="containsText" dxfId="34" priority="31" operator="containsText" text="rejected">
      <formula>NOT(ISERROR(SEARCH("rejected",F630)))</formula>
    </cfRule>
    <cfRule type="containsText" dxfId="33" priority="32" operator="containsText" text="not started">
      <formula>NOT(ISERROR(SEARCH("not started",F630)))</formula>
    </cfRule>
    <cfRule type="containsText" dxfId="32" priority="33" operator="containsText" text="in progress">
      <formula>NOT(ISERROR(SEARCH("in progress",F630)))</formula>
    </cfRule>
    <cfRule type="containsText" dxfId="31" priority="34" operator="containsText" text="waiting for data">
      <formula>NOT(ISERROR(SEARCH("waiting for data",F630)))</formula>
    </cfRule>
    <cfRule type="containsText" dxfId="30" priority="35" operator="containsText" text="done">
      <formula>NOT(ISERROR(SEARCH("done",F630)))</formula>
    </cfRule>
  </conditionalFormatting>
  <conditionalFormatting sqref="F630">
    <cfRule type="containsText" dxfId="29" priority="29" operator="containsText" text="data clearing">
      <formula>NOT(ISERROR(SEARCH("data clearing",F630)))</formula>
    </cfRule>
    <cfRule type="containsText" dxfId="28" priority="30" operator="containsText" text="run in progress">
      <formula>NOT(ISERROR(SEARCH("run in progress",F630)))</formula>
    </cfRule>
  </conditionalFormatting>
  <conditionalFormatting sqref="F643:F644">
    <cfRule type="containsText" dxfId="27" priority="24" operator="containsText" text="rejected">
      <formula>NOT(ISERROR(SEARCH("rejected",F643)))</formula>
    </cfRule>
    <cfRule type="containsText" dxfId="26" priority="25" operator="containsText" text="not started">
      <formula>NOT(ISERROR(SEARCH("not started",F643)))</formula>
    </cfRule>
    <cfRule type="containsText" dxfId="25" priority="26" operator="containsText" text="in progress">
      <formula>NOT(ISERROR(SEARCH("in progress",F643)))</formula>
    </cfRule>
    <cfRule type="containsText" dxfId="24" priority="27" operator="containsText" text="waiting for data">
      <formula>NOT(ISERROR(SEARCH("waiting for data",F643)))</formula>
    </cfRule>
    <cfRule type="containsText" dxfId="23" priority="28" operator="containsText" text="done">
      <formula>NOT(ISERROR(SEARCH("done",F643)))</formula>
    </cfRule>
  </conditionalFormatting>
  <conditionalFormatting sqref="F643:F644">
    <cfRule type="containsText" dxfId="22" priority="22" operator="containsText" text="data clearing">
      <formula>NOT(ISERROR(SEARCH("data clearing",F643)))</formula>
    </cfRule>
    <cfRule type="containsText" dxfId="21" priority="23" operator="containsText" text="run in progress">
      <formula>NOT(ISERROR(SEARCH("run in progress",F643)))</formula>
    </cfRule>
  </conditionalFormatting>
  <conditionalFormatting sqref="F645">
    <cfRule type="containsText" dxfId="20" priority="17" operator="containsText" text="rejected">
      <formula>NOT(ISERROR(SEARCH("rejected",F645)))</formula>
    </cfRule>
    <cfRule type="containsText" dxfId="19" priority="18" operator="containsText" text="not started">
      <formula>NOT(ISERROR(SEARCH("not started",F645)))</formula>
    </cfRule>
    <cfRule type="containsText" dxfId="18" priority="19" operator="containsText" text="in progress">
      <formula>NOT(ISERROR(SEARCH("in progress",F645)))</formula>
    </cfRule>
    <cfRule type="containsText" dxfId="17" priority="20" operator="containsText" text="waiting for data">
      <formula>NOT(ISERROR(SEARCH("waiting for data",F645)))</formula>
    </cfRule>
    <cfRule type="containsText" dxfId="16" priority="21" operator="containsText" text="done">
      <formula>NOT(ISERROR(SEARCH("done",F645)))</formula>
    </cfRule>
  </conditionalFormatting>
  <conditionalFormatting sqref="F645">
    <cfRule type="containsText" dxfId="15" priority="15" operator="containsText" text="data clearing">
      <formula>NOT(ISERROR(SEARCH("data clearing",F645)))</formula>
    </cfRule>
    <cfRule type="containsText" dxfId="14" priority="16" operator="containsText" text="run in progress">
      <formula>NOT(ISERROR(SEARCH("run in progress",F645)))</formula>
    </cfRule>
  </conditionalFormatting>
  <conditionalFormatting sqref="F646:F658">
    <cfRule type="containsText" dxfId="13" priority="10" operator="containsText" text="rejected">
      <formula>NOT(ISERROR(SEARCH("rejected",F646)))</formula>
    </cfRule>
    <cfRule type="containsText" dxfId="12" priority="11" operator="containsText" text="not started">
      <formula>NOT(ISERROR(SEARCH("not started",F646)))</formula>
    </cfRule>
    <cfRule type="containsText" dxfId="11" priority="12" operator="containsText" text="in progress">
      <formula>NOT(ISERROR(SEARCH("in progress",F646)))</formula>
    </cfRule>
    <cfRule type="containsText" dxfId="10" priority="13" operator="containsText" text="waiting for data">
      <formula>NOT(ISERROR(SEARCH("waiting for data",F646)))</formula>
    </cfRule>
    <cfRule type="containsText" dxfId="9" priority="14" operator="containsText" text="done">
      <formula>NOT(ISERROR(SEARCH("done",F646)))</formula>
    </cfRule>
  </conditionalFormatting>
  <conditionalFormatting sqref="F646:F658">
    <cfRule type="containsText" dxfId="8" priority="8" operator="containsText" text="data clearing">
      <formula>NOT(ISERROR(SEARCH("data clearing",F646)))</formula>
    </cfRule>
    <cfRule type="containsText" dxfId="7" priority="9" operator="containsText" text="run in progress">
      <formula>NOT(ISERROR(SEARCH("run in progress",F646)))</formula>
    </cfRule>
  </conditionalFormatting>
  <dataValidations count="3">
    <dataValidation type="list" allowBlank="1" showInputMessage="1" showErrorMessage="1" sqref="E707:E1048576 E2:E705">
      <formula1>"code, analyze, present, management, issue investigation"</formula1>
    </dataValidation>
    <dataValidation type="list" allowBlank="1" showInputMessage="1" showErrorMessage="1" sqref="D707:D1048576 D2:D705">
      <formula1>"linux, unix, nt, All"</formula1>
    </dataValidation>
    <dataValidation type="list" allowBlank="1" showInputMessage="1" showErrorMessage="1" sqref="F707:F1048576 F2:F705">
      <formula1>"not started, code creation in progress, run in progress, waiting for data, rejected, data clearing, done"</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50"/>
  </sheetPr>
  <dimension ref="A1:K39"/>
  <sheetViews>
    <sheetView topLeftCell="G1" zoomScaleNormal="100" workbookViewId="0">
      <pane ySplit="1" topLeftCell="A2" activePane="bottomLeft" state="frozen"/>
      <selection activeCell="B29" sqref="B29"/>
      <selection pane="bottomLeft" activeCell="I17" sqref="I17"/>
    </sheetView>
  </sheetViews>
  <sheetFormatPr defaultRowHeight="15"/>
  <cols>
    <col min="1" max="1" width="43.140625" bestFit="1" customWidth="1"/>
    <col min="2" max="2" width="9.85546875" bestFit="1" customWidth="1"/>
    <col min="3" max="3" width="9.140625" customWidth="1"/>
    <col min="4" max="4" width="9.7109375" bestFit="1" customWidth="1"/>
    <col min="5" max="5" width="11" customWidth="1"/>
    <col min="6" max="6" width="12.42578125" style="64" bestFit="1" customWidth="1"/>
    <col min="7" max="7" width="13.140625" style="64" bestFit="1" customWidth="1"/>
    <col min="8" max="8" width="14.140625" bestFit="1" customWidth="1"/>
    <col min="9" max="9" width="229.42578125" style="50" customWidth="1"/>
    <col min="10" max="10" width="35.28515625" customWidth="1"/>
  </cols>
  <sheetData>
    <row r="1" spans="1:10">
      <c r="A1" t="s">
        <v>1508</v>
      </c>
      <c r="B1" t="s">
        <v>1510</v>
      </c>
      <c r="C1" t="s">
        <v>1511</v>
      </c>
      <c r="D1" t="s">
        <v>1512</v>
      </c>
      <c r="E1" t="s">
        <v>75</v>
      </c>
      <c r="F1" t="s">
        <v>1513</v>
      </c>
      <c r="G1" t="s">
        <v>1514</v>
      </c>
      <c r="H1" t="s">
        <v>1515</v>
      </c>
      <c r="I1" s="50" t="s">
        <v>1518</v>
      </c>
      <c r="J1" t="s">
        <v>1533</v>
      </c>
    </row>
    <row r="2" spans="1:10">
      <c r="A2" s="105" t="s">
        <v>1534</v>
      </c>
      <c r="B2" s="105"/>
      <c r="C2" s="105"/>
      <c r="D2" s="105" t="s">
        <v>12</v>
      </c>
      <c r="E2" s="105"/>
      <c r="F2" s="106"/>
      <c r="G2" s="106"/>
      <c r="H2" s="105"/>
      <c r="I2" s="107" t="s">
        <v>1535</v>
      </c>
      <c r="J2" s="105"/>
    </row>
    <row r="3" spans="1:10">
      <c r="A3" s="105" t="s">
        <v>1536</v>
      </c>
      <c r="B3" s="105"/>
      <c r="C3" s="105"/>
      <c r="D3" s="105" t="s">
        <v>12</v>
      </c>
      <c r="E3" s="105"/>
      <c r="F3" s="106"/>
      <c r="G3" s="106"/>
      <c r="H3" s="105"/>
      <c r="I3" s="107" t="s">
        <v>1537</v>
      </c>
      <c r="J3" s="105"/>
    </row>
    <row r="4" spans="1:10">
      <c r="A4" s="105" t="s">
        <v>1538</v>
      </c>
      <c r="B4" s="105"/>
      <c r="C4" s="105"/>
      <c r="D4" s="105" t="s">
        <v>12</v>
      </c>
      <c r="E4" s="105"/>
      <c r="F4" s="106"/>
      <c r="G4" s="106"/>
      <c r="H4" s="105"/>
      <c r="I4" s="107" t="s">
        <v>1539</v>
      </c>
      <c r="J4" s="105"/>
    </row>
    <row r="5" spans="1:10">
      <c r="A5" s="105" t="s">
        <v>1540</v>
      </c>
      <c r="B5" s="105"/>
      <c r="C5" s="105"/>
      <c r="D5" s="105" t="s">
        <v>12</v>
      </c>
      <c r="E5" s="105"/>
      <c r="F5" s="106"/>
      <c r="G5" s="106"/>
      <c r="H5" s="105"/>
      <c r="I5" s="107" t="s">
        <v>1541</v>
      </c>
      <c r="J5" s="105"/>
    </row>
    <row r="6" spans="1:10">
      <c r="A6" s="105" t="s">
        <v>1542</v>
      </c>
      <c r="B6" s="105"/>
      <c r="C6" s="105"/>
      <c r="D6" s="105" t="s">
        <v>12</v>
      </c>
      <c r="E6" s="105"/>
      <c r="F6" s="106"/>
      <c r="G6" s="106"/>
      <c r="H6" s="105"/>
      <c r="I6" s="107" t="s">
        <v>1543</v>
      </c>
      <c r="J6" s="105"/>
    </row>
    <row r="7" spans="1:10">
      <c r="A7" s="105" t="s">
        <v>1544</v>
      </c>
      <c r="B7" s="105"/>
      <c r="C7" s="105"/>
      <c r="D7" s="105" t="s">
        <v>12</v>
      </c>
      <c r="E7" s="105"/>
      <c r="F7" s="106"/>
      <c r="G7" s="106"/>
      <c r="H7" s="105"/>
      <c r="I7" s="107" t="s">
        <v>1545</v>
      </c>
      <c r="J7" s="105"/>
    </row>
    <row r="8" spans="1:10">
      <c r="A8" s="105" t="s">
        <v>1546</v>
      </c>
      <c r="B8" s="105"/>
      <c r="C8" s="105"/>
      <c r="D8" s="105" t="s">
        <v>12</v>
      </c>
      <c r="E8" s="105"/>
      <c r="F8" s="106"/>
      <c r="G8" s="106"/>
      <c r="H8" s="105"/>
      <c r="I8" s="107" t="s">
        <v>1547</v>
      </c>
      <c r="J8" s="105"/>
    </row>
    <row r="9" spans="1:10">
      <c r="A9" s="105" t="s">
        <v>1548</v>
      </c>
      <c r="B9" s="105"/>
      <c r="C9" s="105"/>
      <c r="D9" s="105" t="s">
        <v>12</v>
      </c>
      <c r="E9" s="105"/>
      <c r="F9" s="106"/>
      <c r="G9" s="106"/>
      <c r="H9" s="105"/>
      <c r="I9" s="107" t="s">
        <v>1549</v>
      </c>
      <c r="J9" s="105"/>
    </row>
    <row r="10" spans="1:10">
      <c r="A10" s="105" t="s">
        <v>1550</v>
      </c>
      <c r="B10" s="105"/>
      <c r="C10" s="105"/>
      <c r="D10" s="105" t="s">
        <v>12</v>
      </c>
      <c r="E10" s="105"/>
      <c r="F10" s="106"/>
      <c r="G10" s="106"/>
      <c r="H10" s="105"/>
      <c r="I10" s="107" t="s">
        <v>1551</v>
      </c>
      <c r="J10" s="105"/>
    </row>
    <row r="11" spans="1:10">
      <c r="A11" s="105" t="s">
        <v>1552</v>
      </c>
      <c r="B11" s="105"/>
      <c r="C11" s="105"/>
      <c r="D11" s="105" t="s">
        <v>12</v>
      </c>
      <c r="E11" s="105"/>
      <c r="F11" s="106"/>
      <c r="G11" s="106"/>
      <c r="H11" s="105"/>
      <c r="I11" s="107" t="s">
        <v>1553</v>
      </c>
      <c r="J11" s="105"/>
    </row>
    <row r="12" spans="1:10" ht="30">
      <c r="A12" s="105" t="s">
        <v>1554</v>
      </c>
      <c r="B12" s="105"/>
      <c r="C12" s="105"/>
      <c r="D12" s="105" t="s">
        <v>12</v>
      </c>
      <c r="E12" s="105"/>
      <c r="F12" s="106"/>
      <c r="G12" s="106"/>
      <c r="H12" s="105"/>
      <c r="I12" s="107" t="s">
        <v>1555</v>
      </c>
      <c r="J12" s="105"/>
    </row>
    <row r="13" spans="1:10">
      <c r="A13" s="105" t="s">
        <v>1556</v>
      </c>
      <c r="B13" s="105"/>
      <c r="C13" s="105"/>
      <c r="D13" s="105" t="s">
        <v>12</v>
      </c>
      <c r="E13" s="105"/>
      <c r="F13" s="106"/>
      <c r="G13" s="106"/>
      <c r="H13" s="105"/>
      <c r="I13" s="107" t="s">
        <v>1557</v>
      </c>
      <c r="J13" s="105"/>
    </row>
    <row r="14" spans="1:10">
      <c r="A14" s="105" t="s">
        <v>1558</v>
      </c>
      <c r="B14" s="105"/>
      <c r="C14" s="105"/>
      <c r="D14" s="105" t="s">
        <v>12</v>
      </c>
      <c r="E14" s="105"/>
      <c r="F14" s="106"/>
      <c r="G14" s="106"/>
      <c r="H14" s="105"/>
      <c r="I14" s="107" t="s">
        <v>1559</v>
      </c>
      <c r="J14" s="105"/>
    </row>
    <row r="15" spans="1:10">
      <c r="A15" s="105" t="s">
        <v>1560</v>
      </c>
      <c r="B15" s="105"/>
      <c r="C15" s="105"/>
      <c r="D15" s="105" t="s">
        <v>12</v>
      </c>
      <c r="E15" s="105"/>
      <c r="F15" s="106"/>
      <c r="G15" s="106"/>
      <c r="H15" s="105"/>
      <c r="I15" s="107" t="s">
        <v>1561</v>
      </c>
      <c r="J15" s="105"/>
    </row>
    <row r="16" spans="1:10" ht="75">
      <c r="A16" s="105" t="s">
        <v>1562</v>
      </c>
      <c r="B16" s="105"/>
      <c r="C16" s="105"/>
      <c r="D16" s="105" t="s">
        <v>12</v>
      </c>
      <c r="E16" s="105"/>
      <c r="F16" s="106"/>
      <c r="G16" s="106"/>
      <c r="H16" s="105"/>
      <c r="I16" s="107" t="s">
        <v>1563</v>
      </c>
      <c r="J16" s="105"/>
    </row>
    <row r="17" spans="1:11" ht="60">
      <c r="A17" s="105" t="s">
        <v>1564</v>
      </c>
      <c r="B17" s="105"/>
      <c r="C17" s="105"/>
      <c r="D17" s="105" t="s">
        <v>12</v>
      </c>
      <c r="E17" s="105"/>
      <c r="F17" s="106"/>
      <c r="G17" s="106"/>
      <c r="H17" s="105"/>
      <c r="I17" s="107" t="s">
        <v>1565</v>
      </c>
      <c r="J17" s="105"/>
    </row>
    <row r="18" spans="1:11">
      <c r="A18" s="105" t="s">
        <v>1566</v>
      </c>
      <c r="B18" s="105"/>
      <c r="C18" s="105"/>
      <c r="D18" s="105" t="s">
        <v>12</v>
      </c>
      <c r="E18" s="105"/>
      <c r="F18" s="106"/>
      <c r="G18" s="106"/>
      <c r="H18" s="105"/>
      <c r="I18" s="107" t="s">
        <v>1567</v>
      </c>
      <c r="J18" s="105"/>
    </row>
    <row r="19" spans="1:11">
      <c r="A19" s="105" t="s">
        <v>1558</v>
      </c>
      <c r="B19" s="105"/>
      <c r="C19" s="105"/>
      <c r="D19" s="105" t="s">
        <v>12</v>
      </c>
      <c r="E19" s="105"/>
      <c r="F19" s="106"/>
      <c r="G19" s="106"/>
      <c r="H19" s="105"/>
      <c r="I19" s="107" t="s">
        <v>1568</v>
      </c>
      <c r="J19" s="105"/>
    </row>
    <row r="20" spans="1:11">
      <c r="A20" s="105" t="s">
        <v>1569</v>
      </c>
      <c r="B20" s="105"/>
      <c r="C20" s="105"/>
      <c r="D20" s="105" t="s">
        <v>12</v>
      </c>
      <c r="E20" s="105"/>
      <c r="F20" s="106"/>
      <c r="G20" s="106"/>
      <c r="H20" s="105"/>
      <c r="I20" s="107" t="s">
        <v>1570</v>
      </c>
      <c r="J20" s="105"/>
    </row>
    <row r="21" spans="1:11" ht="210">
      <c r="A21" s="105" t="s">
        <v>1571</v>
      </c>
      <c r="B21" s="105"/>
      <c r="C21" s="105"/>
      <c r="D21" s="105" t="s">
        <v>12</v>
      </c>
      <c r="E21" s="105"/>
      <c r="F21" s="106"/>
      <c r="G21" s="106"/>
      <c r="H21" s="105"/>
      <c r="I21" s="105" t="s">
        <v>1741</v>
      </c>
      <c r="J21" s="105"/>
    </row>
    <row r="22" spans="1:11" ht="17.25" customHeight="1">
      <c r="A22" s="105" t="s">
        <v>1572</v>
      </c>
      <c r="B22" s="105"/>
      <c r="C22" s="105"/>
      <c r="D22" s="105" t="s">
        <v>12</v>
      </c>
      <c r="E22" s="105"/>
      <c r="F22" s="106"/>
      <c r="G22" s="106"/>
      <c r="H22" s="105"/>
      <c r="I22" s="108" t="s">
        <v>1573</v>
      </c>
      <c r="J22" s="105"/>
    </row>
    <row r="23" spans="1:11">
      <c r="A23" s="105" t="s">
        <v>1574</v>
      </c>
      <c r="B23" s="105"/>
      <c r="C23" s="105"/>
      <c r="D23" s="105" t="s">
        <v>12</v>
      </c>
      <c r="E23" s="105"/>
      <c r="F23" s="106"/>
      <c r="G23" s="106"/>
      <c r="H23" s="105" t="s">
        <v>1575</v>
      </c>
      <c r="I23" s="107" t="s">
        <v>1576</v>
      </c>
      <c r="J23" s="105"/>
    </row>
    <row r="24" spans="1:11">
      <c r="A24" s="105" t="s">
        <v>1577</v>
      </c>
      <c r="B24" s="105"/>
      <c r="C24" s="105"/>
      <c r="D24" s="105" t="s">
        <v>12</v>
      </c>
      <c r="E24" s="105"/>
      <c r="F24" s="106"/>
      <c r="G24" s="106"/>
      <c r="H24" s="105" t="s">
        <v>1575</v>
      </c>
      <c r="I24" s="107" t="s">
        <v>1578</v>
      </c>
      <c r="J24" s="105"/>
    </row>
    <row r="25" spans="1:11" ht="30">
      <c r="A25" s="105" t="s">
        <v>1579</v>
      </c>
      <c r="B25" s="109" t="s">
        <v>1580</v>
      </c>
      <c r="C25" s="105"/>
      <c r="D25" s="105"/>
      <c r="E25" s="105"/>
      <c r="F25" s="106">
        <v>42794</v>
      </c>
      <c r="G25" s="106"/>
      <c r="H25" s="105"/>
      <c r="I25" s="107"/>
      <c r="J25" s="105"/>
    </row>
    <row r="26" spans="1:11" ht="30">
      <c r="A26" s="105" t="s">
        <v>1581</v>
      </c>
      <c r="B26" s="109" t="s">
        <v>1582</v>
      </c>
      <c r="C26" s="105"/>
      <c r="D26" s="105"/>
      <c r="E26" s="105"/>
      <c r="F26" s="106">
        <v>42794</v>
      </c>
      <c r="G26" s="106"/>
      <c r="H26" s="105"/>
      <c r="I26" s="107"/>
      <c r="J26" s="105"/>
    </row>
    <row r="27" spans="1:11" ht="30">
      <c r="A27" s="105" t="s">
        <v>1583</v>
      </c>
      <c r="B27" s="109" t="s">
        <v>1582</v>
      </c>
      <c r="C27" s="105"/>
      <c r="D27" s="105"/>
      <c r="E27" s="105"/>
      <c r="F27" s="106">
        <v>42794</v>
      </c>
      <c r="G27" s="106"/>
      <c r="H27" s="105"/>
      <c r="I27" s="107"/>
      <c r="J27" s="105"/>
    </row>
    <row r="28" spans="1:11">
      <c r="A28" s="105" t="s">
        <v>1584</v>
      </c>
      <c r="B28" s="105" t="s">
        <v>1521</v>
      </c>
      <c r="C28" s="105"/>
      <c r="D28" s="105"/>
      <c r="E28" s="105"/>
      <c r="F28" s="106">
        <v>42794</v>
      </c>
      <c r="G28" s="106"/>
      <c r="H28" s="105"/>
      <c r="I28" s="107"/>
      <c r="J28" s="105"/>
    </row>
    <row r="29" spans="1:11">
      <c r="A29" s="105" t="s">
        <v>1585</v>
      </c>
      <c r="B29" s="105" t="s">
        <v>1521</v>
      </c>
      <c r="C29" s="105"/>
      <c r="D29" s="105"/>
      <c r="E29" s="105"/>
      <c r="F29" s="106">
        <v>42794</v>
      </c>
      <c r="G29" s="106"/>
      <c r="H29" s="105"/>
      <c r="I29" s="107" t="s">
        <v>1586</v>
      </c>
      <c r="J29" s="105"/>
      <c r="K29" s="110"/>
    </row>
    <row r="30" spans="1:11">
      <c r="A30" s="105" t="s">
        <v>1587</v>
      </c>
      <c r="B30" s="105" t="s">
        <v>1521</v>
      </c>
      <c r="C30" s="105"/>
      <c r="D30" s="105"/>
      <c r="E30" s="105"/>
      <c r="F30" s="106">
        <v>42794</v>
      </c>
      <c r="G30" s="106"/>
      <c r="H30" s="105"/>
      <c r="I30" s="107" t="s">
        <v>1588</v>
      </c>
      <c r="J30" s="105"/>
      <c r="K30" s="110"/>
    </row>
    <row r="31" spans="1:11" ht="30">
      <c r="A31" s="105" t="s">
        <v>1589</v>
      </c>
      <c r="B31" s="105" t="s">
        <v>1521</v>
      </c>
      <c r="C31" s="105" t="s">
        <v>1590</v>
      </c>
      <c r="D31" s="105"/>
      <c r="E31" s="105"/>
      <c r="F31" s="106">
        <v>42794</v>
      </c>
      <c r="G31" s="106"/>
      <c r="H31" s="105"/>
      <c r="I31" s="107" t="s">
        <v>1591</v>
      </c>
      <c r="J31" s="105"/>
    </row>
    <row r="32" spans="1:11" ht="30">
      <c r="A32" s="105" t="s">
        <v>1592</v>
      </c>
      <c r="B32" s="109" t="s">
        <v>1521</v>
      </c>
      <c r="C32" s="105"/>
      <c r="D32" s="105"/>
      <c r="E32" s="105"/>
      <c r="F32" s="106">
        <v>42794</v>
      </c>
      <c r="G32" s="106"/>
      <c r="H32" s="105" t="s">
        <v>1593</v>
      </c>
      <c r="I32" s="107"/>
      <c r="J32" s="105"/>
      <c r="K32" s="110"/>
    </row>
    <row r="33" spans="1:11" ht="30">
      <c r="A33" s="105" t="s">
        <v>1594</v>
      </c>
      <c r="B33" s="105"/>
      <c r="C33" s="105"/>
      <c r="D33" s="105"/>
      <c r="E33" s="105"/>
      <c r="F33" s="106"/>
      <c r="G33" s="106"/>
      <c r="H33" s="105"/>
      <c r="I33" s="107"/>
      <c r="J33" s="105"/>
      <c r="K33" s="110"/>
    </row>
    <row r="34" spans="1:11">
      <c r="B34" s="105"/>
      <c r="C34" s="105"/>
      <c r="D34" s="105"/>
      <c r="E34" s="105"/>
      <c r="F34" s="106"/>
      <c r="G34" s="106"/>
      <c r="H34" s="105"/>
      <c r="I34" s="107"/>
      <c r="J34" s="105"/>
      <c r="K34" s="110"/>
    </row>
    <row r="35" spans="1:11">
      <c r="A35" t="s">
        <v>1595</v>
      </c>
      <c r="B35" s="105"/>
      <c r="C35" s="105"/>
      <c r="D35" s="105"/>
      <c r="E35" s="105"/>
      <c r="F35" s="106"/>
      <c r="G35" s="106"/>
      <c r="H35" s="105"/>
      <c r="I35" s="107"/>
      <c r="J35" s="105"/>
      <c r="K35" s="110"/>
    </row>
    <row r="36" spans="1:11">
      <c r="A36" s="105" t="s">
        <v>1596</v>
      </c>
      <c r="B36" s="105"/>
      <c r="C36" s="105"/>
      <c r="D36" s="105"/>
      <c r="E36" s="105"/>
      <c r="F36" s="106"/>
      <c r="G36" s="106"/>
      <c r="H36" s="105"/>
      <c r="I36" s="107"/>
      <c r="J36" s="105"/>
      <c r="K36" s="110"/>
    </row>
    <row r="37" spans="1:11">
      <c r="A37" s="105" t="s">
        <v>1597</v>
      </c>
      <c r="B37" s="105"/>
      <c r="C37" s="105"/>
      <c r="D37" s="105"/>
      <c r="E37" s="105"/>
      <c r="F37" s="106"/>
      <c r="G37" s="106"/>
      <c r="H37" s="105"/>
      <c r="I37" s="107"/>
      <c r="J37" s="105"/>
      <c r="K37" s="110"/>
    </row>
    <row r="38" spans="1:11" ht="165">
      <c r="A38" s="105" t="s">
        <v>1598</v>
      </c>
      <c r="B38" s="105"/>
      <c r="C38" s="105"/>
      <c r="D38" s="105"/>
      <c r="E38" s="105"/>
      <c r="F38" s="106"/>
      <c r="G38" s="106"/>
      <c r="H38" s="105"/>
      <c r="I38" s="105" t="s">
        <v>1599</v>
      </c>
      <c r="J38" s="105"/>
    </row>
    <row r="39" spans="1:11">
      <c r="A39" s="105" t="s">
        <v>1738</v>
      </c>
      <c r="B39" s="105"/>
      <c r="C39" s="105"/>
      <c r="D39" s="105"/>
      <c r="E39" s="105"/>
      <c r="F39" s="106"/>
      <c r="G39" s="106"/>
      <c r="H39" s="105"/>
      <c r="I39" s="107" t="s">
        <v>1739</v>
      </c>
      <c r="J39" s="105"/>
    </row>
  </sheetData>
  <dataValidations count="4">
    <dataValidation type="list" allowBlank="1" showInputMessage="1" showErrorMessage="1" sqref="B2:B1048576">
      <formula1>"Show Stopper, High, Medium, Low"</formula1>
    </dataValidation>
    <dataValidation type="list" allowBlank="1" showInputMessage="1" showErrorMessage="1" sqref="E2:E1048576">
      <formula1>"Open, In Progress, Closed, Rejected"</formula1>
    </dataValidation>
    <dataValidation type="list" allowBlank="1" showInputMessage="1" showErrorMessage="1" sqref="C2:C1048576">
      <formula1>"Question, Funcionality, Request, Task"</formula1>
    </dataValidation>
    <dataValidation type="list" allowBlank="1" showInputMessage="1" showErrorMessage="1" sqref="D2:D1048576">
      <formula1>"PMC, SMC, Rover"</formula1>
    </dataValidation>
  </dataValidations>
  <hyperlinks>
    <hyperlink ref="I22" r:id="rId1"/>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Packager Shell Object" dvAspect="DVASPECT_ICON" shapeId="4097" r:id="rId5">
          <objectPr defaultSize="0" r:id="rId6">
            <anchor moveWithCells="1">
              <from>
                <xdr:col>9</xdr:col>
                <xdr:colOff>0</xdr:colOff>
                <xdr:row>13</xdr:row>
                <xdr:rowOff>0</xdr:rowOff>
              </from>
              <to>
                <xdr:col>9</xdr:col>
                <xdr:colOff>1476375</xdr:colOff>
                <xdr:row>15</xdr:row>
                <xdr:rowOff>133350</xdr:rowOff>
              </to>
            </anchor>
          </objectPr>
        </oleObject>
      </mc:Choice>
      <mc:Fallback>
        <oleObject progId="Packager Shell Object" dvAspect="DVASPECT_ICON" shapeId="4097" r:id="rId5"/>
      </mc:Fallback>
    </mc:AlternateContent>
  </oleObjects>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L4"/>
  <sheetViews>
    <sheetView zoomScale="130" zoomScaleNormal="130" workbookViewId="0">
      <pane ySplit="1" topLeftCell="A2" activePane="bottomLeft" state="frozen"/>
      <selection activeCell="D45" sqref="D45"/>
      <selection pane="bottomLeft" activeCell="A32" sqref="A32"/>
    </sheetView>
  </sheetViews>
  <sheetFormatPr defaultRowHeight="15"/>
  <cols>
    <col min="1" max="2" width="36.7109375" customWidth="1"/>
    <col min="3" max="6" width="11" customWidth="1"/>
    <col min="7" max="7" width="12.42578125" bestFit="1" customWidth="1"/>
    <col min="8" max="8" width="13.140625" bestFit="1" customWidth="1"/>
    <col min="9" max="9" width="14.140625" bestFit="1" customWidth="1"/>
    <col min="10" max="10" width="17.140625" bestFit="1" customWidth="1"/>
    <col min="11" max="11" width="21.140625" bestFit="1" customWidth="1"/>
    <col min="12" max="12" width="229.42578125" customWidth="1"/>
  </cols>
  <sheetData>
    <row r="1" spans="1:12">
      <c r="A1" t="s">
        <v>1508</v>
      </c>
      <c r="B1" t="s">
        <v>1509</v>
      </c>
      <c r="C1" t="s">
        <v>1510</v>
      </c>
      <c r="D1" t="s">
        <v>1511</v>
      </c>
      <c r="E1" t="s">
        <v>1512</v>
      </c>
      <c r="F1" t="s">
        <v>75</v>
      </c>
      <c r="G1" t="s">
        <v>1513</v>
      </c>
      <c r="H1" t="s">
        <v>1514</v>
      </c>
      <c r="I1" t="s">
        <v>1515</v>
      </c>
      <c r="J1" t="s">
        <v>1516</v>
      </c>
      <c r="K1" t="s">
        <v>1517</v>
      </c>
      <c r="L1" t="s">
        <v>1518</v>
      </c>
    </row>
    <row r="2" spans="1:12">
      <c r="A2" t="s">
        <v>1519</v>
      </c>
      <c r="B2" t="s">
        <v>1520</v>
      </c>
      <c r="C2" t="s">
        <v>1521</v>
      </c>
      <c r="D2" t="s">
        <v>1522</v>
      </c>
      <c r="E2" t="s">
        <v>1523</v>
      </c>
      <c r="F2" t="s">
        <v>1524</v>
      </c>
      <c r="G2" s="64">
        <v>42795</v>
      </c>
      <c r="J2" t="s">
        <v>1525</v>
      </c>
      <c r="K2" t="s">
        <v>1526</v>
      </c>
      <c r="L2" t="s">
        <v>1527</v>
      </c>
    </row>
    <row r="3" spans="1:12">
      <c r="A3" t="s">
        <v>1519</v>
      </c>
      <c r="B3" t="s">
        <v>1520</v>
      </c>
      <c r="C3" t="s">
        <v>1521</v>
      </c>
      <c r="D3" t="s">
        <v>1522</v>
      </c>
      <c r="E3" t="s">
        <v>1528</v>
      </c>
      <c r="F3" t="s">
        <v>1524</v>
      </c>
      <c r="G3" s="64">
        <v>42795</v>
      </c>
      <c r="J3" t="s">
        <v>1525</v>
      </c>
      <c r="K3" t="s">
        <v>1526</v>
      </c>
      <c r="L3" t="s">
        <v>1529</v>
      </c>
    </row>
    <row r="4" spans="1:12">
      <c r="A4" t="s">
        <v>1530</v>
      </c>
      <c r="B4" t="s">
        <v>1520</v>
      </c>
      <c r="C4" t="s">
        <v>1521</v>
      </c>
      <c r="D4" t="s">
        <v>1522</v>
      </c>
      <c r="E4" t="s">
        <v>1528</v>
      </c>
      <c r="F4" t="s">
        <v>1524</v>
      </c>
      <c r="G4" s="64">
        <v>42795</v>
      </c>
      <c r="J4" t="s">
        <v>618</v>
      </c>
      <c r="K4" t="s">
        <v>1531</v>
      </c>
      <c r="L4" t="s">
        <v>1532</v>
      </c>
    </row>
  </sheetData>
  <dataConsolidate/>
  <dataValidations count="5">
    <dataValidation type="list" allowBlank="1" showInputMessage="1" showErrorMessage="1" sqref="B2:B1048576">
      <formula1>"API Calls, Input Files, Source Data"</formula1>
    </dataValidation>
    <dataValidation type="list" allowBlank="1" showInputMessage="1" showErrorMessage="1" sqref="E2:E1048576">
      <formula1>"PMC EOD, PMC HIST, SMC PMC, SMC HIST, Rover"</formula1>
    </dataValidation>
    <dataValidation type="list" allowBlank="1" showInputMessage="1" showErrorMessage="1" sqref="D2:D1048576">
      <formula1>"Data, Funcionality"</formula1>
    </dataValidation>
    <dataValidation type="list" allowBlank="1" showInputMessage="1" showErrorMessage="1" sqref="F2:F1048576">
      <formula1>"Open, In Progress, Closed, Rejected"</formula1>
    </dataValidation>
    <dataValidation type="list" allowBlank="1" showInputMessage="1" showErrorMessage="1" sqref="C2:C1048576">
      <formula1>"Show Stopper, High, Medium, Low"</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sheetPr>
  <dimension ref="A1:W56"/>
  <sheetViews>
    <sheetView zoomScale="55" zoomScaleNormal="55" workbookViewId="0">
      <pane xSplit="1" ySplit="1" topLeftCell="J4" activePane="bottomRight" state="frozen"/>
      <selection pane="topRight" activeCell="B1" sqref="B1"/>
      <selection pane="bottomLeft" activeCell="A2" sqref="A2"/>
      <selection pane="bottomRight" activeCell="K8" sqref="K8"/>
    </sheetView>
  </sheetViews>
  <sheetFormatPr defaultRowHeight="15" outlineLevelRow="1"/>
  <cols>
    <col min="1" max="1" width="17.85546875" style="2" bestFit="1" customWidth="1"/>
    <col min="2" max="2" width="35.7109375" style="2" customWidth="1"/>
    <col min="3" max="3" width="35.5703125" style="2" customWidth="1"/>
    <col min="4" max="4" width="40.42578125" style="2" customWidth="1"/>
    <col min="5" max="5" width="52" style="2" customWidth="1"/>
    <col min="6" max="7" width="43.5703125" style="2" customWidth="1"/>
    <col min="8" max="8" width="40.85546875" style="2" customWidth="1"/>
    <col min="9" max="9" width="53.42578125" style="2" customWidth="1"/>
    <col min="10" max="10" width="33.28515625" style="2" customWidth="1"/>
    <col min="11" max="11" width="38.28515625" style="2" customWidth="1"/>
    <col min="12" max="12" width="61.42578125" style="2" customWidth="1"/>
    <col min="13" max="13" width="50" style="2" customWidth="1"/>
    <col min="14" max="14" width="60.140625" style="2" customWidth="1"/>
    <col min="15" max="15" width="49.85546875" style="2" customWidth="1"/>
    <col min="16" max="16" width="60.140625" style="2" customWidth="1"/>
    <col min="17" max="17" width="61.42578125" style="2" customWidth="1"/>
    <col min="18" max="18" width="43.7109375" style="2" customWidth="1"/>
    <col min="19" max="22" width="38.28515625" style="2" customWidth="1"/>
    <col min="23" max="23" width="42.140625" style="2" customWidth="1"/>
    <col min="24" max="53" width="35.7109375" style="2" customWidth="1"/>
    <col min="54" max="16384" width="9.140625" style="2"/>
  </cols>
  <sheetData>
    <row r="1" spans="1:23" ht="30" customHeight="1" thickBot="1">
      <c r="A1" s="1" t="s">
        <v>0</v>
      </c>
      <c r="B1" s="206" t="s">
        <v>1</v>
      </c>
      <c r="C1" s="207"/>
      <c r="D1" s="207"/>
      <c r="E1" s="207"/>
      <c r="F1" s="207"/>
      <c r="G1" s="207"/>
      <c r="H1" s="207"/>
      <c r="I1" s="207"/>
      <c r="J1" s="207"/>
      <c r="K1" s="207"/>
      <c r="L1" s="207"/>
      <c r="M1" s="207"/>
      <c r="N1" s="207"/>
      <c r="O1" s="207"/>
      <c r="P1" s="207"/>
      <c r="Q1" s="207"/>
      <c r="R1" s="207"/>
      <c r="S1" s="207"/>
      <c r="T1" s="207"/>
      <c r="U1" s="207"/>
      <c r="V1" s="207"/>
      <c r="W1" s="207"/>
    </row>
    <row r="2" spans="1:23" ht="243.75" customHeight="1" outlineLevel="1">
      <c r="A2" s="3" t="s">
        <v>2</v>
      </c>
      <c r="B2" s="208" t="s">
        <v>3</v>
      </c>
      <c r="C2" s="209"/>
      <c r="D2" s="4" t="s">
        <v>4</v>
      </c>
      <c r="E2" s="5" t="s">
        <v>5</v>
      </c>
      <c r="F2" s="5" t="s">
        <v>6</v>
      </c>
      <c r="G2" s="5"/>
      <c r="H2" s="5" t="s">
        <v>7</v>
      </c>
      <c r="I2" s="5" t="s">
        <v>8</v>
      </c>
      <c r="J2" s="5" t="s">
        <v>9</v>
      </c>
      <c r="K2" s="6" t="s">
        <v>10</v>
      </c>
      <c r="L2" s="6"/>
      <c r="M2" s="6"/>
      <c r="N2" s="6"/>
      <c r="O2" s="6"/>
      <c r="P2" s="6"/>
      <c r="Q2" s="6"/>
      <c r="R2" s="6"/>
      <c r="S2" s="6"/>
      <c r="T2" s="6"/>
      <c r="U2" s="6"/>
      <c r="V2" s="6"/>
      <c r="W2" s="6"/>
    </row>
    <row r="3" spans="1:23" ht="203.25" customHeight="1" outlineLevel="1">
      <c r="A3" s="7" t="s">
        <v>11</v>
      </c>
      <c r="B3" s="8"/>
      <c r="C3" s="9"/>
      <c r="D3" s="10"/>
      <c r="E3" s="10"/>
      <c r="F3" s="10"/>
      <c r="G3" s="10"/>
      <c r="H3" s="10"/>
      <c r="I3" s="10"/>
      <c r="J3" s="10"/>
      <c r="K3" s="10"/>
      <c r="L3" s="10"/>
      <c r="M3" s="10"/>
      <c r="N3" s="10"/>
      <c r="O3" s="10"/>
      <c r="P3" s="10"/>
      <c r="Q3" s="10"/>
      <c r="R3" s="10"/>
      <c r="S3" s="10"/>
      <c r="T3" s="10"/>
      <c r="U3" s="10"/>
      <c r="V3" s="10"/>
      <c r="W3" s="10"/>
    </row>
    <row r="4" spans="1:23" ht="130.5" customHeight="1">
      <c r="A4" s="7" t="s">
        <v>12</v>
      </c>
      <c r="B4" s="8"/>
      <c r="C4" s="9"/>
      <c r="D4" s="10"/>
      <c r="E4" s="10"/>
      <c r="F4" s="10"/>
      <c r="G4" s="10"/>
      <c r="H4" s="10"/>
      <c r="I4" s="10"/>
      <c r="J4" s="10"/>
      <c r="K4" s="10"/>
      <c r="L4" s="10"/>
      <c r="M4" s="10"/>
      <c r="N4" s="10"/>
      <c r="O4" s="10"/>
      <c r="P4" s="10"/>
      <c r="Q4" s="10"/>
      <c r="R4" s="10"/>
      <c r="S4" s="10"/>
      <c r="T4" s="10"/>
      <c r="U4" s="10"/>
      <c r="V4" s="10"/>
      <c r="W4" s="10"/>
    </row>
    <row r="5" spans="1:23" ht="392.25" customHeight="1">
      <c r="A5" s="11" t="s">
        <v>13</v>
      </c>
      <c r="B5" s="12"/>
      <c r="C5" s="13"/>
      <c r="D5" s="14"/>
      <c r="E5" s="14"/>
      <c r="F5" s="14"/>
      <c r="G5" s="14"/>
      <c r="H5" s="14"/>
      <c r="I5" s="14"/>
      <c r="J5" s="14"/>
      <c r="K5" s="14"/>
      <c r="L5" s="14"/>
      <c r="M5" s="14"/>
      <c r="N5" s="14"/>
      <c r="O5" s="14"/>
      <c r="P5" s="14"/>
      <c r="Q5" s="14"/>
      <c r="R5" s="14"/>
      <c r="S5" s="14"/>
      <c r="T5" s="14"/>
      <c r="U5" s="14"/>
      <c r="V5" s="14"/>
      <c r="W5" s="14"/>
    </row>
    <row r="6" spans="1:23" ht="180.75" customHeight="1">
      <c r="A6" s="15" t="s">
        <v>14</v>
      </c>
      <c r="B6" s="12"/>
      <c r="C6" s="13"/>
      <c r="D6" s="14"/>
      <c r="E6" s="14"/>
      <c r="F6" s="14"/>
      <c r="G6" s="14"/>
      <c r="H6" s="14"/>
      <c r="I6" s="14"/>
      <c r="J6" s="14"/>
      <c r="K6" s="14"/>
      <c r="L6" s="14"/>
      <c r="M6" s="14"/>
      <c r="N6" s="14"/>
      <c r="O6" s="14"/>
      <c r="P6" s="14"/>
      <c r="Q6" s="14"/>
      <c r="R6" s="14"/>
      <c r="S6" s="14"/>
      <c r="T6" s="14"/>
      <c r="U6" s="14"/>
      <c r="V6" s="14"/>
      <c r="W6" s="14"/>
    </row>
    <row r="7" spans="1:23" ht="172.5" customHeight="1">
      <c r="A7" s="15" t="s">
        <v>15</v>
      </c>
      <c r="B7" s="12"/>
      <c r="C7" s="13"/>
      <c r="D7" s="14"/>
      <c r="E7" s="14"/>
      <c r="F7" s="14"/>
      <c r="G7" s="14"/>
      <c r="H7" s="14"/>
      <c r="I7" s="14"/>
      <c r="J7" s="14"/>
      <c r="K7" s="14"/>
      <c r="L7" s="14"/>
      <c r="M7" s="14"/>
      <c r="N7" s="14"/>
      <c r="O7" s="14"/>
      <c r="P7" s="14"/>
      <c r="Q7" s="14"/>
      <c r="R7" s="14"/>
      <c r="S7" s="14"/>
      <c r="T7" s="14"/>
      <c r="U7" s="14"/>
      <c r="V7" s="14"/>
      <c r="W7" s="14"/>
    </row>
    <row r="8" spans="1:23" ht="226.5" customHeight="1">
      <c r="A8" s="16" t="s">
        <v>16</v>
      </c>
      <c r="B8" s="8"/>
      <c r="C8" s="9"/>
      <c r="D8" s="10"/>
      <c r="E8" s="10"/>
      <c r="F8" s="10"/>
      <c r="G8" s="10"/>
      <c r="H8" s="10"/>
      <c r="I8" s="10"/>
      <c r="J8" s="10"/>
      <c r="K8" s="10"/>
      <c r="L8" s="10"/>
      <c r="M8" s="10"/>
      <c r="N8" s="10"/>
      <c r="O8" s="10"/>
      <c r="P8" s="10"/>
      <c r="Q8" s="10"/>
      <c r="R8" s="10"/>
      <c r="S8" s="10"/>
      <c r="T8" s="10"/>
      <c r="U8" s="10"/>
      <c r="V8" s="10"/>
      <c r="W8" s="10"/>
    </row>
    <row r="9" spans="1:23" ht="164.25" customHeight="1">
      <c r="A9" s="16" t="s">
        <v>17</v>
      </c>
      <c r="B9" s="8"/>
      <c r="C9" s="9"/>
      <c r="D9" s="10"/>
      <c r="E9" s="10"/>
      <c r="F9" s="10"/>
      <c r="G9" s="10"/>
      <c r="H9" s="10"/>
      <c r="I9" s="10"/>
      <c r="J9" s="10"/>
      <c r="K9" s="10"/>
      <c r="L9" s="10"/>
      <c r="M9" s="10"/>
      <c r="N9" s="10"/>
      <c r="O9" s="10"/>
      <c r="P9" s="10"/>
      <c r="Q9" s="10"/>
      <c r="R9" s="10"/>
      <c r="S9" s="10"/>
      <c r="T9" s="10"/>
      <c r="U9" s="10"/>
      <c r="V9" s="10"/>
      <c r="W9" s="10"/>
    </row>
    <row r="10" spans="1:23" ht="164.25" customHeight="1">
      <c r="A10" s="16" t="s">
        <v>18</v>
      </c>
      <c r="B10" s="8"/>
      <c r="C10" s="9"/>
      <c r="D10" s="10"/>
      <c r="E10" s="10"/>
      <c r="F10" s="10"/>
      <c r="G10" s="10"/>
      <c r="H10" s="10"/>
      <c r="I10" s="10"/>
      <c r="J10" s="10"/>
      <c r="K10" s="10"/>
      <c r="L10" s="10"/>
      <c r="M10" s="10"/>
      <c r="N10" s="10"/>
      <c r="O10" s="10"/>
      <c r="P10" s="10"/>
      <c r="Q10" s="10"/>
      <c r="R10" s="10"/>
      <c r="S10" s="10"/>
      <c r="T10" s="10"/>
      <c r="U10" s="10"/>
      <c r="V10" s="10"/>
      <c r="W10" s="10"/>
    </row>
    <row r="11" spans="1:23" ht="189" customHeight="1">
      <c r="A11" s="16" t="s">
        <v>19</v>
      </c>
      <c r="B11" s="8"/>
      <c r="C11" s="9"/>
      <c r="D11" s="10"/>
      <c r="E11" s="10"/>
      <c r="F11" s="10"/>
      <c r="G11" s="10"/>
      <c r="H11" s="10"/>
      <c r="I11" s="10"/>
      <c r="J11" s="10"/>
      <c r="K11" s="10"/>
      <c r="L11" s="10"/>
      <c r="M11" s="10"/>
      <c r="N11" s="10"/>
      <c r="O11" s="10"/>
      <c r="P11" s="10"/>
      <c r="Q11" s="10"/>
      <c r="R11" s="10"/>
      <c r="S11" s="10"/>
      <c r="T11" s="10"/>
      <c r="U11" s="10"/>
      <c r="V11" s="10"/>
      <c r="W11" s="10"/>
    </row>
    <row r="13" spans="1:23" ht="99.95" customHeight="1"/>
    <row r="14" spans="1:23" ht="99.95" customHeight="1"/>
    <row r="15" spans="1:23" ht="99.95" customHeight="1"/>
    <row r="16" spans="1:23" ht="99.95" customHeight="1"/>
    <row r="17" spans="2:4" ht="145.5" customHeight="1"/>
    <row r="18" spans="2:4">
      <c r="D18" s="17"/>
    </row>
    <row r="23" spans="2:4">
      <c r="B23" s="18"/>
      <c r="C23" s="19"/>
    </row>
    <row r="26" spans="2:4">
      <c r="B26" s="18"/>
      <c r="C26" s="19"/>
    </row>
    <row r="29" spans="2:4">
      <c r="B29" s="18"/>
      <c r="C29" s="19"/>
    </row>
    <row r="32" spans="2:4">
      <c r="B32" s="18"/>
      <c r="C32" s="19"/>
    </row>
    <row r="35" spans="2:3">
      <c r="B35" s="18"/>
      <c r="C35" s="19"/>
    </row>
    <row r="38" spans="2:3">
      <c r="B38" s="18"/>
      <c r="C38" s="19"/>
    </row>
    <row r="41" spans="2:3">
      <c r="B41" s="18"/>
      <c r="C41" s="19"/>
    </row>
    <row r="44" spans="2:3">
      <c r="B44" s="18"/>
      <c r="C44" s="19"/>
    </row>
    <row r="47" spans="2:3">
      <c r="B47" s="18"/>
      <c r="C47" s="19"/>
    </row>
    <row r="56" spans="3:3">
      <c r="C56" s="20"/>
    </row>
  </sheetData>
  <mergeCells count="2">
    <mergeCell ref="B1:W1"/>
    <mergeCell ref="B2:C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7"/>
  <sheetViews>
    <sheetView zoomScale="85" zoomScaleNormal="85" workbookViewId="0">
      <selection activeCell="B18" sqref="B18"/>
    </sheetView>
  </sheetViews>
  <sheetFormatPr defaultRowHeight="15"/>
  <cols>
    <col min="1" max="1" width="37.5703125" style="22" customWidth="1"/>
    <col min="2" max="2" width="50.28515625" style="22" bestFit="1" customWidth="1"/>
    <col min="3" max="3" width="66.85546875" style="22" customWidth="1"/>
    <col min="4" max="4" width="12" style="2" bestFit="1" customWidth="1"/>
    <col min="5" max="16384" width="9.140625" style="2"/>
  </cols>
  <sheetData>
    <row r="1" spans="1:7">
      <c r="A1" s="21" t="s">
        <v>20</v>
      </c>
      <c r="B1" s="21" t="s">
        <v>21</v>
      </c>
      <c r="C1" s="21" t="s">
        <v>22</v>
      </c>
    </row>
    <row r="2" spans="1:7">
      <c r="A2" s="22" t="s">
        <v>23</v>
      </c>
      <c r="B2" s="22" t="s">
        <v>24</v>
      </c>
      <c r="C2" s="22" t="s">
        <v>25</v>
      </c>
    </row>
    <row r="3" spans="1:7">
      <c r="A3" s="22" t="s">
        <v>26</v>
      </c>
      <c r="B3" s="22" t="s">
        <v>27</v>
      </c>
      <c r="C3" s="22" t="s">
        <v>28</v>
      </c>
    </row>
    <row r="4" spans="1:7">
      <c r="A4" s="22" t="s">
        <v>29</v>
      </c>
      <c r="B4" s="22" t="s">
        <v>30</v>
      </c>
      <c r="C4" s="22" t="s">
        <v>31</v>
      </c>
      <c r="G4" s="23"/>
    </row>
    <row r="5" spans="1:7" ht="150">
      <c r="A5" s="22" t="s">
        <v>32</v>
      </c>
      <c r="B5" s="24" t="s">
        <v>33</v>
      </c>
      <c r="C5" s="22" t="s">
        <v>34</v>
      </c>
    </row>
    <row r="6" spans="1:7">
      <c r="A6" s="22" t="s">
        <v>35</v>
      </c>
      <c r="B6" s="22" t="s">
        <v>36</v>
      </c>
      <c r="C6" s="22" t="s">
        <v>37</v>
      </c>
    </row>
    <row r="7" spans="1:7">
      <c r="B7" s="22" t="s">
        <v>1274</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26"/>
  <sheetViews>
    <sheetView workbookViewId="0">
      <pane ySplit="1" topLeftCell="A2" activePane="bottomLeft" state="frozen"/>
      <selection activeCell="D45" sqref="D45"/>
      <selection pane="bottomLeft" activeCell="L20" sqref="L20"/>
    </sheetView>
  </sheetViews>
  <sheetFormatPr defaultRowHeight="15"/>
  <cols>
    <col min="2" max="2" width="11.5703125" bestFit="1" customWidth="1"/>
    <col min="3" max="3" width="16.140625" bestFit="1" customWidth="1"/>
    <col min="4" max="4" width="21.7109375" bestFit="1" customWidth="1"/>
    <col min="5" max="5" width="25.7109375" bestFit="1" customWidth="1"/>
    <col min="6" max="6" width="25.28515625" bestFit="1" customWidth="1"/>
    <col min="7" max="7" width="7.7109375" bestFit="1" customWidth="1"/>
  </cols>
  <sheetData>
    <row r="1" spans="1:7">
      <c r="A1" s="111" t="s">
        <v>1511</v>
      </c>
      <c r="B1" s="112" t="s">
        <v>1600</v>
      </c>
      <c r="C1" s="111" t="s">
        <v>1601</v>
      </c>
      <c r="D1" s="111" t="s">
        <v>1602</v>
      </c>
      <c r="E1" s="111" t="s">
        <v>1603</v>
      </c>
      <c r="F1" s="111" t="s">
        <v>1604</v>
      </c>
      <c r="G1" s="111" t="s">
        <v>1605</v>
      </c>
    </row>
    <row r="2" spans="1:7">
      <c r="A2" s="113" t="s">
        <v>11</v>
      </c>
      <c r="B2" s="113" t="s">
        <v>1606</v>
      </c>
      <c r="C2" s="113" t="s">
        <v>1606</v>
      </c>
      <c r="D2" s="113"/>
      <c r="E2" s="113" t="s">
        <v>1607</v>
      </c>
      <c r="F2" s="114" t="s">
        <v>1608</v>
      </c>
      <c r="G2" s="113"/>
    </row>
    <row r="3" spans="1:7">
      <c r="A3" s="115" t="s">
        <v>11</v>
      </c>
      <c r="B3" s="115" t="s">
        <v>1606</v>
      </c>
      <c r="C3" s="115" t="s">
        <v>1606</v>
      </c>
      <c r="D3" s="115"/>
      <c r="E3" s="115" t="s">
        <v>1609</v>
      </c>
      <c r="F3" s="116"/>
      <c r="G3" s="115"/>
    </row>
    <row r="4" spans="1:7">
      <c r="A4" s="113" t="s">
        <v>11</v>
      </c>
      <c r="B4" s="113" t="s">
        <v>1606</v>
      </c>
      <c r="C4" s="113" t="s">
        <v>1606</v>
      </c>
      <c r="D4" s="113"/>
      <c r="E4" s="113" t="s">
        <v>1610</v>
      </c>
      <c r="F4" s="114"/>
      <c r="G4" s="113"/>
    </row>
    <row r="5" spans="1:7">
      <c r="A5" s="115" t="s">
        <v>11</v>
      </c>
      <c r="B5" s="115" t="s">
        <v>1606</v>
      </c>
      <c r="C5" s="115" t="s">
        <v>1606</v>
      </c>
      <c r="D5" s="115"/>
      <c r="E5" s="115" t="s">
        <v>1611</v>
      </c>
      <c r="F5" s="116"/>
      <c r="G5" s="115"/>
    </row>
    <row r="6" spans="1:7">
      <c r="A6" s="113" t="s">
        <v>11</v>
      </c>
      <c r="B6" s="113" t="s">
        <v>1606</v>
      </c>
      <c r="C6" s="113" t="s">
        <v>1606</v>
      </c>
      <c r="D6" s="113"/>
      <c r="E6" s="113" t="s">
        <v>1612</v>
      </c>
      <c r="F6" s="114"/>
      <c r="G6" s="113"/>
    </row>
    <row r="7" spans="1:7">
      <c r="A7" s="115" t="s">
        <v>11</v>
      </c>
      <c r="B7" s="115" t="s">
        <v>1606</v>
      </c>
      <c r="C7" s="115" t="s">
        <v>1606</v>
      </c>
      <c r="D7" s="115"/>
      <c r="E7" s="115" t="s">
        <v>1613</v>
      </c>
      <c r="F7" s="116"/>
      <c r="G7" s="115"/>
    </row>
    <row r="8" spans="1:7">
      <c r="A8" s="113" t="s">
        <v>11</v>
      </c>
      <c r="B8" s="113" t="s">
        <v>1606</v>
      </c>
      <c r="C8" s="113" t="s">
        <v>1606</v>
      </c>
      <c r="D8" s="113"/>
      <c r="E8" s="113" t="s">
        <v>1614</v>
      </c>
      <c r="F8" s="114"/>
      <c r="G8" s="113"/>
    </row>
    <row r="9" spans="1:7" ht="25.5">
      <c r="A9" s="115" t="s">
        <v>11</v>
      </c>
      <c r="B9" s="115" t="s">
        <v>1606</v>
      </c>
      <c r="C9" s="115" t="s">
        <v>1606</v>
      </c>
      <c r="D9" s="117" t="s">
        <v>1615</v>
      </c>
      <c r="E9" s="115"/>
      <c r="F9" s="116" t="s">
        <v>1616</v>
      </c>
      <c r="G9" s="115"/>
    </row>
    <row r="10" spans="1:7">
      <c r="A10" s="113" t="s">
        <v>11</v>
      </c>
      <c r="B10" s="113" t="s">
        <v>1617</v>
      </c>
      <c r="C10" s="113" t="s">
        <v>1618</v>
      </c>
      <c r="D10" s="113"/>
      <c r="E10" s="113" t="s">
        <v>1619</v>
      </c>
      <c r="F10" s="114" t="s">
        <v>1620</v>
      </c>
      <c r="G10" s="113">
        <v>5020</v>
      </c>
    </row>
    <row r="11" spans="1:7">
      <c r="A11" s="115" t="s">
        <v>11</v>
      </c>
      <c r="B11" s="115" t="s">
        <v>1617</v>
      </c>
      <c r="C11" s="115" t="s">
        <v>1621</v>
      </c>
      <c r="D11" s="115"/>
      <c r="E11" s="115" t="s">
        <v>1622</v>
      </c>
      <c r="F11" s="116"/>
      <c r="G11" s="115">
        <v>144230</v>
      </c>
    </row>
    <row r="12" spans="1:7">
      <c r="A12" s="113" t="s">
        <v>11</v>
      </c>
      <c r="B12" s="113" t="s">
        <v>1617</v>
      </c>
      <c r="C12" s="113" t="s">
        <v>1621</v>
      </c>
      <c r="D12" s="118"/>
      <c r="E12" s="113" t="s">
        <v>1623</v>
      </c>
      <c r="F12" s="114"/>
      <c r="G12" s="113">
        <v>144230</v>
      </c>
    </row>
    <row r="13" spans="1:7">
      <c r="A13" s="115" t="s">
        <v>11</v>
      </c>
      <c r="B13" s="115" t="s">
        <v>1617</v>
      </c>
      <c r="C13" s="115" t="s">
        <v>1624</v>
      </c>
      <c r="D13" s="115"/>
      <c r="E13" s="115" t="s">
        <v>1625</v>
      </c>
      <c r="F13" s="116"/>
      <c r="G13" s="115">
        <v>161712</v>
      </c>
    </row>
    <row r="14" spans="1:7">
      <c r="A14" s="113" t="s">
        <v>11</v>
      </c>
      <c r="B14" s="113" t="s">
        <v>1617</v>
      </c>
      <c r="C14" s="113" t="s">
        <v>1624</v>
      </c>
      <c r="D14" s="118"/>
      <c r="E14" s="113" t="s">
        <v>1626</v>
      </c>
      <c r="F14" s="114"/>
      <c r="G14" s="113">
        <v>161712</v>
      </c>
    </row>
    <row r="15" spans="1:7">
      <c r="A15" s="115" t="s">
        <v>11</v>
      </c>
      <c r="B15" s="115" t="s">
        <v>1617</v>
      </c>
      <c r="C15" s="115" t="s">
        <v>1617</v>
      </c>
      <c r="D15" s="115"/>
      <c r="E15" s="115" t="s">
        <v>1627</v>
      </c>
      <c r="F15" s="116"/>
      <c r="G15" s="115"/>
    </row>
    <row r="16" spans="1:7">
      <c r="A16" s="113" t="s">
        <v>11</v>
      </c>
      <c r="B16" s="113" t="s">
        <v>1617</v>
      </c>
      <c r="C16" s="118" t="s">
        <v>1628</v>
      </c>
      <c r="D16" s="118"/>
      <c r="E16" s="118" t="s">
        <v>1629</v>
      </c>
      <c r="F16" s="113"/>
      <c r="G16" s="113">
        <v>156762</v>
      </c>
    </row>
    <row r="17" spans="1:7">
      <c r="A17" s="115" t="s">
        <v>11</v>
      </c>
      <c r="B17" s="115" t="s">
        <v>1617</v>
      </c>
      <c r="C17" s="117" t="s">
        <v>1628</v>
      </c>
      <c r="D17" s="117"/>
      <c r="E17" s="117" t="s">
        <v>1630</v>
      </c>
      <c r="F17" s="115"/>
      <c r="G17" s="115">
        <v>156762</v>
      </c>
    </row>
    <row r="18" spans="1:7">
      <c r="A18" s="113" t="s">
        <v>11</v>
      </c>
      <c r="B18" s="113" t="s">
        <v>1617</v>
      </c>
      <c r="C18" s="118" t="s">
        <v>1631</v>
      </c>
      <c r="D18" s="118"/>
      <c r="E18" s="118" t="s">
        <v>1632</v>
      </c>
      <c r="F18" s="113"/>
      <c r="G18" s="113">
        <v>157815</v>
      </c>
    </row>
    <row r="19" spans="1:7">
      <c r="A19" s="115" t="s">
        <v>11</v>
      </c>
      <c r="B19" s="115" t="s">
        <v>1617</v>
      </c>
      <c r="C19" s="117" t="s">
        <v>1633</v>
      </c>
      <c r="D19" s="117"/>
      <c r="E19" s="117" t="s">
        <v>1634</v>
      </c>
      <c r="F19" s="115"/>
      <c r="G19" s="115">
        <v>162164</v>
      </c>
    </row>
    <row r="20" spans="1:7">
      <c r="A20" s="113" t="s">
        <v>11</v>
      </c>
      <c r="B20" s="113" t="s">
        <v>1617</v>
      </c>
      <c r="C20" s="118" t="s">
        <v>1635</v>
      </c>
      <c r="D20" s="118"/>
      <c r="E20" s="118" t="s">
        <v>1636</v>
      </c>
      <c r="F20" s="113"/>
      <c r="G20" s="113">
        <v>36356</v>
      </c>
    </row>
    <row r="21" spans="1:7">
      <c r="A21" s="115" t="s">
        <v>11</v>
      </c>
      <c r="B21" s="115" t="s">
        <v>1617</v>
      </c>
      <c r="C21" s="117" t="s">
        <v>1635</v>
      </c>
      <c r="D21" s="117"/>
      <c r="E21" s="117" t="s">
        <v>1637</v>
      </c>
      <c r="F21" s="115"/>
      <c r="G21" s="115">
        <v>36356</v>
      </c>
    </row>
    <row r="22" spans="1:7">
      <c r="A22" s="118" t="s">
        <v>1638</v>
      </c>
      <c r="B22" s="119" t="s">
        <v>1506</v>
      </c>
      <c r="C22" s="118"/>
      <c r="D22" s="118"/>
      <c r="E22" s="118"/>
      <c r="F22" s="113" t="s">
        <v>1639</v>
      </c>
      <c r="G22" s="113"/>
    </row>
    <row r="23" spans="1:7">
      <c r="A23" s="117" t="s">
        <v>1638</v>
      </c>
      <c r="B23" s="120" t="s">
        <v>1640</v>
      </c>
      <c r="C23" s="117"/>
      <c r="D23" s="117"/>
      <c r="E23" s="117"/>
      <c r="F23" s="115" t="s">
        <v>1641</v>
      </c>
      <c r="G23" s="115"/>
    </row>
    <row r="24" spans="1:7">
      <c r="A24" s="118" t="s">
        <v>1638</v>
      </c>
      <c r="B24" s="119" t="s">
        <v>1642</v>
      </c>
      <c r="C24" s="118"/>
      <c r="D24" s="118"/>
      <c r="E24" s="118"/>
      <c r="F24" s="113" t="s">
        <v>1643</v>
      </c>
      <c r="G24" s="113"/>
    </row>
    <row r="25" spans="1:7" ht="25.5">
      <c r="A25" s="117" t="s">
        <v>1638</v>
      </c>
      <c r="B25" s="120" t="s">
        <v>12</v>
      </c>
      <c r="C25" s="117"/>
      <c r="D25" s="117"/>
      <c r="E25" s="117" t="s">
        <v>1644</v>
      </c>
      <c r="F25" s="115"/>
      <c r="G25" s="115"/>
    </row>
    <row r="26" spans="1:7">
      <c r="A26" s="118" t="s">
        <v>1638</v>
      </c>
      <c r="B26" s="119" t="s">
        <v>1645</v>
      </c>
      <c r="C26" s="118"/>
      <c r="D26" s="118"/>
      <c r="E26" s="118" t="s">
        <v>1646</v>
      </c>
      <c r="F26" s="113" t="s">
        <v>1647</v>
      </c>
      <c r="G26" s="113"/>
    </row>
  </sheetData>
  <hyperlinks>
    <hyperlink ref="F2" r:id="rId1" display="mailto:support@yieldbook.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workbookViewId="0">
      <selection activeCell="K28" sqref="K28"/>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PP_INP</vt:lpstr>
      <vt:lpstr>PP_CM_EQS</vt:lpstr>
      <vt:lpstr>Steps_&amp;_Scripts</vt:lpstr>
      <vt:lpstr>Knowlage_gate</vt:lpstr>
      <vt:lpstr>GAPs</vt:lpstr>
      <vt:lpstr>Phase4Flow_Target</vt:lpstr>
      <vt:lpstr>Useful_scripts</vt:lpstr>
      <vt:lpstr>Contacts</vt:lpstr>
      <vt:lpstr>Links</vt:lpstr>
      <vt:lpstr>Sheet1</vt:lpstr>
      <vt:lpstr>PP_CM_EQS!Print_Area</vt:lpstr>
      <vt:lpstr>PP_INP!Print_Area</vt:lpstr>
    </vt:vector>
  </TitlesOfParts>
  <Company>Citigroup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Pilat, Krystian [ICG-OPS]</dc:creator>
  <cp:lastModifiedBy>Pilat, Krystian [ICG-OPS]</cp:lastModifiedBy>
  <dcterms:created xsi:type="dcterms:W3CDTF">2017-07-04T09:24:08Z</dcterms:created>
  <dcterms:modified xsi:type="dcterms:W3CDTF">2017-08-23T13:43:44Z</dcterms:modified>
</cp:coreProperties>
</file>