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dval\Desktop\"/>
    </mc:Choice>
  </mc:AlternateContent>
  <xr:revisionPtr revIDLastSave="0" documentId="8_{075F6765-17EB-4930-BE4F-6FDD39037493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Příklad 1" sheetId="1" r:id="rId1"/>
    <sheet name="Příklad 2" sheetId="2" r:id="rId2"/>
    <sheet name="Příklad 3" sheetId="3" r:id="rId3"/>
    <sheet name="Příklad 4 Sady ABC" sheetId="4" r:id="rId4"/>
  </sheets>
  <definedNames>
    <definedName name="_xlnm.Print_Area" localSheetId="3">'Příklad 4 Sady ABC'!$A$1:$R$73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4" l="1"/>
  <c r="D27" i="4"/>
  <c r="D25" i="4"/>
  <c r="D31" i="4"/>
  <c r="D14" i="4" l="1"/>
  <c r="E14" i="4"/>
  <c r="F14" i="4"/>
  <c r="D16" i="4"/>
  <c r="E16" i="4"/>
  <c r="F16" i="4"/>
  <c r="D18" i="4" a="1"/>
  <c r="F18" i="4" s="1"/>
  <c r="D33" i="4"/>
  <c r="C50" i="4" a="1"/>
  <c r="D50" i="4" s="1"/>
  <c r="B55" i="4" a="1"/>
  <c r="B55" i="4" s="1"/>
  <c r="C64" i="4" a="1"/>
  <c r="C64" i="4" s="1"/>
  <c r="D64" i="4" l="1"/>
  <c r="D51" i="4"/>
  <c r="E65" i="4"/>
  <c r="B57" i="4"/>
  <c r="C51" i="4"/>
  <c r="C65" i="4"/>
  <c r="B56" i="4"/>
  <c r="C50" i="4"/>
  <c r="D66" i="4"/>
  <c r="E50" i="4"/>
  <c r="E18" i="4"/>
  <c r="E66" i="4"/>
  <c r="E64" i="4"/>
  <c r="E51" i="4"/>
  <c r="D18" i="4"/>
  <c r="C66" i="4"/>
  <c r="I55" i="4" s="1" a="1"/>
  <c r="D65" i="4"/>
  <c r="B55" i="3" a="1"/>
  <c r="D55" i="3" s="1"/>
  <c r="B47" i="3"/>
  <c r="B44" i="3" a="1"/>
  <c r="C44" i="3" s="1"/>
  <c r="B36" i="3"/>
  <c r="B33" i="3" a="1"/>
  <c r="B33" i="3" s="1"/>
  <c r="B25" i="3"/>
  <c r="B21" i="3" a="1"/>
  <c r="C21" i="3" s="1"/>
  <c r="B13" i="3"/>
  <c r="B34" i="2"/>
  <c r="B28" i="2"/>
  <c r="B26" i="2"/>
  <c r="B20" i="2"/>
  <c r="B18" i="2"/>
  <c r="B12" i="2"/>
  <c r="B43" i="1" a="1"/>
  <c r="D43" i="1" s="1"/>
  <c r="C43" i="1"/>
  <c r="B37" i="1"/>
  <c r="B35" i="1" a="1"/>
  <c r="D35" i="1" s="1"/>
  <c r="B27" i="1" a="1"/>
  <c r="C27" i="1" s="1"/>
  <c r="B19" i="1" a="1"/>
  <c r="C19" i="1" s="1"/>
  <c r="B29" i="1"/>
  <c r="B21" i="1"/>
  <c r="B13" i="1"/>
  <c r="C57" i="3" l="1"/>
  <c r="E19" i="1"/>
  <c r="B45" i="3"/>
  <c r="B19" i="1"/>
  <c r="C34" i="3"/>
  <c r="B43" i="1"/>
  <c r="B44" i="3"/>
  <c r="B56" i="3"/>
  <c r="D19" i="1"/>
  <c r="E43" i="1"/>
  <c r="B35" i="1"/>
  <c r="C45" i="3"/>
  <c r="I64" i="4" a="1"/>
  <c r="I66" i="4" s="1"/>
  <c r="I56" i="4"/>
  <c r="I55" i="4"/>
  <c r="I57" i="4"/>
  <c r="B27" i="1"/>
  <c r="C35" i="1"/>
  <c r="D23" i="3"/>
  <c r="C22" i="3"/>
  <c r="B21" i="3"/>
  <c r="B34" i="3"/>
  <c r="D44" i="3"/>
  <c r="D56" i="3"/>
  <c r="C55" i="3"/>
  <c r="C33" i="3"/>
  <c r="D45" i="3"/>
  <c r="D57" i="3"/>
  <c r="C56" i="3"/>
  <c r="B55" i="3"/>
  <c r="E35" i="1"/>
  <c r="B23" i="3"/>
  <c r="D21" i="3"/>
  <c r="E27" i="1"/>
  <c r="C23" i="3"/>
  <c r="B22" i="3"/>
  <c r="D27" i="1"/>
  <c r="D22" i="3"/>
  <c r="B57" i="3"/>
  <c r="F44" i="3" l="1" a="1"/>
  <c r="G44" i="3" s="1"/>
  <c r="I65" i="4"/>
  <c r="I64" i="4"/>
  <c r="K64" i="4" s="1" a="1"/>
  <c r="K66" i="4" s="1"/>
  <c r="F44" i="3"/>
  <c r="G45" i="3"/>
  <c r="F45" i="3"/>
  <c r="K65" i="4" l="1"/>
  <c r="K6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rydvalj</author>
    <author>Uživatel systému Windows</author>
  </authors>
  <commentList>
    <comment ref="C55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38"/>
          </rPr>
          <t>jednotlivé sloupcové vektory představují jednotlivé vektory počtů vyrobených sad dle typů výrobních cyklů
celá matice je pak maticí výroby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G55" authorId="1" shapeId="0" xr:uid="{2C85F66D-16E2-4024-9FC5-11A0A457353D}">
      <text>
        <r>
          <rPr>
            <b/>
            <sz val="9"/>
            <color indexed="81"/>
            <rFont val="Tahoma"/>
            <family val="2"/>
            <charset val="238"/>
          </rPr>
          <t>budeme-li chtít například vyrobit 200 sad A, 200 sad B a 100 sad C bude nám k tomu stačit spustit 25 x výrobní cyklus 2.</t>
        </r>
      </text>
    </comment>
    <comment ref="G64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38"/>
          </rPr>
          <t>požadujeme varobit 1x první proměnnou čili sadu A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64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38"/>
          </rPr>
          <t>kontrolní výpočet počtu vyrobených sad</t>
        </r>
      </text>
    </comment>
    <comment ref="I67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38"/>
          </rPr>
          <t>výsledný počet zapojení jednotlivých cyklů pro výroku jedné sady A (nezapomeňte, že každým spuštěním určitého typu výrobního cyklu se vyrobí příslušný počet jednotlivých sad)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<sst xmlns="http://schemas.openxmlformats.org/spreadsheetml/2006/main" count="161" uniqueCount="89">
  <si>
    <t>Příklad 1</t>
  </si>
  <si>
    <r>
      <t>a</t>
    </r>
    <r>
      <rPr>
        <sz val="12"/>
        <color theme="1"/>
        <rFont val="Times New Roman"/>
        <family val="1"/>
        <charset val="238"/>
      </rPr>
      <t xml:space="preserve"> = (5, 7, 2, 3), 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= (-1, -5, 4, 6),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= (2, -7, -4, 3),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= (1, 4, 3, 0)</t>
    </r>
  </si>
  <si>
    <r>
      <t xml:space="preserve">Určete vektor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jako</t>
    </r>
  </si>
  <si>
    <r>
      <t xml:space="preserve">a)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+ 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- </t>
    </r>
    <r>
      <rPr>
        <b/>
        <sz val="12"/>
        <color theme="1"/>
        <rFont val="Times New Roman"/>
        <family val="1"/>
        <charset val="238"/>
      </rPr>
      <t>c</t>
    </r>
  </si>
  <si>
    <r>
      <t xml:space="preserve">b)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= 3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+ 2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- 4</t>
    </r>
    <r>
      <rPr>
        <b/>
        <sz val="12"/>
        <color theme="1"/>
        <rFont val="Times New Roman"/>
        <family val="1"/>
        <charset val="238"/>
      </rPr>
      <t>a</t>
    </r>
  </si>
  <si>
    <r>
      <t xml:space="preserve">c) lineární kombinaci vektorů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a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s koeficienty 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= -5 a 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= 4</t>
    </r>
  </si>
  <si>
    <r>
      <t xml:space="preserve">d) lineární konvexní kombinaci vektorů </t>
    </r>
    <r>
      <rPr>
        <b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a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s koeficientem 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= 0,7 (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dopočítejte)</t>
    </r>
  </si>
  <si>
    <t>a</t>
  </si>
  <si>
    <t>b</t>
  </si>
  <si>
    <t>c</t>
  </si>
  <si>
    <t>d</t>
  </si>
  <si>
    <t>Příklad 2</t>
  </si>
  <si>
    <r>
      <t xml:space="preserve">Určete hodnotu </t>
    </r>
    <r>
      <rPr>
        <i/>
        <sz val="12"/>
        <color theme="1"/>
        <rFont val="Times New Roman"/>
        <family val="1"/>
        <charset val="238"/>
      </rPr>
      <t>u</t>
    </r>
    <r>
      <rPr>
        <sz val="12"/>
        <color theme="1"/>
        <rFont val="Times New Roman"/>
        <family val="1"/>
        <charset val="238"/>
      </rPr>
      <t xml:space="preserve"> jako skalární součin vektorů</t>
    </r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</si>
  <si>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i/>
        <sz val="12"/>
        <color theme="1"/>
        <rFont val="Times New Roman"/>
        <family val="1"/>
        <charset val="238"/>
      </rPr>
      <t>u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>.</t>
    </r>
    <r>
      <rPr>
        <b/>
        <sz val="12"/>
        <color theme="1"/>
        <rFont val="Times New Roman"/>
        <family val="1"/>
        <charset val="238"/>
      </rPr>
      <t>b</t>
    </r>
  </si>
  <si>
    <r>
      <t>b)</t>
    </r>
    <r>
      <rPr>
        <sz val="7"/>
        <color theme="1"/>
        <rFont val="Times New Roman"/>
        <family val="1"/>
        <charset val="238"/>
      </rPr>
      <t xml:space="preserve">      </t>
    </r>
    <r>
      <rPr>
        <i/>
        <sz val="12"/>
        <color theme="1"/>
        <rFont val="Times New Roman"/>
        <family val="1"/>
        <charset val="238"/>
      </rPr>
      <t>u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>.</t>
    </r>
    <r>
      <rPr>
        <b/>
        <sz val="12"/>
        <color theme="1"/>
        <rFont val="Times New Roman"/>
        <family val="1"/>
        <charset val="238"/>
      </rPr>
      <t>c</t>
    </r>
  </si>
  <si>
    <r>
      <t>c)</t>
    </r>
    <r>
      <rPr>
        <sz val="7"/>
        <color theme="1"/>
        <rFont val="Times New Roman"/>
        <family val="1"/>
        <charset val="238"/>
      </rPr>
      <t xml:space="preserve">      </t>
    </r>
    <r>
      <rPr>
        <i/>
        <sz val="12"/>
        <color theme="1"/>
        <rFont val="Times New Roman"/>
        <family val="1"/>
        <charset val="238"/>
      </rPr>
      <t>u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>.</t>
    </r>
    <r>
      <rPr>
        <b/>
        <sz val="12"/>
        <color theme="1"/>
        <rFont val="Times New Roman"/>
        <family val="1"/>
        <charset val="238"/>
      </rPr>
      <t>d</t>
    </r>
  </si>
  <si>
    <t>u</t>
  </si>
  <si>
    <t>Příklad 3</t>
  </si>
  <si>
    <r>
      <t xml:space="preserve">Pokud je to možné, určete matici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jako</t>
    </r>
  </si>
  <si>
    <r>
      <t xml:space="preserve">a)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>.</t>
    </r>
    <r>
      <rPr>
        <b/>
        <sz val="12"/>
        <color theme="1"/>
        <rFont val="Times New Roman"/>
        <family val="1"/>
        <charset val="238"/>
      </rPr>
      <t>C</t>
    </r>
  </si>
  <si>
    <r>
      <t xml:space="preserve">b)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>.</t>
    </r>
    <r>
      <rPr>
        <b/>
        <sz val="12"/>
        <color theme="1"/>
        <rFont val="Times New Roman"/>
        <family val="1"/>
        <charset val="238"/>
      </rPr>
      <t>B</t>
    </r>
  </si>
  <si>
    <r>
      <t xml:space="preserve">c)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= (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>.</t>
    </r>
    <r>
      <rPr>
        <b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>).</t>
    </r>
    <r>
      <rPr>
        <b/>
        <sz val="12"/>
        <color theme="1"/>
        <rFont val="Times New Roman"/>
        <family val="1"/>
        <charset val="238"/>
      </rPr>
      <t>B</t>
    </r>
  </si>
  <si>
    <r>
      <t xml:space="preserve">d)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A</t>
    </r>
    <r>
      <rPr>
        <vertAlign val="superscript"/>
        <sz val="12"/>
        <color theme="1"/>
        <rFont val="Times New Roman"/>
        <family val="1"/>
        <charset val="238"/>
      </rPr>
      <t>-1</t>
    </r>
  </si>
  <si>
    <t>A</t>
  </si>
  <si>
    <t>B</t>
  </si>
  <si>
    <t>C</t>
  </si>
  <si>
    <t>D</t>
  </si>
  <si>
    <t>3x3</t>
  </si>
  <si>
    <t>3x2</t>
  </si>
  <si>
    <t>2x3</t>
  </si>
  <si>
    <t>C*A</t>
  </si>
  <si>
    <t>UMI - Cvičení 1</t>
  </si>
  <si>
    <t>e = a + b -c</t>
  </si>
  <si>
    <t>e = 3b + 2c -4a</t>
  </si>
  <si>
    <t>e = -5c + 4d</t>
  </si>
  <si>
    <t>e = 0,7a + 0,3c</t>
  </si>
  <si>
    <t>……… rozměr matice</t>
  </si>
  <si>
    <t>2x2</t>
  </si>
  <si>
    <t>D=(C*A)*B</t>
  </si>
  <si>
    <t>… … při násobení matic neplatí pravidlo komutativnosti, proto B*C bychází jinak než C*B</t>
  </si>
  <si>
    <t>E</t>
  </si>
  <si>
    <r>
      <t>A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</si>
  <si>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… … inverzní matice v excelu vytvořena pomocí funkce Inverze, ruční postup přes Jordanovu eliminaci (pomocí jednotkové matice)</t>
  </si>
  <si>
    <t>stroj2</t>
  </si>
  <si>
    <t>stroj1</t>
  </si>
  <si>
    <t>sC</t>
  </si>
  <si>
    <t>sB</t>
  </si>
  <si>
    <t>sA</t>
  </si>
  <si>
    <t>V3</t>
  </si>
  <si>
    <t>V2</t>
  </si>
  <si>
    <t>V1</t>
  </si>
  <si>
    <t>2.c)</t>
  </si>
  <si>
    <t>2.b)</t>
  </si>
  <si>
    <t>2.a)</t>
  </si>
  <si>
    <t>p</t>
  </si>
  <si>
    <t>ceny</t>
  </si>
  <si>
    <t>2)</t>
  </si>
  <si>
    <t>1.c)</t>
  </si>
  <si>
    <t>1.b)</t>
  </si>
  <si>
    <t>1.a)</t>
  </si>
  <si>
    <t>1)</t>
  </si>
  <si>
    <t>Lineární algebra, Jordanova eliminační metoda</t>
  </si>
  <si>
    <t>sada A</t>
  </si>
  <si>
    <t>sada B</t>
  </si>
  <si>
    <t>sada C</t>
  </si>
  <si>
    <t>… obsah výukové sady A jako vektor (první složka vektoru je počet rezistorových pouzder, atd.)</t>
  </si>
  <si>
    <t>… jedná se o součet vektorů</t>
  </si>
  <si>
    <r>
      <t xml:space="preserve">… jedná se o rozdíl 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 - </t>
    </r>
    <r>
      <rPr>
        <b/>
        <sz val="11"/>
        <color theme="1"/>
        <rFont val="Calibri"/>
        <family val="2"/>
        <charset val="238"/>
        <scheme val="minor"/>
      </rPr>
      <t>b</t>
    </r>
  </si>
  <si>
    <r>
      <t>… jedná se o součet vektorů násobených skalárem (</t>
    </r>
    <r>
      <rPr>
        <b/>
        <sz val="11"/>
        <color theme="1"/>
        <rFont val="Calibri"/>
        <family val="2"/>
        <charset val="238"/>
        <scheme val="minor"/>
      </rPr>
      <t>d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b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 xml:space="preserve"> + 3</t>
    </r>
    <r>
      <rPr>
        <b/>
        <sz val="11"/>
        <color theme="1"/>
        <rFont val="Calibri"/>
        <family val="2"/>
        <charset val="238"/>
        <scheme val="minor"/>
      </rPr>
      <t>b</t>
    </r>
    <r>
      <rPr>
        <sz val="11"/>
        <color theme="1"/>
        <rFont val="Calibri"/>
        <family val="2"/>
        <charset val="238"/>
        <scheme val="minor"/>
      </rPr>
      <t xml:space="preserve"> + 2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>)</t>
    </r>
  </si>
  <si>
    <t>… vektor cen jednotlivých dílů sady (první složka odpovídá ceně rezistorových pouzder)</t>
  </si>
  <si>
    <r>
      <t xml:space="preserve">… náklady na výrobu jedné sady A … jedná se o skalární součin vekrotu </t>
    </r>
    <r>
      <rPr>
        <b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 xml:space="preserve"> s vekrorem </t>
    </r>
    <r>
      <rPr>
        <b/>
        <sz val="11"/>
        <color theme="1"/>
        <rFont val="Calibri"/>
        <family val="2"/>
        <charset val="238"/>
        <scheme val="minor"/>
      </rPr>
      <t>p</t>
    </r>
  </si>
  <si>
    <t>… náklady na výrobu jedné sady B</t>
  </si>
  <si>
    <t>… náklady na výrobu jedné sady C</t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</si>
  <si>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B-A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</si>
  <si>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</si>
  <si>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</si>
  <si>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C</t>
    </r>
  </si>
  <si>
    <t>… jedná se o rozdíl dvou skalárních součinů</t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</si>
  <si>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ABC</t>
    </r>
  </si>
  <si>
    <t>… náklady na výrobu jednoho výrobního cyklu (1x sada A + 3x sada B + 2x sada C)</t>
  </si>
  <si>
    <t>… doba zrpacovávání jednotlivých sad na strojích</t>
  </si>
  <si>
    <t>TVC1</t>
  </si>
  <si>
    <t>TVC2</t>
  </si>
  <si>
    <t>TVC3</t>
  </si>
  <si>
    <t xml:space="preserve">… inverzní matice k matici výroby ( jednotlivé její sloupce představují kolik a kterých výrobních cyklů je třeba spusti pro výrobu jedné jednotlivé jednotky, tedy v tomto případě konkrétní sady </t>
  </si>
  <si>
    <t>3.a)</t>
  </si>
  <si>
    <t>3)</t>
  </si>
  <si>
    <t>4.a.b)</t>
  </si>
  <si>
    <t>4.c)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</si>
</sst>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  <font>
      <sz val="10"/>
      <name val="Arial"/>
      <family val="2"/>
      <charset val="238"/>
    </font>
    <font>
      <b/>
      <u/>
      <sz val="14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vertAlign val="superscript"/>
      <sz val="12"/>
      <color theme="1"/>
      <name val="Times New Roman"/>
      <family val="1"/>
      <charset val="238"/>
    </font>
    <font>
      <sz val="10"/>
      <name val="Arial"/>
      <family val="2"/>
      <charset val="238"/>
    </font>
    <font>
      <b/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36">
    <xf numFmtId="0" fontId="0" fillId="0" borderId="0" xfId="0"/>
    <xf numFmtId="0" fontId="0" fillId="2" borderId="0" xfId="0" applyFill="1"/>
    <xf numFmtId="0" fontId="7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/>
    <xf numFmtId="0" fontId="6" fillId="2" borderId="0" xfId="1" applyFont="1" applyFill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3">
    <cellStyle name="Normální" xfId="0" builtinId="0"/>
    <cellStyle name="normální 2" xfId="1" xr:uid="{00000000-0005-0000-0000-000001000000}"/>
    <cellStyle name="normální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130969</xdr:colOff>
      <xdr:row>5</xdr:row>
      <xdr:rowOff>71438</xdr:rowOff>
    </xdr:from>
    <xdr:to>
      <xdr:col>6</xdr:col>
      <xdr:colOff>140494</xdr:colOff>
      <xdr:row>5</xdr:row>
      <xdr:rowOff>792957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9" y="1131094"/>
          <a:ext cx="3045619" cy="72151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zoomScale="80" zoomScaleNormal="80" workbookViewId="0">
      <selection activeCell="B3" sqref="B3:L3"/>
    </sheetView>
  </sheetViews>
  <sheetFormatPr defaultRowHeight="15" x14ac:dyDescent="0.25"/>
  <cols>
    <col min="1" max="1" width="2.7109375" style="3" customWidth="1"/>
    <col min="2" max="2" width="12.5703125" style="1" bestFit="1" customWidth="1"/>
    <col min="3" max="6" width="12.42578125" style="1" bestFit="1" customWidth="1"/>
    <col min="7" max="16384" width="9.140625" style="1"/>
  </cols>
  <sheetData>
    <row r="1" spans="2:20" ht="18.75" x14ac:dyDescent="0.3">
      <c r="B1" s="30" t="s">
        <v>31</v>
      </c>
      <c r="C1" s="30"/>
      <c r="D1" s="30"/>
      <c r="E1" s="30"/>
      <c r="F1" s="30"/>
      <c r="G1" s="30"/>
      <c r="H1" s="30"/>
      <c r="I1" s="30"/>
    </row>
    <row r="3" spans="2:20" ht="18.75" x14ac:dyDescent="0.3">
      <c r="B3" s="31" t="s">
        <v>61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5" spans="2:20" ht="15.75" x14ac:dyDescent="0.25">
      <c r="B5" s="29" t="s">
        <v>0</v>
      </c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2:20" ht="15.75" x14ac:dyDescent="0.25">
      <c r="B6" s="29" t="s">
        <v>1</v>
      </c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2:20" ht="15.75" x14ac:dyDescent="0.25">
      <c r="B7" s="29" t="s">
        <v>2</v>
      </c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2:20" ht="15.75" x14ac:dyDescent="0.25">
      <c r="B8" s="29" t="s">
        <v>3</v>
      </c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2:20" ht="15.75" x14ac:dyDescent="0.25">
      <c r="B9" s="29" t="s">
        <v>4</v>
      </c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2:20" ht="18.75" x14ac:dyDescent="0.35">
      <c r="B10" s="29" t="s">
        <v>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2:20" ht="18.75" x14ac:dyDescent="0.35">
      <c r="B11" s="29" t="s">
        <v>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2:20" ht="15.75" thickBot="1" x14ac:dyDescent="0.3"/>
    <row r="13" spans="2:20" ht="15.75" thickBot="1" x14ac:dyDescent="0.3">
      <c r="B13" s="26" t="str">
        <f>B8</f>
        <v>a) e = a + b - c</v>
      </c>
      <c r="C13" s="27"/>
      <c r="D13" s="27"/>
      <c r="E13" s="27"/>
      <c r="F13" s="28"/>
    </row>
    <row r="14" spans="2:20" s="4" customFormat="1" x14ac:dyDescent="0.25"/>
    <row r="15" spans="2:20" s="4" customFormat="1" x14ac:dyDescent="0.25">
      <c r="B15" s="4" t="s">
        <v>7</v>
      </c>
      <c r="G15" s="4" t="s">
        <v>8</v>
      </c>
      <c r="L15" s="4" t="s">
        <v>9</v>
      </c>
      <c r="Q15" s="4" t="s">
        <v>10</v>
      </c>
    </row>
    <row r="16" spans="2:20" s="4" customFormat="1" x14ac:dyDescent="0.25">
      <c r="B16" s="7">
        <v>5</v>
      </c>
      <c r="C16" s="5">
        <v>7</v>
      </c>
      <c r="D16" s="5">
        <v>2</v>
      </c>
      <c r="E16" s="9">
        <v>3</v>
      </c>
      <c r="G16" s="7">
        <v>-1</v>
      </c>
      <c r="H16" s="5">
        <v>-5</v>
      </c>
      <c r="I16" s="5">
        <v>4</v>
      </c>
      <c r="J16" s="9">
        <v>6</v>
      </c>
      <c r="L16" s="7">
        <v>2</v>
      </c>
      <c r="M16" s="5">
        <v>-7</v>
      </c>
      <c r="N16" s="5">
        <v>-4</v>
      </c>
      <c r="O16" s="9">
        <v>3</v>
      </c>
      <c r="Q16" s="7">
        <v>1</v>
      </c>
      <c r="R16" s="5">
        <v>4</v>
      </c>
      <c r="S16" s="5">
        <v>3</v>
      </c>
      <c r="T16" s="9">
        <v>0</v>
      </c>
    </row>
    <row r="17" spans="2:20" s="4" customFormat="1" x14ac:dyDescent="0.25"/>
    <row r="18" spans="2:20" s="4" customFormat="1" ht="15.75" thickBot="1" x14ac:dyDescent="0.3">
      <c r="B18" s="8" t="s">
        <v>32</v>
      </c>
    </row>
    <row r="19" spans="2:20" s="4" customFormat="1" ht="15.75" thickTop="1" x14ac:dyDescent="0.25">
      <c r="B19" s="7">
        <f t="array" ref="B19:E19">B16:E16+G16:J16-L16:O16</f>
        <v>2</v>
      </c>
      <c r="C19" s="5">
        <v>9</v>
      </c>
      <c r="D19" s="5">
        <v>10</v>
      </c>
      <c r="E19" s="9">
        <v>6</v>
      </c>
    </row>
    <row r="20" spans="2:20" s="4" customFormat="1" ht="15.75" thickBot="1" x14ac:dyDescent="0.3"/>
    <row r="21" spans="2:20" s="4" customFormat="1" ht="15.75" thickBot="1" x14ac:dyDescent="0.3">
      <c r="B21" s="26" t="str">
        <f>B9</f>
        <v>b) e = 3b + 2c - 4a</v>
      </c>
      <c r="C21" s="27"/>
      <c r="D21" s="27"/>
      <c r="E21" s="27"/>
      <c r="F21" s="28"/>
    </row>
    <row r="22" spans="2:20" s="4" customFormat="1" x14ac:dyDescent="0.25"/>
    <row r="23" spans="2:20" s="4" customFormat="1" x14ac:dyDescent="0.25">
      <c r="B23" s="4" t="s">
        <v>7</v>
      </c>
      <c r="G23" s="4" t="s">
        <v>8</v>
      </c>
      <c r="L23" s="4" t="s">
        <v>9</v>
      </c>
      <c r="Q23" s="4" t="s">
        <v>10</v>
      </c>
    </row>
    <row r="24" spans="2:20" s="4" customFormat="1" x14ac:dyDescent="0.25">
      <c r="B24" s="7">
        <v>5</v>
      </c>
      <c r="C24" s="5">
        <v>7</v>
      </c>
      <c r="D24" s="5">
        <v>2</v>
      </c>
      <c r="E24" s="9">
        <v>3</v>
      </c>
      <c r="G24" s="7">
        <v>-1</v>
      </c>
      <c r="H24" s="5">
        <v>-5</v>
      </c>
      <c r="I24" s="5">
        <v>4</v>
      </c>
      <c r="J24" s="9">
        <v>6</v>
      </c>
      <c r="L24" s="7">
        <v>2</v>
      </c>
      <c r="M24" s="5">
        <v>-7</v>
      </c>
      <c r="N24" s="5">
        <v>-4</v>
      </c>
      <c r="O24" s="9">
        <v>3</v>
      </c>
      <c r="Q24" s="7">
        <v>1</v>
      </c>
      <c r="R24" s="5">
        <v>4</v>
      </c>
      <c r="S24" s="5">
        <v>3</v>
      </c>
      <c r="T24" s="9">
        <v>0</v>
      </c>
    </row>
    <row r="25" spans="2:20" s="4" customFormat="1" x14ac:dyDescent="0.25"/>
    <row r="26" spans="2:20" s="4" customFormat="1" ht="15.75" thickBot="1" x14ac:dyDescent="0.3">
      <c r="B26" s="8" t="s">
        <v>33</v>
      </c>
    </row>
    <row r="27" spans="2:20" s="4" customFormat="1" ht="15.75" thickTop="1" x14ac:dyDescent="0.25">
      <c r="B27" s="7">
        <f t="array" ref="B27:E27">3*G24:J24+2*L24:O24-4*B24:E24</f>
        <v>-19</v>
      </c>
      <c r="C27" s="5">
        <v>-57</v>
      </c>
      <c r="D27" s="5">
        <v>-4</v>
      </c>
      <c r="E27" s="9">
        <v>12</v>
      </c>
    </row>
    <row r="28" spans="2:20" s="4" customFormat="1" ht="15.75" thickBot="1" x14ac:dyDescent="0.3"/>
    <row r="29" spans="2:20" s="4" customFormat="1" ht="36" customHeight="1" thickBot="1" x14ac:dyDescent="0.3">
      <c r="B29" s="26" t="str">
        <f>B10</f>
        <v>c) lineární kombinaci vektorů c a d s koeficienty l1 = -5 a l2 = 4</v>
      </c>
      <c r="C29" s="27"/>
      <c r="D29" s="27"/>
      <c r="E29" s="27"/>
      <c r="F29" s="28"/>
    </row>
    <row r="30" spans="2:20" s="4" customFormat="1" x14ac:dyDescent="0.25"/>
    <row r="31" spans="2:20" s="4" customFormat="1" x14ac:dyDescent="0.25">
      <c r="B31" s="4" t="s">
        <v>7</v>
      </c>
      <c r="G31" s="4" t="s">
        <v>8</v>
      </c>
      <c r="L31" s="4" t="s">
        <v>9</v>
      </c>
      <c r="Q31" s="4" t="s">
        <v>10</v>
      </c>
    </row>
    <row r="32" spans="2:20" s="4" customFormat="1" x14ac:dyDescent="0.25">
      <c r="B32" s="7">
        <v>5</v>
      </c>
      <c r="C32" s="5">
        <v>7</v>
      </c>
      <c r="D32" s="5">
        <v>2</v>
      </c>
      <c r="E32" s="9">
        <v>3</v>
      </c>
      <c r="G32" s="7">
        <v>-1</v>
      </c>
      <c r="H32" s="5">
        <v>-5</v>
      </c>
      <c r="I32" s="5">
        <v>4</v>
      </c>
      <c r="J32" s="9">
        <v>6</v>
      </c>
      <c r="L32" s="7">
        <v>2</v>
      </c>
      <c r="M32" s="5">
        <v>-7</v>
      </c>
      <c r="N32" s="5">
        <v>-4</v>
      </c>
      <c r="O32" s="9">
        <v>3</v>
      </c>
      <c r="Q32" s="7">
        <v>1</v>
      </c>
      <c r="R32" s="5">
        <v>4</v>
      </c>
      <c r="S32" s="5">
        <v>3</v>
      </c>
      <c r="T32" s="9">
        <v>0</v>
      </c>
    </row>
    <row r="33" spans="2:20" s="4" customFormat="1" x14ac:dyDescent="0.25"/>
    <row r="34" spans="2:20" s="4" customFormat="1" ht="15.75" thickBot="1" x14ac:dyDescent="0.3">
      <c r="B34" s="8" t="s">
        <v>34</v>
      </c>
    </row>
    <row r="35" spans="2:20" s="4" customFormat="1" ht="15.75" thickTop="1" x14ac:dyDescent="0.25">
      <c r="B35" s="7">
        <f t="array" ref="B35:E35">-5*L32:O32+4*Q32:T32</f>
        <v>-6</v>
      </c>
      <c r="C35" s="5">
        <v>51</v>
      </c>
      <c r="D35" s="5">
        <v>32</v>
      </c>
      <c r="E35" s="9">
        <v>-15</v>
      </c>
    </row>
    <row r="36" spans="2:20" s="4" customFormat="1" ht="15.75" thickBot="1" x14ac:dyDescent="0.3"/>
    <row r="37" spans="2:20" s="4" customFormat="1" ht="36.75" customHeight="1" thickBot="1" x14ac:dyDescent="0.3">
      <c r="B37" s="26" t="str">
        <f>B11</f>
        <v>d) lineární konvexní kombinaci vektorů a a c s koeficientem l1 = 0,7 (l2 dopočítejte)</v>
      </c>
      <c r="C37" s="27"/>
      <c r="D37" s="27"/>
      <c r="E37" s="27"/>
      <c r="F37" s="28"/>
    </row>
    <row r="38" spans="2:20" s="4" customFormat="1" x14ac:dyDescent="0.25"/>
    <row r="39" spans="2:20" s="4" customFormat="1" x14ac:dyDescent="0.25">
      <c r="B39" s="4" t="s">
        <v>7</v>
      </c>
      <c r="G39" s="4" t="s">
        <v>8</v>
      </c>
      <c r="L39" s="4" t="s">
        <v>9</v>
      </c>
      <c r="Q39" s="4" t="s">
        <v>10</v>
      </c>
    </row>
    <row r="40" spans="2:20" s="4" customFormat="1" x14ac:dyDescent="0.25">
      <c r="B40" s="7">
        <v>5</v>
      </c>
      <c r="C40" s="5">
        <v>7</v>
      </c>
      <c r="D40" s="5">
        <v>2</v>
      </c>
      <c r="E40" s="9">
        <v>3</v>
      </c>
      <c r="G40" s="7">
        <v>-1</v>
      </c>
      <c r="H40" s="5">
        <v>-5</v>
      </c>
      <c r="I40" s="5">
        <v>4</v>
      </c>
      <c r="J40" s="9">
        <v>6</v>
      </c>
      <c r="L40" s="7">
        <v>2</v>
      </c>
      <c r="M40" s="5">
        <v>-7</v>
      </c>
      <c r="N40" s="5">
        <v>-4</v>
      </c>
      <c r="O40" s="9">
        <v>3</v>
      </c>
      <c r="Q40" s="7">
        <v>1</v>
      </c>
      <c r="R40" s="5">
        <v>4</v>
      </c>
      <c r="S40" s="5">
        <v>3</v>
      </c>
      <c r="T40" s="9">
        <v>0</v>
      </c>
    </row>
    <row r="41" spans="2:20" s="4" customFormat="1" x14ac:dyDescent="0.25"/>
    <row r="42" spans="2:20" s="4" customFormat="1" ht="15.75" thickBot="1" x14ac:dyDescent="0.3">
      <c r="B42" s="8" t="s">
        <v>35</v>
      </c>
    </row>
    <row r="43" spans="2:20" s="4" customFormat="1" ht="15.75" thickTop="1" x14ac:dyDescent="0.25">
      <c r="B43" s="7">
        <f t="array" ref="B43:E43">0.7*B40:E40+0.3*L40:O40</f>
        <v>4.0999999999999996</v>
      </c>
      <c r="C43" s="5">
        <v>2.7999999999999994</v>
      </c>
      <c r="D43" s="5">
        <v>0.19999999999999996</v>
      </c>
      <c r="E43" s="9">
        <v>2.9999999999999996</v>
      </c>
    </row>
    <row r="44" spans="2:20" s="4" customFormat="1" x14ac:dyDescent="0.25"/>
    <row r="45" spans="2:20" s="4" customFormat="1" x14ac:dyDescent="0.25"/>
    <row r="46" spans="2:20" s="4" customFormat="1" x14ac:dyDescent="0.25"/>
    <row r="47" spans="2:20" s="4" customFormat="1" x14ac:dyDescent="0.25"/>
    <row r="48" spans="2:20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</sheetData>
  <mergeCells count="13">
    <mergeCell ref="B1:I1"/>
    <mergeCell ref="B3:L3"/>
    <mergeCell ref="B5:L5"/>
    <mergeCell ref="B6:L6"/>
    <mergeCell ref="B13:F13"/>
    <mergeCell ref="B21:F21"/>
    <mergeCell ref="B29:F29"/>
    <mergeCell ref="B37:F37"/>
    <mergeCell ref="B7:L7"/>
    <mergeCell ref="B8:L8"/>
    <mergeCell ref="B9:L9"/>
    <mergeCell ref="B10:L10"/>
    <mergeCell ref="B11:L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71"/>
  <sheetViews>
    <sheetView zoomScale="80" zoomScaleNormal="80" workbookViewId="0">
      <selection activeCell="B3" sqref="B3:L3"/>
    </sheetView>
  </sheetViews>
  <sheetFormatPr defaultRowHeight="15" x14ac:dyDescent="0.25"/>
  <cols>
    <col min="1" max="1" width="2.7109375" style="3" customWidth="1"/>
    <col min="2" max="16384" width="9.140625" style="3"/>
  </cols>
  <sheetData>
    <row r="1" spans="2:20" ht="18.75" x14ac:dyDescent="0.3">
      <c r="B1" s="30" t="s">
        <v>31</v>
      </c>
      <c r="C1" s="30"/>
      <c r="D1" s="30"/>
      <c r="E1" s="30"/>
      <c r="F1" s="30"/>
      <c r="G1" s="30"/>
      <c r="H1" s="30"/>
      <c r="I1" s="30"/>
    </row>
    <row r="3" spans="2:20" ht="18.75" x14ac:dyDescent="0.3">
      <c r="B3" s="31" t="s">
        <v>61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5" spans="2:20" ht="15.75" x14ac:dyDescent="0.25">
      <c r="B5" s="2" t="s">
        <v>11</v>
      </c>
    </row>
    <row r="6" spans="2:20" ht="15.75" x14ac:dyDescent="0.25">
      <c r="B6" s="32" t="s">
        <v>1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2:20" ht="15.75" x14ac:dyDescent="0.25">
      <c r="B7" s="32" t="s">
        <v>12</v>
      </c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2:20" ht="15.75" x14ac:dyDescent="0.25">
      <c r="B8" s="32" t="s">
        <v>13</v>
      </c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2:20" ht="15.75" x14ac:dyDescent="0.25">
      <c r="B9" s="32" t="s">
        <v>14</v>
      </c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2:20" ht="15.75" x14ac:dyDescent="0.25">
      <c r="B10" s="32" t="s">
        <v>15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2:20" ht="15.75" thickBot="1" x14ac:dyDescent="0.3"/>
    <row r="12" spans="2:20" ht="15.75" thickBot="1" x14ac:dyDescent="0.3">
      <c r="B12" s="26" t="str">
        <f>B8</f>
        <v>a)      u = a.b</v>
      </c>
      <c r="C12" s="27"/>
      <c r="D12" s="27"/>
      <c r="E12" s="27"/>
      <c r="F12" s="28"/>
    </row>
    <row r="13" spans="2:20" s="4" customFormat="1" x14ac:dyDescent="0.25"/>
    <row r="14" spans="2:20" s="4" customFormat="1" x14ac:dyDescent="0.25">
      <c r="B14" s="4" t="s">
        <v>7</v>
      </c>
      <c r="G14" s="4" t="s">
        <v>8</v>
      </c>
      <c r="L14" s="4" t="s">
        <v>9</v>
      </c>
      <c r="Q14" s="4" t="s">
        <v>10</v>
      </c>
    </row>
    <row r="15" spans="2:20" s="4" customFormat="1" x14ac:dyDescent="0.25">
      <c r="B15" s="7">
        <v>5</v>
      </c>
      <c r="C15" s="5">
        <v>7</v>
      </c>
      <c r="D15" s="5">
        <v>2</v>
      </c>
      <c r="E15" s="9">
        <v>3</v>
      </c>
      <c r="G15" s="7">
        <v>-1</v>
      </c>
      <c r="H15" s="5">
        <v>-5</v>
      </c>
      <c r="I15" s="5">
        <v>4</v>
      </c>
      <c r="J15" s="9">
        <v>6</v>
      </c>
      <c r="L15" s="7">
        <v>2</v>
      </c>
      <c r="M15" s="5">
        <v>-7</v>
      </c>
      <c r="N15" s="5">
        <v>-4</v>
      </c>
      <c r="O15" s="9">
        <v>3</v>
      </c>
      <c r="Q15" s="7">
        <v>1</v>
      </c>
      <c r="R15" s="5">
        <v>4</v>
      </c>
      <c r="S15" s="5">
        <v>3</v>
      </c>
      <c r="T15" s="9">
        <v>0</v>
      </c>
    </row>
    <row r="16" spans="2:20" s="4" customFormat="1" x14ac:dyDescent="0.25"/>
    <row r="17" spans="2:20" s="4" customFormat="1" x14ac:dyDescent="0.25">
      <c r="B17" s="6" t="s">
        <v>16</v>
      </c>
    </row>
    <row r="18" spans="2:20" s="4" customFormat="1" x14ac:dyDescent="0.25">
      <c r="B18" s="4">
        <f>SUMPRODUCT(B15:E15,G15:J15)</f>
        <v>-14</v>
      </c>
    </row>
    <row r="19" spans="2:20" s="4" customFormat="1" ht="15.75" thickBot="1" x14ac:dyDescent="0.3"/>
    <row r="20" spans="2:20" ht="15.75" thickBot="1" x14ac:dyDescent="0.3">
      <c r="B20" s="26" t="str">
        <f>B9</f>
        <v>b)      u = b.c</v>
      </c>
      <c r="C20" s="27"/>
      <c r="D20" s="27"/>
      <c r="E20" s="27"/>
      <c r="F20" s="28"/>
    </row>
    <row r="21" spans="2:20" s="4" customFormat="1" x14ac:dyDescent="0.25"/>
    <row r="22" spans="2:20" s="4" customFormat="1" x14ac:dyDescent="0.25">
      <c r="B22" s="4" t="s">
        <v>7</v>
      </c>
      <c r="G22" s="4" t="s">
        <v>8</v>
      </c>
      <c r="L22" s="4" t="s">
        <v>9</v>
      </c>
      <c r="Q22" s="4" t="s">
        <v>10</v>
      </c>
    </row>
    <row r="23" spans="2:20" s="4" customFormat="1" x14ac:dyDescent="0.25">
      <c r="B23" s="7">
        <v>5</v>
      </c>
      <c r="C23" s="5">
        <v>7</v>
      </c>
      <c r="D23" s="5">
        <v>2</v>
      </c>
      <c r="E23" s="9">
        <v>3</v>
      </c>
      <c r="G23" s="7">
        <v>-1</v>
      </c>
      <c r="H23" s="5">
        <v>-5</v>
      </c>
      <c r="I23" s="5">
        <v>4</v>
      </c>
      <c r="J23" s="9">
        <v>6</v>
      </c>
      <c r="L23" s="7">
        <v>2</v>
      </c>
      <c r="M23" s="5">
        <v>-7</v>
      </c>
      <c r="N23" s="5">
        <v>-4</v>
      </c>
      <c r="O23" s="9">
        <v>3</v>
      </c>
      <c r="Q23" s="7">
        <v>1</v>
      </c>
      <c r="R23" s="5">
        <v>4</v>
      </c>
      <c r="S23" s="5">
        <v>3</v>
      </c>
      <c r="T23" s="9">
        <v>0</v>
      </c>
    </row>
    <row r="24" spans="2:20" s="4" customFormat="1" x14ac:dyDescent="0.25"/>
    <row r="25" spans="2:20" s="4" customFormat="1" x14ac:dyDescent="0.25">
      <c r="B25" s="6" t="s">
        <v>16</v>
      </c>
    </row>
    <row r="26" spans="2:20" s="4" customFormat="1" x14ac:dyDescent="0.25">
      <c r="B26" s="4">
        <f>SUMPRODUCT(G23:J23,L23:O23)</f>
        <v>35</v>
      </c>
    </row>
    <row r="27" spans="2:20" s="4" customFormat="1" ht="15.75" thickBot="1" x14ac:dyDescent="0.3"/>
    <row r="28" spans="2:20" ht="15.75" thickBot="1" x14ac:dyDescent="0.3">
      <c r="B28" s="26" t="str">
        <f>B10</f>
        <v>c)      u = c.d</v>
      </c>
      <c r="C28" s="27"/>
      <c r="D28" s="27"/>
      <c r="E28" s="27"/>
      <c r="F28" s="28"/>
    </row>
    <row r="29" spans="2:20" s="4" customFormat="1" x14ac:dyDescent="0.25"/>
    <row r="30" spans="2:20" s="4" customFormat="1" x14ac:dyDescent="0.25">
      <c r="B30" s="4" t="s">
        <v>7</v>
      </c>
      <c r="G30" s="4" t="s">
        <v>8</v>
      </c>
      <c r="L30" s="4" t="s">
        <v>9</v>
      </c>
      <c r="Q30" s="4" t="s">
        <v>10</v>
      </c>
    </row>
    <row r="31" spans="2:20" s="4" customFormat="1" x14ac:dyDescent="0.25">
      <c r="B31" s="7">
        <v>5</v>
      </c>
      <c r="C31" s="5">
        <v>7</v>
      </c>
      <c r="D31" s="5">
        <v>2</v>
      </c>
      <c r="E31" s="9">
        <v>3</v>
      </c>
      <c r="G31" s="7">
        <v>-1</v>
      </c>
      <c r="H31" s="5">
        <v>-5</v>
      </c>
      <c r="I31" s="5">
        <v>4</v>
      </c>
      <c r="J31" s="9">
        <v>6</v>
      </c>
      <c r="L31" s="7">
        <v>2</v>
      </c>
      <c r="M31" s="5">
        <v>-7</v>
      </c>
      <c r="N31" s="5">
        <v>-4</v>
      </c>
      <c r="O31" s="9">
        <v>3</v>
      </c>
      <c r="Q31" s="7">
        <v>1</v>
      </c>
      <c r="R31" s="5">
        <v>4</v>
      </c>
      <c r="S31" s="5">
        <v>3</v>
      </c>
      <c r="T31" s="9">
        <v>0</v>
      </c>
    </row>
    <row r="32" spans="2:20" s="4" customFormat="1" x14ac:dyDescent="0.25"/>
    <row r="33" spans="2:2" s="4" customFormat="1" x14ac:dyDescent="0.25">
      <c r="B33" s="6" t="s">
        <v>16</v>
      </c>
    </row>
    <row r="34" spans="2:2" s="4" customFormat="1" x14ac:dyDescent="0.25">
      <c r="B34" s="4">
        <f>SUMPRODUCT(L31:O31,Q31:T31)</f>
        <v>-38</v>
      </c>
    </row>
    <row r="35" spans="2:2" s="4" customFormat="1" x14ac:dyDescent="0.25"/>
    <row r="36" spans="2:2" s="4" customFormat="1" x14ac:dyDescent="0.25"/>
    <row r="37" spans="2:2" s="4" customFormat="1" x14ac:dyDescent="0.25"/>
    <row r="38" spans="2:2" s="4" customFormat="1" x14ac:dyDescent="0.25"/>
    <row r="39" spans="2:2" s="4" customFormat="1" x14ac:dyDescent="0.25"/>
    <row r="40" spans="2:2" s="4" customFormat="1" x14ac:dyDescent="0.25"/>
    <row r="41" spans="2:2" s="4" customFormat="1" x14ac:dyDescent="0.25"/>
    <row r="42" spans="2:2" s="4" customFormat="1" x14ac:dyDescent="0.25"/>
    <row r="43" spans="2:2" s="4" customFormat="1" x14ac:dyDescent="0.25"/>
    <row r="44" spans="2:2" s="4" customFormat="1" x14ac:dyDescent="0.25"/>
    <row r="45" spans="2:2" s="4" customFormat="1" x14ac:dyDescent="0.25"/>
    <row r="46" spans="2:2" s="4" customFormat="1" x14ac:dyDescent="0.25"/>
    <row r="47" spans="2:2" s="4" customFormat="1" x14ac:dyDescent="0.25"/>
    <row r="48" spans="2:2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10">
    <mergeCell ref="B10:L10"/>
    <mergeCell ref="B12:F12"/>
    <mergeCell ref="B20:F20"/>
    <mergeCell ref="B28:F28"/>
    <mergeCell ref="B1:I1"/>
    <mergeCell ref="B3:L3"/>
    <mergeCell ref="B6:L6"/>
    <mergeCell ref="B7:L7"/>
    <mergeCell ref="B8:L8"/>
    <mergeCell ref="B9:L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73"/>
  <sheetViews>
    <sheetView zoomScale="80" zoomScaleNormal="80" workbookViewId="0">
      <selection activeCell="N6" sqref="N6"/>
    </sheetView>
  </sheetViews>
  <sheetFormatPr defaultRowHeight="15" x14ac:dyDescent="0.25"/>
  <cols>
    <col min="1" max="1" width="2.7109375" style="3" customWidth="1"/>
    <col min="2" max="16384" width="9.140625" style="3"/>
  </cols>
  <sheetData>
    <row r="1" spans="2:12" ht="18.75" x14ac:dyDescent="0.3">
      <c r="B1" s="30" t="s">
        <v>31</v>
      </c>
      <c r="C1" s="30"/>
      <c r="D1" s="30"/>
      <c r="E1" s="30"/>
      <c r="F1" s="30"/>
      <c r="G1" s="30"/>
      <c r="H1" s="30"/>
      <c r="I1" s="30"/>
    </row>
    <row r="3" spans="2:12" ht="18.75" x14ac:dyDescent="0.3">
      <c r="B3" s="31" t="s">
        <v>61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5" spans="2:12" ht="15.75" x14ac:dyDescent="0.25">
      <c r="B5" s="2" t="s">
        <v>17</v>
      </c>
    </row>
    <row r="6" spans="2:12" ht="63.75" customHeight="1" x14ac:dyDescent="0.2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2:12" ht="15.75" x14ac:dyDescent="0.25">
      <c r="B7" s="33" t="s">
        <v>18</v>
      </c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2:12" ht="15.75" x14ac:dyDescent="0.25">
      <c r="B8" s="33" t="s">
        <v>19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2:12" ht="15.75" x14ac:dyDescent="0.25">
      <c r="B9" s="33" t="s">
        <v>20</v>
      </c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2:12" ht="15.75" x14ac:dyDescent="0.25">
      <c r="B10" s="33" t="s">
        <v>21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2:12" ht="15.75" x14ac:dyDescent="0.25">
      <c r="B11" s="33" t="s">
        <v>22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2:12" ht="15.75" thickBot="1" x14ac:dyDescent="0.3">
      <c r="I12" s="11"/>
      <c r="J12" s="3" t="s">
        <v>36</v>
      </c>
    </row>
    <row r="13" spans="2:12" ht="15.75" thickBot="1" x14ac:dyDescent="0.3">
      <c r="B13" s="26" t="str">
        <f>B8</f>
        <v>a) D = B.C</v>
      </c>
      <c r="C13" s="27"/>
      <c r="D13" s="27"/>
      <c r="E13" s="27"/>
      <c r="F13" s="28"/>
    </row>
    <row r="15" spans="2:12" s="4" customFormat="1" x14ac:dyDescent="0.25">
      <c r="B15" s="6" t="s">
        <v>23</v>
      </c>
      <c r="C15" s="10" t="s">
        <v>27</v>
      </c>
      <c r="F15" s="6" t="s">
        <v>24</v>
      </c>
      <c r="G15" s="10" t="s">
        <v>28</v>
      </c>
      <c r="I15" s="6" t="s">
        <v>25</v>
      </c>
      <c r="J15" s="10" t="s">
        <v>29</v>
      </c>
    </row>
    <row r="16" spans="2:12" s="4" customFormat="1" x14ac:dyDescent="0.25">
      <c r="B16" s="7">
        <v>2</v>
      </c>
      <c r="C16" s="5">
        <v>5</v>
      </c>
      <c r="D16" s="9">
        <v>3</v>
      </c>
      <c r="F16" s="7">
        <v>-2</v>
      </c>
      <c r="G16" s="9">
        <v>3</v>
      </c>
      <c r="I16" s="7">
        <v>5</v>
      </c>
      <c r="J16" s="5">
        <v>2</v>
      </c>
      <c r="K16" s="9">
        <v>0</v>
      </c>
    </row>
    <row r="17" spans="2:11" s="4" customFormat="1" x14ac:dyDescent="0.25">
      <c r="B17" s="7">
        <v>0</v>
      </c>
      <c r="C17" s="5">
        <v>2</v>
      </c>
      <c r="D17" s="9">
        <v>5</v>
      </c>
      <c r="F17" s="7">
        <v>1</v>
      </c>
      <c r="G17" s="9">
        <v>2</v>
      </c>
      <c r="I17" s="7">
        <v>0</v>
      </c>
      <c r="J17" s="5">
        <v>-2</v>
      </c>
      <c r="K17" s="9">
        <v>1</v>
      </c>
    </row>
    <row r="18" spans="2:11" s="4" customFormat="1" x14ac:dyDescent="0.25">
      <c r="B18" s="7">
        <v>-1</v>
      </c>
      <c r="C18" s="5">
        <v>1</v>
      </c>
      <c r="D18" s="9">
        <v>7</v>
      </c>
      <c r="F18" s="7">
        <v>-3</v>
      </c>
      <c r="G18" s="9">
        <v>0</v>
      </c>
    </row>
    <row r="19" spans="2:11" s="4" customFormat="1" x14ac:dyDescent="0.25"/>
    <row r="20" spans="2:11" s="4" customFormat="1" x14ac:dyDescent="0.25">
      <c r="B20" s="6" t="s">
        <v>26</v>
      </c>
      <c r="C20" s="10" t="s">
        <v>27</v>
      </c>
    </row>
    <row r="21" spans="2:11" s="4" customFormat="1" x14ac:dyDescent="0.25">
      <c r="B21" s="7">
        <f t="array" ref="B21:D23">MMULT(F16:G18,I16:K17)</f>
        <v>-10</v>
      </c>
      <c r="C21" s="5">
        <v>-10</v>
      </c>
      <c r="D21" s="9">
        <v>3</v>
      </c>
    </row>
    <row r="22" spans="2:11" s="4" customFormat="1" x14ac:dyDescent="0.25">
      <c r="B22" s="7">
        <v>5</v>
      </c>
      <c r="C22" s="5">
        <v>-2</v>
      </c>
      <c r="D22" s="9">
        <v>2</v>
      </c>
    </row>
    <row r="23" spans="2:11" s="4" customFormat="1" x14ac:dyDescent="0.25">
      <c r="B23" s="7">
        <v>-15</v>
      </c>
      <c r="C23" s="5">
        <v>-6</v>
      </c>
      <c r="D23" s="9">
        <v>0</v>
      </c>
    </row>
    <row r="24" spans="2:11" s="4" customFormat="1" ht="15.75" thickBot="1" x14ac:dyDescent="0.3"/>
    <row r="25" spans="2:11" ht="15.75" thickBot="1" x14ac:dyDescent="0.3">
      <c r="B25" s="26" t="str">
        <f>B9</f>
        <v>b) D = C.B</v>
      </c>
      <c r="C25" s="27"/>
      <c r="D25" s="27"/>
      <c r="E25" s="27"/>
      <c r="F25" s="28"/>
    </row>
    <row r="27" spans="2:11" s="4" customFormat="1" x14ac:dyDescent="0.25">
      <c r="B27" s="6" t="s">
        <v>23</v>
      </c>
      <c r="C27" s="10" t="s">
        <v>27</v>
      </c>
      <c r="F27" s="6" t="s">
        <v>24</v>
      </c>
      <c r="G27" s="10" t="s">
        <v>28</v>
      </c>
      <c r="I27" s="6" t="s">
        <v>25</v>
      </c>
      <c r="J27" s="10" t="s">
        <v>29</v>
      </c>
    </row>
    <row r="28" spans="2:11" s="4" customFormat="1" x14ac:dyDescent="0.25">
      <c r="B28" s="7">
        <v>2</v>
      </c>
      <c r="C28" s="5">
        <v>5</v>
      </c>
      <c r="D28" s="9">
        <v>3</v>
      </c>
      <c r="F28" s="7">
        <v>-2</v>
      </c>
      <c r="G28" s="9">
        <v>3</v>
      </c>
      <c r="I28" s="7">
        <v>5</v>
      </c>
      <c r="J28" s="5">
        <v>2</v>
      </c>
      <c r="K28" s="9">
        <v>0</v>
      </c>
    </row>
    <row r="29" spans="2:11" s="4" customFormat="1" x14ac:dyDescent="0.25">
      <c r="B29" s="7">
        <v>0</v>
      </c>
      <c r="C29" s="5">
        <v>2</v>
      </c>
      <c r="D29" s="9">
        <v>5</v>
      </c>
      <c r="F29" s="7">
        <v>1</v>
      </c>
      <c r="G29" s="9">
        <v>2</v>
      </c>
      <c r="I29" s="7">
        <v>0</v>
      </c>
      <c r="J29" s="5">
        <v>-2</v>
      </c>
      <c r="K29" s="9">
        <v>1</v>
      </c>
    </row>
    <row r="30" spans="2:11" s="4" customFormat="1" x14ac:dyDescent="0.25">
      <c r="B30" s="7">
        <v>-1</v>
      </c>
      <c r="C30" s="5">
        <v>1</v>
      </c>
      <c r="D30" s="9">
        <v>7</v>
      </c>
      <c r="F30" s="7">
        <v>-3</v>
      </c>
      <c r="G30" s="9">
        <v>0</v>
      </c>
    </row>
    <row r="31" spans="2:11" s="4" customFormat="1" x14ac:dyDescent="0.25"/>
    <row r="32" spans="2:11" s="4" customFormat="1" x14ac:dyDescent="0.25">
      <c r="B32" s="6" t="s">
        <v>26</v>
      </c>
      <c r="C32" s="10" t="s">
        <v>37</v>
      </c>
    </row>
    <row r="33" spans="2:11" s="4" customFormat="1" x14ac:dyDescent="0.25">
      <c r="B33" s="7">
        <f t="array" ref="B33:C34">MMULT(I28:K29,F28:G30)</f>
        <v>-8</v>
      </c>
      <c r="C33" s="9">
        <v>19</v>
      </c>
      <c r="E33" s="12" t="s">
        <v>39</v>
      </c>
    </row>
    <row r="34" spans="2:11" s="4" customFormat="1" x14ac:dyDescent="0.25">
      <c r="B34" s="7">
        <v>-5</v>
      </c>
      <c r="C34" s="9">
        <v>-4</v>
      </c>
    </row>
    <row r="35" spans="2:11" s="4" customFormat="1" ht="15.75" thickBot="1" x14ac:dyDescent="0.3"/>
    <row r="36" spans="2:11" ht="15.75" thickBot="1" x14ac:dyDescent="0.3">
      <c r="B36" s="26" t="str">
        <f>B10</f>
        <v>c) D = (C.A).B</v>
      </c>
      <c r="C36" s="27"/>
      <c r="D36" s="27"/>
      <c r="E36" s="27"/>
      <c r="F36" s="28"/>
    </row>
    <row r="37" spans="2:11" s="4" customFormat="1" x14ac:dyDescent="0.25"/>
    <row r="38" spans="2:11" s="4" customFormat="1" x14ac:dyDescent="0.25">
      <c r="B38" s="6" t="s">
        <v>23</v>
      </c>
      <c r="C38" s="10" t="s">
        <v>27</v>
      </c>
      <c r="F38" s="6" t="s">
        <v>24</v>
      </c>
      <c r="G38" s="10" t="s">
        <v>28</v>
      </c>
      <c r="I38" s="6" t="s">
        <v>25</v>
      </c>
      <c r="J38" s="10" t="s">
        <v>29</v>
      </c>
    </row>
    <row r="39" spans="2:11" s="4" customFormat="1" x14ac:dyDescent="0.25">
      <c r="B39" s="7">
        <v>2</v>
      </c>
      <c r="C39" s="5">
        <v>5</v>
      </c>
      <c r="D39" s="9">
        <v>3</v>
      </c>
      <c r="F39" s="7">
        <v>-2</v>
      </c>
      <c r="G39" s="9">
        <v>3</v>
      </c>
      <c r="I39" s="7">
        <v>5</v>
      </c>
      <c r="J39" s="5">
        <v>2</v>
      </c>
      <c r="K39" s="9">
        <v>0</v>
      </c>
    </row>
    <row r="40" spans="2:11" s="4" customFormat="1" x14ac:dyDescent="0.25">
      <c r="B40" s="7">
        <v>0</v>
      </c>
      <c r="C40" s="5">
        <v>2</v>
      </c>
      <c r="D40" s="9">
        <v>5</v>
      </c>
      <c r="F40" s="7">
        <v>1</v>
      </c>
      <c r="G40" s="9">
        <v>2</v>
      </c>
      <c r="I40" s="7">
        <v>0</v>
      </c>
      <c r="J40" s="5">
        <v>-2</v>
      </c>
      <c r="K40" s="9">
        <v>1</v>
      </c>
    </row>
    <row r="41" spans="2:11" s="4" customFormat="1" x14ac:dyDescent="0.25">
      <c r="B41" s="7">
        <v>-1</v>
      </c>
      <c r="C41" s="5">
        <v>1</v>
      </c>
      <c r="D41" s="9">
        <v>7</v>
      </c>
      <c r="F41" s="7">
        <v>-3</v>
      </c>
      <c r="G41" s="9">
        <v>0</v>
      </c>
    </row>
    <row r="42" spans="2:11" s="4" customFormat="1" x14ac:dyDescent="0.25">
      <c r="F42" s="5"/>
      <c r="G42" s="5"/>
    </row>
    <row r="43" spans="2:11" s="4" customFormat="1" x14ac:dyDescent="0.25">
      <c r="B43" s="4" t="s">
        <v>30</v>
      </c>
      <c r="C43" s="10" t="s">
        <v>29</v>
      </c>
      <c r="F43" s="4" t="s">
        <v>38</v>
      </c>
      <c r="G43" s="10" t="s">
        <v>37</v>
      </c>
    </row>
    <row r="44" spans="2:11" s="4" customFormat="1" x14ac:dyDescent="0.25">
      <c r="B44" s="7">
        <f t="array" ref="B44:D45">MMULT(I39:K40,B39:D41)</f>
        <v>10</v>
      </c>
      <c r="C44" s="5">
        <v>29</v>
      </c>
      <c r="D44" s="9">
        <v>25</v>
      </c>
      <c r="F44" s="7">
        <f t="array" ref="F44:G45">MMULT(B44:D45,F39:G41)</f>
        <v>-66</v>
      </c>
      <c r="G44" s="9">
        <v>88</v>
      </c>
    </row>
    <row r="45" spans="2:11" s="4" customFormat="1" x14ac:dyDescent="0.25">
      <c r="B45" s="7">
        <v>-1</v>
      </c>
      <c r="C45" s="5">
        <v>-3</v>
      </c>
      <c r="D45" s="9">
        <v>-3</v>
      </c>
      <c r="F45" s="7">
        <v>8</v>
      </c>
      <c r="G45" s="9">
        <v>-9</v>
      </c>
    </row>
    <row r="46" spans="2:11" s="4" customFormat="1" ht="15.75" thickBot="1" x14ac:dyDescent="0.3"/>
    <row r="47" spans="2:11" ht="15.75" thickBot="1" x14ac:dyDescent="0.3">
      <c r="B47" s="26" t="str">
        <f>B11</f>
        <v>d) D = A-1</v>
      </c>
      <c r="C47" s="27"/>
      <c r="D47" s="27"/>
      <c r="E47" s="27"/>
      <c r="F47" s="28"/>
    </row>
    <row r="48" spans="2:11" s="4" customFormat="1" x14ac:dyDescent="0.25"/>
    <row r="49" spans="2:11" s="4" customFormat="1" x14ac:dyDescent="0.25">
      <c r="B49" s="6" t="s">
        <v>23</v>
      </c>
      <c r="C49" s="10" t="s">
        <v>27</v>
      </c>
      <c r="F49" s="6" t="s">
        <v>24</v>
      </c>
      <c r="G49" s="10" t="s">
        <v>28</v>
      </c>
      <c r="I49" s="6" t="s">
        <v>25</v>
      </c>
      <c r="J49" s="10" t="s">
        <v>29</v>
      </c>
    </row>
    <row r="50" spans="2:11" s="4" customFormat="1" x14ac:dyDescent="0.25">
      <c r="B50" s="7">
        <v>2</v>
      </c>
      <c r="C50" s="5">
        <v>5</v>
      </c>
      <c r="D50" s="9">
        <v>3</v>
      </c>
      <c r="F50" s="7">
        <v>-2</v>
      </c>
      <c r="G50" s="9">
        <v>3</v>
      </c>
      <c r="I50" s="7">
        <v>5</v>
      </c>
      <c r="J50" s="5">
        <v>2</v>
      </c>
      <c r="K50" s="9">
        <v>0</v>
      </c>
    </row>
    <row r="51" spans="2:11" s="4" customFormat="1" x14ac:dyDescent="0.25">
      <c r="B51" s="7">
        <v>0</v>
      </c>
      <c r="C51" s="5">
        <v>2</v>
      </c>
      <c r="D51" s="9">
        <v>5</v>
      </c>
      <c r="F51" s="7">
        <v>1</v>
      </c>
      <c r="G51" s="9">
        <v>2</v>
      </c>
      <c r="I51" s="7">
        <v>0</v>
      </c>
      <c r="J51" s="5">
        <v>-2</v>
      </c>
      <c r="K51" s="9">
        <v>1</v>
      </c>
    </row>
    <row r="52" spans="2:11" s="4" customFormat="1" x14ac:dyDescent="0.25">
      <c r="B52" s="7">
        <v>-1</v>
      </c>
      <c r="C52" s="5">
        <v>1</v>
      </c>
      <c r="D52" s="9">
        <v>7</v>
      </c>
      <c r="F52" s="7">
        <v>-3</v>
      </c>
      <c r="G52" s="9">
        <v>0</v>
      </c>
    </row>
    <row r="53" spans="2:11" s="4" customFormat="1" x14ac:dyDescent="0.25"/>
    <row r="54" spans="2:11" s="4" customFormat="1" x14ac:dyDescent="0.25">
      <c r="B54" s="6" t="s">
        <v>26</v>
      </c>
    </row>
    <row r="55" spans="2:11" s="4" customFormat="1" x14ac:dyDescent="0.25">
      <c r="B55" s="7">
        <f t="array" ref="B55:D57">MINVERSE(B50:D52)</f>
        <v>-8.9999999999999751</v>
      </c>
      <c r="C55" s="5">
        <v>31.999999999999915</v>
      </c>
      <c r="D55" s="9">
        <v>-18.99999999999995</v>
      </c>
    </row>
    <row r="56" spans="2:11" s="4" customFormat="1" x14ac:dyDescent="0.25">
      <c r="B56" s="7">
        <v>4.9999999999999867</v>
      </c>
      <c r="C56" s="5">
        <v>-16.999999999999954</v>
      </c>
      <c r="D56" s="9">
        <v>9.9999999999999734</v>
      </c>
      <c r="F56" s="12" t="s">
        <v>42</v>
      </c>
    </row>
    <row r="57" spans="2:11" s="4" customFormat="1" x14ac:dyDescent="0.25">
      <c r="B57" s="7">
        <v>-1.9999999999999947</v>
      </c>
      <c r="C57" s="5">
        <v>6.9999999999999813</v>
      </c>
      <c r="D57" s="9">
        <v>-3.9999999999999893</v>
      </c>
    </row>
    <row r="58" spans="2:11" s="4" customFormat="1" x14ac:dyDescent="0.25"/>
    <row r="59" spans="2:11" s="4" customFormat="1" x14ac:dyDescent="0.25"/>
    <row r="60" spans="2:11" s="4" customFormat="1" x14ac:dyDescent="0.25">
      <c r="G60" s="6" t="s">
        <v>23</v>
      </c>
      <c r="J60" s="6" t="s">
        <v>40</v>
      </c>
    </row>
    <row r="61" spans="2:11" s="4" customFormat="1" x14ac:dyDescent="0.25">
      <c r="F61" s="7">
        <v>2</v>
      </c>
      <c r="G61" s="5">
        <v>5</v>
      </c>
      <c r="H61" s="9">
        <v>3</v>
      </c>
      <c r="I61" s="7">
        <v>1</v>
      </c>
      <c r="J61" s="5">
        <v>0</v>
      </c>
      <c r="K61" s="9">
        <v>0</v>
      </c>
    </row>
    <row r="62" spans="2:11" s="4" customFormat="1" x14ac:dyDescent="0.25">
      <c r="F62" s="7">
        <v>0</v>
      </c>
      <c r="G62" s="5">
        <v>2</v>
      </c>
      <c r="H62" s="9">
        <v>5</v>
      </c>
      <c r="I62" s="7">
        <v>0</v>
      </c>
      <c r="J62" s="5">
        <v>1</v>
      </c>
      <c r="K62" s="9">
        <v>0</v>
      </c>
    </row>
    <row r="63" spans="2:11" s="4" customFormat="1" x14ac:dyDescent="0.25">
      <c r="F63" s="7">
        <v>-1</v>
      </c>
      <c r="G63" s="5">
        <v>1</v>
      </c>
      <c r="H63" s="9">
        <v>7</v>
      </c>
      <c r="I63" s="7">
        <v>0</v>
      </c>
      <c r="J63" s="5">
        <v>0</v>
      </c>
      <c r="K63" s="9">
        <v>1</v>
      </c>
    </row>
    <row r="64" spans="2:11" s="4" customFormat="1" x14ac:dyDescent="0.25"/>
    <row r="65" spans="6:11" s="4" customFormat="1" ht="17.25" x14ac:dyDescent="0.25">
      <c r="G65" s="13" t="s">
        <v>40</v>
      </c>
      <c r="J65" s="6" t="s">
        <v>41</v>
      </c>
    </row>
    <row r="66" spans="6:11" s="4" customFormat="1" x14ac:dyDescent="0.25">
      <c r="F66" s="7">
        <v>1</v>
      </c>
      <c r="G66" s="5">
        <v>0</v>
      </c>
      <c r="H66" s="9">
        <v>0</v>
      </c>
      <c r="I66" s="7">
        <v>-8.9999999999999751</v>
      </c>
      <c r="J66" s="5">
        <v>31.999999999999915</v>
      </c>
      <c r="K66" s="9">
        <v>-18.99999999999995</v>
      </c>
    </row>
    <row r="67" spans="6:11" s="4" customFormat="1" x14ac:dyDescent="0.25">
      <c r="F67" s="7">
        <v>0</v>
      </c>
      <c r="G67" s="5">
        <v>1</v>
      </c>
      <c r="H67" s="9">
        <v>0</v>
      </c>
      <c r="I67" s="7">
        <v>4.9999999999999867</v>
      </c>
      <c r="J67" s="5">
        <v>-16.999999999999954</v>
      </c>
      <c r="K67" s="9">
        <v>9.9999999999999734</v>
      </c>
    </row>
    <row r="68" spans="6:11" s="4" customFormat="1" x14ac:dyDescent="0.25">
      <c r="F68" s="7">
        <v>0</v>
      </c>
      <c r="G68" s="5">
        <v>0</v>
      </c>
      <c r="H68" s="9">
        <v>1</v>
      </c>
      <c r="I68" s="7">
        <v>-1.9999999999999947</v>
      </c>
      <c r="J68" s="5">
        <v>6.9999999999999813</v>
      </c>
      <c r="K68" s="9">
        <v>-3.9999999999999893</v>
      </c>
    </row>
    <row r="69" spans="6:11" s="4" customFormat="1" x14ac:dyDescent="0.25"/>
    <row r="70" spans="6:11" s="4" customFormat="1" x14ac:dyDescent="0.25"/>
    <row r="71" spans="6:11" s="4" customFormat="1" x14ac:dyDescent="0.25"/>
    <row r="72" spans="6:11" s="4" customFormat="1" x14ac:dyDescent="0.25"/>
    <row r="73" spans="6:11" s="4" customFormat="1" x14ac:dyDescent="0.25"/>
  </sheetData>
  <mergeCells count="12">
    <mergeCell ref="B47:F47"/>
    <mergeCell ref="B1:I1"/>
    <mergeCell ref="B3:L3"/>
    <mergeCell ref="B6:L6"/>
    <mergeCell ref="B7:L7"/>
    <mergeCell ref="B8:L8"/>
    <mergeCell ref="B9:L9"/>
    <mergeCell ref="B10:L10"/>
    <mergeCell ref="B11:L11"/>
    <mergeCell ref="B13:F13"/>
    <mergeCell ref="B25:F25"/>
    <mergeCell ref="B36:F3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2"/>
  <sheetViews>
    <sheetView showGridLines="0" tabSelected="1" zoomScale="80" zoomScaleNormal="80" workbookViewId="0">
      <selection activeCell="G37" sqref="G37"/>
    </sheetView>
  </sheetViews>
  <sheetFormatPr defaultRowHeight="15" x14ac:dyDescent="0.25"/>
  <cols>
    <col min="1" max="1" width="4.85546875" style="25" bestFit="1" customWidth="1"/>
    <col min="3" max="3" width="11.85546875" bestFit="1" customWidth="1"/>
    <col min="4" max="5" width="11.85546875" style="14" bestFit="1" customWidth="1"/>
    <col min="6" max="6" width="9.140625" style="14"/>
  </cols>
  <sheetData>
    <row r="1" spans="1:12" ht="18.75" x14ac:dyDescent="0.3">
      <c r="B1" s="30" t="s">
        <v>31</v>
      </c>
      <c r="C1" s="30"/>
      <c r="D1" s="30"/>
      <c r="E1" s="30"/>
      <c r="F1" s="30"/>
      <c r="G1" s="30"/>
      <c r="H1" s="19"/>
      <c r="I1" s="19"/>
      <c r="J1" s="3"/>
      <c r="K1" s="3"/>
      <c r="L1" s="3"/>
    </row>
    <row r="2" spans="1:12" x14ac:dyDescent="0.25">
      <c r="B2" s="35"/>
      <c r="C2" s="35"/>
      <c r="D2" s="35"/>
      <c r="E2" s="35"/>
      <c r="F2" s="35"/>
      <c r="G2" s="35"/>
      <c r="H2" s="3"/>
      <c r="I2" s="3"/>
      <c r="J2" s="3"/>
      <c r="K2" s="3"/>
      <c r="L2" s="3"/>
    </row>
    <row r="3" spans="1:12" ht="18.75" x14ac:dyDescent="0.3">
      <c r="B3" s="31" t="s">
        <v>61</v>
      </c>
      <c r="C3" s="31"/>
      <c r="D3" s="31"/>
      <c r="E3" s="31"/>
      <c r="F3" s="31"/>
      <c r="G3" s="31"/>
      <c r="H3" s="20"/>
      <c r="I3" s="20"/>
      <c r="J3" s="20"/>
      <c r="K3" s="20"/>
      <c r="L3" s="20"/>
    </row>
    <row r="6" spans="1:12" x14ac:dyDescent="0.25">
      <c r="A6" s="25" t="s">
        <v>60</v>
      </c>
      <c r="B6" t="s">
        <v>62</v>
      </c>
      <c r="C6" s="16" t="s">
        <v>7</v>
      </c>
      <c r="D6" s="18">
        <v>40</v>
      </c>
      <c r="E6" s="15">
        <v>20</v>
      </c>
      <c r="F6" s="17">
        <v>1</v>
      </c>
      <c r="H6" t="s">
        <v>65</v>
      </c>
    </row>
    <row r="7" spans="1:12" x14ac:dyDescent="0.25">
      <c r="C7" s="16"/>
      <c r="D7" s="15"/>
      <c r="E7" s="15"/>
      <c r="F7" s="15"/>
    </row>
    <row r="8" spans="1:12" x14ac:dyDescent="0.25">
      <c r="B8" t="s">
        <v>63</v>
      </c>
      <c r="C8" s="16" t="s">
        <v>8</v>
      </c>
      <c r="D8" s="18">
        <v>45</v>
      </c>
      <c r="E8" s="15">
        <v>12</v>
      </c>
      <c r="F8" s="17">
        <v>1</v>
      </c>
    </row>
    <row r="9" spans="1:12" x14ac:dyDescent="0.25">
      <c r="C9" s="16"/>
      <c r="D9" s="15"/>
      <c r="E9" s="15"/>
      <c r="F9" s="15"/>
    </row>
    <row r="10" spans="1:12" x14ac:dyDescent="0.25">
      <c r="B10" t="s">
        <v>64</v>
      </c>
      <c r="C10" s="16" t="s">
        <v>9</v>
      </c>
      <c r="D10" s="18">
        <v>65</v>
      </c>
      <c r="E10" s="15">
        <v>12</v>
      </c>
      <c r="F10" s="17">
        <v>2</v>
      </c>
    </row>
    <row r="14" spans="1:12" x14ac:dyDescent="0.25">
      <c r="A14" s="25" t="s">
        <v>59</v>
      </c>
      <c r="C14" s="16" t="s">
        <v>10</v>
      </c>
      <c r="D14" s="18">
        <f>D6+D8+D10</f>
        <v>150</v>
      </c>
      <c r="E14" s="15">
        <f>E6+E8+E10</f>
        <v>44</v>
      </c>
      <c r="F14" s="17">
        <f>F6+F8+F10</f>
        <v>4</v>
      </c>
      <c r="H14" t="s">
        <v>66</v>
      </c>
    </row>
    <row r="15" spans="1:12" x14ac:dyDescent="0.25">
      <c r="C15" s="16"/>
    </row>
    <row r="16" spans="1:12" x14ac:dyDescent="0.25">
      <c r="A16" s="25" t="s">
        <v>58</v>
      </c>
      <c r="C16" s="16" t="s">
        <v>10</v>
      </c>
      <c r="D16" s="18">
        <f>D10-D8</f>
        <v>20</v>
      </c>
      <c r="E16" s="15">
        <f>E10-E8</f>
        <v>0</v>
      </c>
      <c r="F16" s="17">
        <f>F10-F8</f>
        <v>1</v>
      </c>
      <c r="H16" t="s">
        <v>67</v>
      </c>
    </row>
    <row r="18" spans="1:8" x14ac:dyDescent="0.25">
      <c r="A18" s="25" t="s">
        <v>57</v>
      </c>
      <c r="C18" s="16" t="s">
        <v>10</v>
      </c>
      <c r="D18" s="18">
        <f t="array" ref="D18:F18">((D6:F6)+3*(D8:F8)+2*(D10:F10))</f>
        <v>305</v>
      </c>
      <c r="E18" s="15">
        <v>80</v>
      </c>
      <c r="F18" s="17">
        <v>8</v>
      </c>
      <c r="H18" t="s">
        <v>68</v>
      </c>
    </row>
    <row r="23" spans="1:8" x14ac:dyDescent="0.25">
      <c r="A23" s="25" t="s">
        <v>56</v>
      </c>
      <c r="B23" t="s">
        <v>55</v>
      </c>
      <c r="C23" s="16" t="s">
        <v>54</v>
      </c>
      <c r="D23" s="18">
        <v>0.7</v>
      </c>
      <c r="E23" s="15">
        <v>1.2</v>
      </c>
      <c r="F23" s="17">
        <v>22</v>
      </c>
      <c r="H23" s="21" t="s">
        <v>69</v>
      </c>
    </row>
    <row r="25" spans="1:8" ht="18" x14ac:dyDescent="0.35">
      <c r="A25" s="25" t="s">
        <v>53</v>
      </c>
      <c r="C25" s="22" t="s">
        <v>74</v>
      </c>
      <c r="D25" s="15">
        <f>SUMPRODUCT($D$23:$F$23,D6:F6)</f>
        <v>74</v>
      </c>
      <c r="E25" s="15"/>
      <c r="F25" s="15"/>
      <c r="H25" t="s">
        <v>70</v>
      </c>
    </row>
    <row r="26" spans="1:8" x14ac:dyDescent="0.25">
      <c r="D26" s="15"/>
      <c r="E26" s="15"/>
      <c r="F26" s="15"/>
    </row>
    <row r="27" spans="1:8" ht="18" x14ac:dyDescent="0.35">
      <c r="C27" s="22" t="s">
        <v>75</v>
      </c>
      <c r="D27" s="15">
        <f>SUMPRODUCT($D$23:$F$23,D8:F8)</f>
        <v>67.899999999999991</v>
      </c>
      <c r="E27" s="15"/>
      <c r="F27" s="15"/>
      <c r="H27" t="s">
        <v>71</v>
      </c>
    </row>
    <row r="28" spans="1:8" x14ac:dyDescent="0.25">
      <c r="D28" s="15"/>
      <c r="E28" s="15"/>
      <c r="F28" s="15"/>
    </row>
    <row r="29" spans="1:8" ht="18" x14ac:dyDescent="0.35">
      <c r="C29" s="22" t="s">
        <v>76</v>
      </c>
      <c r="D29" s="15">
        <f>SUMPRODUCT($D$23:$F$23,D10:F10)</f>
        <v>103.9</v>
      </c>
      <c r="E29" s="15"/>
      <c r="F29" s="15"/>
      <c r="H29" t="s">
        <v>72</v>
      </c>
    </row>
    <row r="30" spans="1:8" x14ac:dyDescent="0.25">
      <c r="D30" s="15"/>
      <c r="E30" s="15"/>
      <c r="F30" s="15"/>
    </row>
    <row r="31" spans="1:8" ht="18" x14ac:dyDescent="0.35">
      <c r="A31" s="25" t="s">
        <v>52</v>
      </c>
      <c r="C31" s="14" t="s">
        <v>73</v>
      </c>
      <c r="D31" s="15">
        <f>SUMPRODUCT(D23:F23,D8:F8)-SUMPRODUCT(D23:F23,D6:F6)</f>
        <v>-6.1000000000000085</v>
      </c>
      <c r="E31" s="15"/>
      <c r="F31" s="15"/>
      <c r="H31" t="s">
        <v>77</v>
      </c>
    </row>
    <row r="32" spans="1:8" x14ac:dyDescent="0.25">
      <c r="D32" s="15"/>
      <c r="E32" s="15"/>
      <c r="F32" s="15"/>
    </row>
    <row r="33" spans="1:9" ht="18" x14ac:dyDescent="0.35">
      <c r="A33" s="25" t="s">
        <v>51</v>
      </c>
      <c r="C33" t="s">
        <v>78</v>
      </c>
      <c r="D33" s="15">
        <f>D25+3*D27+2*D29</f>
        <v>485.5</v>
      </c>
      <c r="E33" s="15"/>
      <c r="F33" s="15"/>
      <c r="H33" t="s">
        <v>79</v>
      </c>
    </row>
    <row r="34" spans="1:9" x14ac:dyDescent="0.25">
      <c r="D34" s="15"/>
      <c r="E34" s="15"/>
      <c r="F34" s="15"/>
    </row>
    <row r="35" spans="1:9" x14ac:dyDescent="0.25">
      <c r="D35" s="15"/>
      <c r="E35" s="15"/>
      <c r="F35" s="15"/>
    </row>
    <row r="36" spans="1:9" x14ac:dyDescent="0.25">
      <c r="D36" s="15"/>
      <c r="E36" s="15"/>
      <c r="F36" s="15"/>
    </row>
    <row r="37" spans="1:9" x14ac:dyDescent="0.25">
      <c r="A37" s="25" t="s">
        <v>86</v>
      </c>
      <c r="B37" s="14"/>
      <c r="C37" s="14" t="s">
        <v>47</v>
      </c>
      <c r="D37" s="14" t="s">
        <v>46</v>
      </c>
      <c r="E37" s="14" t="s">
        <v>45</v>
      </c>
    </row>
    <row r="38" spans="1:9" x14ac:dyDescent="0.25">
      <c r="B38" s="14" t="s">
        <v>50</v>
      </c>
      <c r="C38" s="18">
        <v>1</v>
      </c>
      <c r="D38" s="15">
        <v>2</v>
      </c>
      <c r="E38" s="17">
        <v>2</v>
      </c>
      <c r="G38" s="14"/>
    </row>
    <row r="39" spans="1:9" x14ac:dyDescent="0.25">
      <c r="B39" s="14" t="s">
        <v>49</v>
      </c>
      <c r="C39" s="18">
        <v>2</v>
      </c>
      <c r="D39" s="15">
        <v>2</v>
      </c>
      <c r="E39" s="17">
        <v>2</v>
      </c>
      <c r="G39" s="14"/>
    </row>
    <row r="40" spans="1:9" x14ac:dyDescent="0.25">
      <c r="B40" s="14" t="s">
        <v>48</v>
      </c>
      <c r="C40" s="18">
        <v>3</v>
      </c>
      <c r="D40" s="15">
        <v>2</v>
      </c>
      <c r="E40" s="17">
        <v>3</v>
      </c>
      <c r="G40" s="14"/>
    </row>
    <row r="41" spans="1:9" x14ac:dyDescent="0.25">
      <c r="G41" s="14"/>
    </row>
    <row r="42" spans="1:9" x14ac:dyDescent="0.25">
      <c r="B42" s="14"/>
      <c r="C42" s="14"/>
      <c r="G42" s="14"/>
    </row>
    <row r="43" spans="1:9" x14ac:dyDescent="0.25">
      <c r="B43" s="14"/>
      <c r="C43" s="14"/>
      <c r="G43" s="14"/>
      <c r="H43" s="14"/>
      <c r="I43" s="14"/>
    </row>
    <row r="44" spans="1:9" x14ac:dyDescent="0.25">
      <c r="B44" s="14"/>
      <c r="C44" s="14" t="s">
        <v>50</v>
      </c>
      <c r="D44" s="14" t="s">
        <v>49</v>
      </c>
      <c r="E44" s="14" t="s">
        <v>48</v>
      </c>
      <c r="G44" s="14"/>
      <c r="H44" s="14"/>
      <c r="I44" s="14"/>
    </row>
    <row r="45" spans="1:9" x14ac:dyDescent="0.25">
      <c r="B45" s="14" t="s">
        <v>44</v>
      </c>
      <c r="C45" s="18">
        <v>1</v>
      </c>
      <c r="D45" s="15">
        <v>1</v>
      </c>
      <c r="E45" s="17">
        <v>2</v>
      </c>
      <c r="G45" s="14"/>
      <c r="H45" s="14"/>
      <c r="I45" s="14"/>
    </row>
    <row r="46" spans="1:9" x14ac:dyDescent="0.25">
      <c r="B46" s="14" t="s">
        <v>43</v>
      </c>
      <c r="C46" s="18">
        <v>3</v>
      </c>
      <c r="D46" s="15">
        <v>1</v>
      </c>
      <c r="E46" s="17">
        <v>2</v>
      </c>
      <c r="G46" s="14"/>
      <c r="H46" s="14"/>
      <c r="I46" s="14"/>
    </row>
    <row r="49" spans="1:11" x14ac:dyDescent="0.25">
      <c r="A49" s="25" t="s">
        <v>85</v>
      </c>
      <c r="C49" s="14" t="s">
        <v>47</v>
      </c>
      <c r="D49" s="14" t="s">
        <v>46</v>
      </c>
      <c r="E49" s="14" t="s">
        <v>45</v>
      </c>
    </row>
    <row r="50" spans="1:11" x14ac:dyDescent="0.25">
      <c r="B50" t="s">
        <v>44</v>
      </c>
      <c r="C50" s="18">
        <f t="array" ref="C50:E51">MMULT(C45:E46,C38:E40)</f>
        <v>9</v>
      </c>
      <c r="D50" s="15">
        <v>8</v>
      </c>
      <c r="E50" s="17">
        <v>10</v>
      </c>
      <c r="H50" t="s">
        <v>80</v>
      </c>
    </row>
    <row r="51" spans="1:11" x14ac:dyDescent="0.25">
      <c r="B51" t="s">
        <v>43</v>
      </c>
      <c r="C51" s="18">
        <v>11</v>
      </c>
      <c r="D51" s="15">
        <v>12</v>
      </c>
      <c r="E51" s="17">
        <v>14</v>
      </c>
    </row>
    <row r="54" spans="1:11" x14ac:dyDescent="0.25">
      <c r="A54" s="25" t="s">
        <v>87</v>
      </c>
      <c r="B54" s="14"/>
      <c r="C54" s="14" t="s">
        <v>81</v>
      </c>
      <c r="D54" s="14" t="s">
        <v>82</v>
      </c>
      <c r="E54" s="14" t="s">
        <v>83</v>
      </c>
      <c r="G54" s="14"/>
      <c r="H54" s="14"/>
      <c r="I54" s="14"/>
    </row>
    <row r="55" spans="1:11" x14ac:dyDescent="0.25">
      <c r="B55" s="14" t="str">
        <f t="array" ref="B55:B57">TRANSPOSE(C49:E49)</f>
        <v>sA</v>
      </c>
      <c r="C55" s="18">
        <v>7</v>
      </c>
      <c r="D55" s="15">
        <v>8</v>
      </c>
      <c r="E55" s="17">
        <v>11</v>
      </c>
      <c r="G55" s="23">
        <v>200</v>
      </c>
      <c r="H55" s="14"/>
      <c r="I55" s="23">
        <f t="array" ref="I55:I57">MMULT(C64:E66,G55:G57)</f>
        <v>0</v>
      </c>
    </row>
    <row r="56" spans="1:11" x14ac:dyDescent="0.25">
      <c r="B56" s="14" t="str">
        <v>sB</v>
      </c>
      <c r="C56" s="18">
        <v>8</v>
      </c>
      <c r="D56" s="15">
        <v>8</v>
      </c>
      <c r="E56" s="17">
        <v>12</v>
      </c>
      <c r="G56" s="23">
        <v>200</v>
      </c>
      <c r="H56" s="14"/>
      <c r="I56" s="23">
        <v>25</v>
      </c>
    </row>
    <row r="57" spans="1:11" x14ac:dyDescent="0.25">
      <c r="B57" s="14" t="str">
        <v>sC</v>
      </c>
      <c r="C57" s="18">
        <v>6</v>
      </c>
      <c r="D57" s="15">
        <v>4</v>
      </c>
      <c r="E57" s="17">
        <v>7</v>
      </c>
      <c r="G57" s="23">
        <v>100</v>
      </c>
      <c r="H57" s="14"/>
      <c r="I57" s="23">
        <v>0</v>
      </c>
    </row>
    <row r="58" spans="1:11" x14ac:dyDescent="0.25">
      <c r="B58" s="14"/>
      <c r="C58" s="14"/>
      <c r="G58" s="14"/>
      <c r="H58" s="14"/>
      <c r="I58" s="14"/>
    </row>
    <row r="59" spans="1:11" x14ac:dyDescent="0.25">
      <c r="B59" s="14"/>
      <c r="C59" s="14"/>
      <c r="G59" s="14"/>
      <c r="H59" s="14"/>
      <c r="I59" s="14"/>
    </row>
    <row r="60" spans="1:11" x14ac:dyDescent="0.25">
      <c r="B60" s="14"/>
      <c r="C60" s="14"/>
      <c r="G60" s="14"/>
      <c r="H60" s="14"/>
      <c r="I60" s="14"/>
    </row>
    <row r="61" spans="1:11" x14ac:dyDescent="0.25">
      <c r="B61" s="14"/>
      <c r="C61" s="14"/>
      <c r="G61" s="14"/>
      <c r="H61" s="14"/>
      <c r="I61" s="14"/>
    </row>
    <row r="62" spans="1:11" x14ac:dyDescent="0.25">
      <c r="B62" s="14"/>
      <c r="C62" s="14"/>
      <c r="G62" s="14"/>
      <c r="H62" s="14"/>
      <c r="I62" s="14"/>
    </row>
    <row r="63" spans="1:11" x14ac:dyDescent="0.25">
      <c r="A63" s="25" t="s">
        <v>88</v>
      </c>
      <c r="B63" s="14"/>
      <c r="C63" s="14"/>
      <c r="G63" s="14"/>
      <c r="H63" s="14"/>
      <c r="I63" s="14"/>
    </row>
    <row r="64" spans="1:11" x14ac:dyDescent="0.25">
      <c r="B64" s="14"/>
      <c r="C64" s="18">
        <f t="array" ref="C64:E66">MINVERSE(C55:E57)</f>
        <v>1</v>
      </c>
      <c r="D64" s="15">
        <v>-1.5</v>
      </c>
      <c r="E64" s="17">
        <v>1</v>
      </c>
      <c r="G64" s="23">
        <v>1</v>
      </c>
      <c r="H64" s="14"/>
      <c r="I64" s="23">
        <f t="array" ref="I64:I66">MMULT(C64:E66,G64:G66)</f>
        <v>1</v>
      </c>
      <c r="K64" s="24">
        <f t="array" ref="K64:K66">I64*(C55:C57)+I65*(D55:D57)+I66*(E55:E57)</f>
        <v>1</v>
      </c>
    </row>
    <row r="65" spans="2:11" x14ac:dyDescent="0.25">
      <c r="B65" s="14"/>
      <c r="C65" s="18">
        <v>2</v>
      </c>
      <c r="D65" s="15">
        <v>-2.125</v>
      </c>
      <c r="E65" s="17">
        <v>0.5</v>
      </c>
      <c r="G65" s="23">
        <v>0</v>
      </c>
      <c r="H65" s="14"/>
      <c r="I65" s="23">
        <v>2</v>
      </c>
      <c r="K65" s="24">
        <v>0</v>
      </c>
    </row>
    <row r="66" spans="2:11" x14ac:dyDescent="0.25">
      <c r="B66" s="14"/>
      <c r="C66" s="18">
        <v>-2</v>
      </c>
      <c r="D66" s="15">
        <v>2.5</v>
      </c>
      <c r="E66" s="17">
        <v>-1</v>
      </c>
      <c r="G66" s="23">
        <v>0</v>
      </c>
      <c r="H66" s="14"/>
      <c r="I66" s="23">
        <v>-2</v>
      </c>
      <c r="K66" s="24">
        <v>0</v>
      </c>
    </row>
    <row r="67" spans="2:11" x14ac:dyDescent="0.25">
      <c r="B67" s="14"/>
      <c r="C67" s="14"/>
      <c r="G67" s="14"/>
      <c r="H67" s="14"/>
      <c r="I67" s="14"/>
    </row>
    <row r="69" spans="2:11" x14ac:dyDescent="0.25">
      <c r="D69" s="34" t="s">
        <v>84</v>
      </c>
      <c r="E69" s="34"/>
      <c r="F69" s="34"/>
      <c r="G69" s="34"/>
      <c r="H69" s="34"/>
      <c r="I69" s="34"/>
    </row>
    <row r="70" spans="2:11" x14ac:dyDescent="0.25">
      <c r="D70" s="34"/>
      <c r="E70" s="34"/>
      <c r="F70" s="34"/>
      <c r="G70" s="34"/>
      <c r="H70" s="34"/>
      <c r="I70" s="34"/>
    </row>
    <row r="71" spans="2:11" x14ac:dyDescent="0.25">
      <c r="D71" s="34"/>
      <c r="E71" s="34"/>
      <c r="F71" s="34"/>
      <c r="G71" s="34"/>
      <c r="H71" s="34"/>
      <c r="I71" s="34"/>
    </row>
    <row r="72" spans="2:11" x14ac:dyDescent="0.25">
      <c r="D72" s="34"/>
      <c r="E72" s="34"/>
      <c r="F72" s="34"/>
      <c r="G72" s="34"/>
      <c r="H72" s="34"/>
      <c r="I72" s="34"/>
    </row>
  </sheetData>
  <mergeCells count="4">
    <mergeCell ref="D69:I72"/>
    <mergeCell ref="B1:G1"/>
    <mergeCell ref="B3:G3"/>
    <mergeCell ref="B2:G2"/>
  </mergeCells>
  <pageMargins left="0.7" right="0.7" top="0.78740157499999996" bottom="0.78740157499999996" header="0.3" footer="0.3"/>
  <pageSetup paperSize="9" scale="5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Příklad 1</vt:lpstr>
      <vt:lpstr>Příklad 2</vt:lpstr>
      <vt:lpstr>Příklad 3</vt:lpstr>
      <vt:lpstr>Příklad 4 Sady ABC</vt:lpstr>
      <vt:lpstr>'Příklad 4 Sady ABC'!Oblast_tisku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Flégl</dc:creator>
  <cp:lastModifiedBy>Uživatel systému Windows</cp:lastModifiedBy>
  <cp:lastPrinted>2021-10-01T08:28:57Z</cp:lastPrinted>
  <dcterms:created xsi:type="dcterms:W3CDTF">2011-02-13T14:12:37Z</dcterms:created>
  <dcterms:modified xsi:type="dcterms:W3CDTF">2021-10-01T10:06:54Z</dcterms:modified>
</cp:coreProperties>
</file>