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przem\Desktop\Semestr 4\Laboratorium Fizyczne 2\cw 113\"/>
    </mc:Choice>
  </mc:AlternateContent>
  <xr:revisionPtr revIDLastSave="0" documentId="13_ncr:1_{D4F1D48D-F14A-4B8D-B088-CFEF4FC68FB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8" i="1" l="1"/>
  <c r="I5" i="1"/>
  <c r="D22" i="1"/>
  <c r="I4" i="1" s="1"/>
  <c r="D21" i="1"/>
</calcChain>
</file>

<file path=xl/sharedStrings.xml><?xml version="1.0" encoding="utf-8"?>
<sst xmlns="http://schemas.openxmlformats.org/spreadsheetml/2006/main" count="9" uniqueCount="9">
  <si>
    <t>T</t>
  </si>
  <si>
    <t>OMY</t>
  </si>
  <si>
    <t>ATM</t>
  </si>
  <si>
    <t>krystalizacja</t>
  </si>
  <si>
    <t>dV</t>
  </si>
  <si>
    <t>Q</t>
  </si>
  <si>
    <t>nasze</t>
  </si>
  <si>
    <t>tablicowe</t>
  </si>
  <si>
    <t>bł  wzgledny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</si>
</sst>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Wykres zależności temperatury od ciśnienia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Arkusz1!$C$1</c:f>
              <c:strCache>
                <c:ptCount val="1"/>
                <c:pt idx="0">
                  <c:v>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3.0000000000000006E-2"/>
            <c:spPr>
              <a:noFill/>
              <a:ln w="9525">
                <a:solidFill>
                  <a:schemeClr val="tx2">
                    <a:lumMod val="7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0"/>
            <c:spPr>
              <a:noFill/>
              <a:ln w="9525">
                <a:solidFill>
                  <a:schemeClr val="tx2">
                    <a:lumMod val="75000"/>
                  </a:schemeClr>
                </a:solidFill>
                <a:round/>
              </a:ln>
              <a:effectLst/>
            </c:spPr>
          </c:errBars>
          <c:xVal>
            <c:numRef>
              <c:f>Arkusz1!$A$2:$A$21</c:f>
              <c:numCache>
                <c:formatCode>General</c:formatCode>
                <c:ptCount val="20"/>
                <c:pt idx="0">
                  <c:v>-0.9</c:v>
                </c:pt>
                <c:pt idx="1">
                  <c:v>-0.8</c:v>
                </c:pt>
                <c:pt idx="2">
                  <c:v>-0.7</c:v>
                </c:pt>
                <c:pt idx="3">
                  <c:v>-0.6</c:v>
                </c:pt>
                <c:pt idx="4">
                  <c:v>-0.5</c:v>
                </c:pt>
                <c:pt idx="5">
                  <c:v>-0.4</c:v>
                </c:pt>
                <c:pt idx="6">
                  <c:v>-0.3</c:v>
                </c:pt>
                <c:pt idx="7">
                  <c:v>-0.2</c:v>
                </c:pt>
                <c:pt idx="8">
                  <c:v>-0.1</c:v>
                </c:pt>
                <c:pt idx="9">
                  <c:v>0</c:v>
                </c:pt>
                <c:pt idx="10">
                  <c:v>0.1</c:v>
                </c:pt>
                <c:pt idx="11">
                  <c:v>0.2</c:v>
                </c:pt>
                <c:pt idx="12">
                  <c:v>0.3</c:v>
                </c:pt>
                <c:pt idx="13">
                  <c:v>0.4</c:v>
                </c:pt>
                <c:pt idx="14">
                  <c:v>0.5</c:v>
                </c:pt>
                <c:pt idx="15">
                  <c:v>0.6</c:v>
                </c:pt>
                <c:pt idx="16">
                  <c:v>0.7</c:v>
                </c:pt>
                <c:pt idx="17">
                  <c:v>0.8</c:v>
                </c:pt>
                <c:pt idx="18">
                  <c:v>0.9</c:v>
                </c:pt>
                <c:pt idx="19">
                  <c:v>1</c:v>
                </c:pt>
              </c:numCache>
            </c:numRef>
          </c:xVal>
          <c:yVal>
            <c:numRef>
              <c:f>Arkusz1!$C$2:$C$21</c:f>
              <c:numCache>
                <c:formatCode>General</c:formatCode>
                <c:ptCount val="20"/>
                <c:pt idx="0">
                  <c:v>63.6</c:v>
                </c:pt>
                <c:pt idx="1">
                  <c:v>66</c:v>
                </c:pt>
                <c:pt idx="2">
                  <c:v>69.599999999999994</c:v>
                </c:pt>
                <c:pt idx="3">
                  <c:v>71</c:v>
                </c:pt>
                <c:pt idx="4">
                  <c:v>71.5</c:v>
                </c:pt>
                <c:pt idx="5">
                  <c:v>73.400000000000006</c:v>
                </c:pt>
                <c:pt idx="6">
                  <c:v>74.400000000000006</c:v>
                </c:pt>
                <c:pt idx="7">
                  <c:v>75.3</c:v>
                </c:pt>
                <c:pt idx="8">
                  <c:v>76.5</c:v>
                </c:pt>
                <c:pt idx="9">
                  <c:v>77.400000000000006</c:v>
                </c:pt>
                <c:pt idx="10">
                  <c:v>78.599999999999994</c:v>
                </c:pt>
                <c:pt idx="11">
                  <c:v>79.099999999999994</c:v>
                </c:pt>
                <c:pt idx="12">
                  <c:v>79.3</c:v>
                </c:pt>
                <c:pt idx="13">
                  <c:v>80.5</c:v>
                </c:pt>
                <c:pt idx="14">
                  <c:v>81.099999999999994</c:v>
                </c:pt>
                <c:pt idx="15">
                  <c:v>81.400000000000006</c:v>
                </c:pt>
                <c:pt idx="16">
                  <c:v>82.1</c:v>
                </c:pt>
                <c:pt idx="17">
                  <c:v>82.7</c:v>
                </c:pt>
                <c:pt idx="18">
                  <c:v>83.1</c:v>
                </c:pt>
                <c:pt idx="19">
                  <c:v>83.8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DF-46FB-A486-E3D4528790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365568"/>
        <c:axId val="409379296"/>
      </c:scatterChart>
      <c:valAx>
        <c:axId val="409365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 [atm]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09379296"/>
        <c:crosses val="autoZero"/>
        <c:crossBetween val="midCat"/>
      </c:valAx>
      <c:valAx>
        <c:axId val="40937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T [K]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09365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36908</xdr:colOff>
      <xdr:row>3</xdr:row>
      <xdr:rowOff>91677</xdr:rowOff>
    </xdr:from>
    <xdr:to>
      <xdr:col>19</xdr:col>
      <xdr:colOff>444103</xdr:colOff>
      <xdr:row>24</xdr:row>
      <xdr:rowOff>1190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6D34556D-FBDF-1072-FB7D-245E76368C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2"/>
  <sheetViews>
    <sheetView tabSelected="1" zoomScale="120" zoomScaleNormal="120" workbookViewId="0">
      <selection activeCell="J14" sqref="J14"/>
    </sheetView>
  </sheetViews>
  <sheetFormatPr defaultRowHeight="15" x14ac:dyDescent="0.25"/>
  <cols>
    <col min="4" max="4" width="12.85546875" bestFit="1" customWidth="1"/>
  </cols>
  <sheetData>
    <row r="1" spans="1:9" x14ac:dyDescent="0.25">
      <c r="A1" t="s">
        <v>2</v>
      </c>
      <c r="B1" t="s">
        <v>1</v>
      </c>
      <c r="C1" t="s">
        <v>0</v>
      </c>
    </row>
    <row r="2" spans="1:9" x14ac:dyDescent="0.25">
      <c r="A2">
        <v>-0.9</v>
      </c>
      <c r="B2" s="1">
        <v>14.46</v>
      </c>
      <c r="C2">
        <v>63.6</v>
      </c>
    </row>
    <row r="3" spans="1:9" x14ac:dyDescent="0.25">
      <c r="A3">
        <v>-0.8</v>
      </c>
      <c r="B3" s="1">
        <v>15.53</v>
      </c>
      <c r="C3">
        <v>66</v>
      </c>
      <c r="H3" t="s">
        <v>4</v>
      </c>
      <c r="I3" t="s">
        <v>5</v>
      </c>
    </row>
    <row r="4" spans="1:9" x14ac:dyDescent="0.25">
      <c r="A4">
        <v>-0.7</v>
      </c>
      <c r="B4" s="1">
        <v>16.95</v>
      </c>
      <c r="C4">
        <v>69.599999999999994</v>
      </c>
      <c r="H4">
        <v>6.8381500000000003E-3</v>
      </c>
      <c r="I4">
        <f>C21*H4/D22</f>
        <v>8294.7101407499667</v>
      </c>
    </row>
    <row r="5" spans="1:9" x14ac:dyDescent="0.25">
      <c r="A5">
        <v>-0.6</v>
      </c>
      <c r="B5" s="1">
        <v>17.63</v>
      </c>
      <c r="C5">
        <v>71</v>
      </c>
      <c r="H5" t="s">
        <v>6</v>
      </c>
      <c r="I5">
        <f>I4/0.028</f>
        <v>296239.64788392739</v>
      </c>
    </row>
    <row r="6" spans="1:9" x14ac:dyDescent="0.25">
      <c r="A6">
        <v>-0.5</v>
      </c>
      <c r="B6" s="1">
        <v>17.809999999999999</v>
      </c>
      <c r="C6">
        <v>71.5</v>
      </c>
      <c r="H6" t="s">
        <v>7</v>
      </c>
      <c r="I6">
        <v>198200</v>
      </c>
    </row>
    <row r="7" spans="1:9" x14ac:dyDescent="0.25">
      <c r="A7">
        <v>-0.4</v>
      </c>
      <c r="B7" s="1">
        <v>18.64</v>
      </c>
      <c r="C7">
        <v>73.400000000000006</v>
      </c>
    </row>
    <row r="8" spans="1:9" x14ac:dyDescent="0.25">
      <c r="A8">
        <v>-0.3</v>
      </c>
      <c r="B8" s="1">
        <v>18.95</v>
      </c>
      <c r="C8">
        <v>74.400000000000006</v>
      </c>
      <c r="H8" t="s">
        <v>8</v>
      </c>
      <c r="I8">
        <f>ABS(I6-I5)/I6</f>
        <v>0.49465009023172246</v>
      </c>
    </row>
    <row r="9" spans="1:9" x14ac:dyDescent="0.25">
      <c r="A9">
        <v>-0.2</v>
      </c>
      <c r="B9" s="1">
        <v>19.36</v>
      </c>
      <c r="C9">
        <v>75.3</v>
      </c>
    </row>
    <row r="10" spans="1:9" x14ac:dyDescent="0.25">
      <c r="A10">
        <v>-0.1</v>
      </c>
      <c r="B10" s="1">
        <v>19.850000000000001</v>
      </c>
      <c r="C10">
        <v>76.5</v>
      </c>
    </row>
    <row r="11" spans="1:9" x14ac:dyDescent="0.25">
      <c r="A11">
        <v>0</v>
      </c>
      <c r="B11" s="1">
        <v>20.3</v>
      </c>
      <c r="C11">
        <v>77.400000000000006</v>
      </c>
    </row>
    <row r="12" spans="1:9" x14ac:dyDescent="0.25">
      <c r="A12">
        <v>0.1</v>
      </c>
      <c r="B12" s="1">
        <v>20.8</v>
      </c>
      <c r="C12">
        <v>78.599999999999994</v>
      </c>
    </row>
    <row r="13" spans="1:9" x14ac:dyDescent="0.25">
      <c r="A13">
        <v>0.2</v>
      </c>
      <c r="B13" s="1">
        <v>21.1</v>
      </c>
      <c r="C13">
        <v>79.099999999999994</v>
      </c>
    </row>
    <row r="14" spans="1:9" x14ac:dyDescent="0.25">
      <c r="A14">
        <v>0.3</v>
      </c>
      <c r="B14" s="1">
        <v>21.2</v>
      </c>
      <c r="C14">
        <v>79.3</v>
      </c>
    </row>
    <row r="15" spans="1:9" x14ac:dyDescent="0.25">
      <c r="A15">
        <v>0.4</v>
      </c>
      <c r="B15" s="1">
        <v>21.63</v>
      </c>
      <c r="C15">
        <v>80.5</v>
      </c>
    </row>
    <row r="16" spans="1:9" x14ac:dyDescent="0.25">
      <c r="A16">
        <v>0.5</v>
      </c>
      <c r="B16" s="1">
        <v>21.86</v>
      </c>
      <c r="C16">
        <v>81.099999999999994</v>
      </c>
    </row>
    <row r="17" spans="1:6" x14ac:dyDescent="0.25">
      <c r="A17">
        <v>0.6</v>
      </c>
      <c r="B17" s="1">
        <v>22.04</v>
      </c>
      <c r="C17">
        <v>81.400000000000006</v>
      </c>
    </row>
    <row r="18" spans="1:6" x14ac:dyDescent="0.25">
      <c r="A18">
        <v>0.7</v>
      </c>
      <c r="B18" s="1">
        <v>22.31</v>
      </c>
      <c r="C18">
        <v>82.1</v>
      </c>
    </row>
    <row r="19" spans="1:6" x14ac:dyDescent="0.25">
      <c r="A19">
        <v>0.8</v>
      </c>
      <c r="B19" s="1">
        <v>22.56</v>
      </c>
      <c r="C19">
        <v>82.7</v>
      </c>
      <c r="E19" t="s">
        <v>3</v>
      </c>
    </row>
    <row r="20" spans="1:6" x14ac:dyDescent="0.25">
      <c r="A20">
        <v>0.9</v>
      </c>
      <c r="B20" s="1">
        <v>22.72</v>
      </c>
      <c r="C20">
        <v>83.1</v>
      </c>
      <c r="E20">
        <v>14.2</v>
      </c>
      <c r="F20">
        <v>62.8</v>
      </c>
    </row>
    <row r="21" spans="1:6" x14ac:dyDescent="0.25">
      <c r="A21">
        <v>1</v>
      </c>
      <c r="B21" s="1">
        <v>23</v>
      </c>
      <c r="C21">
        <v>83.8</v>
      </c>
      <c r="D21">
        <f>(C21-C20)/0.1</f>
        <v>7.0000000000000284</v>
      </c>
    </row>
    <row r="22" spans="1:6" x14ac:dyDescent="0.25">
      <c r="D22">
        <f>D21/101325</f>
        <v>6.9084628670121174E-5</v>
      </c>
    </row>
  </sheetData>
  <sortState xmlns:xlrd2="http://schemas.microsoft.com/office/spreadsheetml/2017/richdata2" ref="A2:C10">
    <sortCondition ref="A2:A10"/>
  </sortState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Przemysław Ryś</dc:creator>
  <cp:lastModifiedBy>Przemysław Ryś</cp:lastModifiedBy>
  <dcterms:created xsi:type="dcterms:W3CDTF">2015-06-05T18:19:34Z</dcterms:created>
  <dcterms:modified xsi:type="dcterms:W3CDTF">2022-06-02T17:10:37Z</dcterms:modified>
</cp:coreProperties>
</file>