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make\doc\"/>
    </mc:Choice>
  </mc:AlternateContent>
  <xr:revisionPtr revIDLastSave="0" documentId="13_ncr:1_{23113968-6338-4967-874D-4F2CB6E82BD2}" xr6:coauthVersionLast="47" xr6:coauthVersionMax="47" xr10:uidLastSave="{00000000-0000-0000-0000-000000000000}"/>
  <bookViews>
    <workbookView xWindow="-120" yWindow="-120" windowWidth="29040" windowHeight="15750" xr2:uid="{0415FEC4-ECCE-4FC7-A052-D5DA69F9BAA5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I8" i="1" l="1"/>
  <c r="I9" i="1"/>
  <c r="J9" i="1" l="1"/>
  <c r="P9" i="1"/>
  <c r="O9" i="1"/>
  <c r="J8" i="1"/>
  <c r="P8" i="1"/>
  <c r="O8" i="1"/>
  <c r="I11" i="1"/>
  <c r="I6" i="1"/>
  <c r="I13" i="1"/>
  <c r="I7" i="1"/>
  <c r="I5" i="1"/>
  <c r="E10" i="1"/>
  <c r="D10" i="1"/>
  <c r="I10" i="1" s="1"/>
  <c r="O6" i="1" l="1"/>
  <c r="P6" i="1"/>
  <c r="P5" i="1"/>
  <c r="O5" i="1"/>
  <c r="J11" i="1"/>
  <c r="O11" i="1"/>
  <c r="P11" i="1"/>
  <c r="O7" i="1"/>
  <c r="P7" i="1"/>
  <c r="J10" i="1"/>
  <c r="O10" i="1"/>
  <c r="P10" i="1"/>
  <c r="J7" i="1"/>
  <c r="J5" i="1"/>
  <c r="J13" i="1"/>
  <c r="J6" i="1"/>
  <c r="P16" i="1" l="1"/>
  <c r="O16" i="1"/>
  <c r="R16" i="1" l="1"/>
</calcChain>
</file>

<file path=xl/sharedStrings.xml><?xml version="1.0" encoding="utf-8"?>
<sst xmlns="http://schemas.openxmlformats.org/spreadsheetml/2006/main" count="25" uniqueCount="22">
  <si>
    <t>Gfx</t>
  </si>
  <si>
    <t>Width</t>
  </si>
  <si>
    <t>Height</t>
  </si>
  <si>
    <t>Bytes</t>
  </si>
  <si>
    <t>BPP</t>
  </si>
  <si>
    <t>Blood map</t>
  </si>
  <si>
    <t>Screen</t>
  </si>
  <si>
    <t>Count</t>
  </si>
  <si>
    <t>Total</t>
  </si>
  <si>
    <t>Block 1</t>
  </si>
  <si>
    <t>Block 2</t>
  </si>
  <si>
    <t>Tile row</t>
  </si>
  <si>
    <t>Texture</t>
  </si>
  <si>
    <t>Text buffer</t>
  </si>
  <si>
    <t>Font masks</t>
  </si>
  <si>
    <t>Cursors</t>
  </si>
  <si>
    <t>Fudge/header</t>
  </si>
  <si>
    <t>Logo title</t>
  </si>
  <si>
    <t>Real</t>
  </si>
  <si>
    <t>Copper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</si>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</sst>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ADE0-09BE-48A9-A619-EC28FFBBF270}">
  <dimension ref="B3:U21"/>
  <sheetViews>
    <sheetView tabSelected="1" workbookViewId="0">
      <selection activeCell="P19" sqref="P19"/>
    </sheetView>
  </sheetViews>
  <sheetFormatPr defaultRowHeight="15" x14ac:dyDescent="0.25"/>
  <cols>
    <col min="2" max="2" width="10.42578125" bestFit="1" customWidth="1"/>
    <col min="6" max="6" width="13.7109375" bestFit="1" customWidth="1"/>
  </cols>
  <sheetData>
    <row r="3" spans="2:21" s="1" customFormat="1" x14ac:dyDescent="0.25">
      <c r="B3" s="1" t="s">
        <v>0</v>
      </c>
      <c r="C3" s="1" t="s">
        <v>1</v>
      </c>
      <c r="D3" s="1" t="s">
        <v>2</v>
      </c>
      <c r="E3" s="1" t="s">
        <v>4</v>
      </c>
      <c r="F3" s="1" t="s">
        <v>16</v>
      </c>
      <c r="G3" s="1" t="s">
        <v>7</v>
      </c>
      <c r="I3" s="1" t="s">
        <v>3</v>
      </c>
      <c r="J3" s="1" t="s">
        <v>8</v>
      </c>
      <c r="L3" s="1" t="s">
        <v>20</v>
      </c>
      <c r="M3" s="1" t="s">
        <v>21</v>
      </c>
      <c r="O3" s="1" t="s">
        <v>9</v>
      </c>
      <c r="P3" s="1" t="s">
        <v>10</v>
      </c>
      <c r="T3" s="1" t="s">
        <v>20</v>
      </c>
      <c r="U3" s="1" t="s">
        <v>21</v>
      </c>
    </row>
    <row r="5" spans="2:21" x14ac:dyDescent="0.25">
      <c r="B5" t="s">
        <v>6</v>
      </c>
      <c r="C5">
        <v>320</v>
      </c>
      <c r="D5">
        <v>236</v>
      </c>
      <c r="E5">
        <v>5</v>
      </c>
      <c r="G5">
        <v>2</v>
      </c>
      <c r="I5" s="2">
        <f t="shared" ref="I5:I11" si="0">_xlfn.CEILING.MATH(C5,16)/8*D5*E5+F5</f>
        <v>47200</v>
      </c>
      <c r="J5">
        <f t="shared" ref="J5:J11" si="1">I5*G5</f>
        <v>94400</v>
      </c>
      <c r="L5">
        <v>1</v>
      </c>
      <c r="M5">
        <v>1</v>
      </c>
      <c r="O5">
        <f>I5*L5</f>
        <v>47200</v>
      </c>
      <c r="P5">
        <f>I5*M5</f>
        <v>47200</v>
      </c>
      <c r="T5">
        <v>1</v>
      </c>
      <c r="U5">
        <v>1</v>
      </c>
    </row>
    <row r="6" spans="2:21" x14ac:dyDescent="0.25">
      <c r="B6" t="s">
        <v>5</v>
      </c>
      <c r="C6">
        <v>320</v>
      </c>
      <c r="D6">
        <v>236</v>
      </c>
      <c r="E6">
        <v>1</v>
      </c>
      <c r="F6">
        <v>6</v>
      </c>
      <c r="G6">
        <v>1</v>
      </c>
      <c r="I6" s="2">
        <f t="shared" si="0"/>
        <v>9446</v>
      </c>
      <c r="J6">
        <f t="shared" si="1"/>
        <v>9446</v>
      </c>
      <c r="L6">
        <v>1</v>
      </c>
      <c r="O6">
        <f t="shared" ref="O6:O11" si="2">I6*L6</f>
        <v>9446</v>
      </c>
      <c r="P6">
        <f t="shared" ref="P6:P11" si="3">I6*M6</f>
        <v>0</v>
      </c>
      <c r="U6">
        <v>1</v>
      </c>
    </row>
    <row r="7" spans="2:21" x14ac:dyDescent="0.25">
      <c r="B7" t="s">
        <v>17</v>
      </c>
      <c r="C7">
        <v>39</v>
      </c>
      <c r="D7">
        <v>32</v>
      </c>
      <c r="E7">
        <v>6</v>
      </c>
      <c r="F7">
        <v>6</v>
      </c>
      <c r="G7">
        <v>5</v>
      </c>
      <c r="I7" s="2">
        <f t="shared" si="0"/>
        <v>1158</v>
      </c>
      <c r="J7">
        <f t="shared" si="1"/>
        <v>5790</v>
      </c>
      <c r="L7">
        <v>1</v>
      </c>
      <c r="M7">
        <v>4</v>
      </c>
      <c r="O7">
        <f t="shared" si="2"/>
        <v>1158</v>
      </c>
      <c r="P7">
        <f t="shared" si="3"/>
        <v>4632</v>
      </c>
      <c r="T7">
        <v>5</v>
      </c>
    </row>
    <row r="8" spans="2:21" x14ac:dyDescent="0.25">
      <c r="B8" t="s">
        <v>15</v>
      </c>
      <c r="C8">
        <v>16</v>
      </c>
      <c r="D8">
        <v>15</v>
      </c>
      <c r="E8">
        <v>6</v>
      </c>
      <c r="F8">
        <v>6</v>
      </c>
      <c r="G8">
        <v>2</v>
      </c>
      <c r="I8" s="2">
        <f>_xlfn.CEILING.MATH(C8,16)/8*D8*E8+F8</f>
        <v>186</v>
      </c>
      <c r="J8">
        <f>I8*G8</f>
        <v>372</v>
      </c>
      <c r="L8">
        <v>1</v>
      </c>
      <c r="M8">
        <v>1</v>
      </c>
      <c r="O8">
        <f t="shared" si="2"/>
        <v>186</v>
      </c>
      <c r="P8">
        <f t="shared" si="3"/>
        <v>186</v>
      </c>
      <c r="U8">
        <v>2</v>
      </c>
    </row>
    <row r="9" spans="2:21" x14ac:dyDescent="0.25">
      <c r="B9" t="s">
        <v>14</v>
      </c>
      <c r="C9">
        <v>16</v>
      </c>
      <c r="D9">
        <v>11</v>
      </c>
      <c r="E9">
        <v>1</v>
      </c>
      <c r="G9">
        <v>63</v>
      </c>
      <c r="I9" s="2">
        <f>_xlfn.CEILING.MATH(C9,16)/8*D9*E9+F9</f>
        <v>22</v>
      </c>
      <c r="J9">
        <f>I9*G9</f>
        <v>1386</v>
      </c>
      <c r="L9">
        <v>63</v>
      </c>
      <c r="O9">
        <f t="shared" si="2"/>
        <v>1386</v>
      </c>
      <c r="P9">
        <f t="shared" si="3"/>
        <v>0</v>
      </c>
      <c r="T9">
        <v>63</v>
      </c>
    </row>
    <row r="10" spans="2:21" x14ac:dyDescent="0.25">
      <c r="B10" t="s">
        <v>11</v>
      </c>
      <c r="C10">
        <v>320</v>
      </c>
      <c r="D10">
        <f>D13</f>
        <v>48</v>
      </c>
      <c r="E10">
        <f>E13</f>
        <v>4</v>
      </c>
      <c r="G10">
        <v>1</v>
      </c>
      <c r="I10" s="2">
        <f t="shared" si="0"/>
        <v>7680</v>
      </c>
      <c r="J10">
        <f t="shared" si="1"/>
        <v>7680</v>
      </c>
      <c r="M10">
        <v>1</v>
      </c>
      <c r="O10">
        <f t="shared" si="2"/>
        <v>0</v>
      </c>
      <c r="P10">
        <f t="shared" si="3"/>
        <v>7680</v>
      </c>
      <c r="U10">
        <v>1</v>
      </c>
    </row>
    <row r="11" spans="2:21" x14ac:dyDescent="0.25">
      <c r="B11" t="s">
        <v>13</v>
      </c>
      <c r="C11">
        <v>320</v>
      </c>
      <c r="D11">
        <v>11</v>
      </c>
      <c r="E11">
        <v>1</v>
      </c>
      <c r="G11">
        <v>1</v>
      </c>
      <c r="I11" s="2">
        <f t="shared" si="0"/>
        <v>440</v>
      </c>
      <c r="J11">
        <f t="shared" si="1"/>
        <v>440</v>
      </c>
      <c r="L11">
        <v>1</v>
      </c>
      <c r="O11">
        <f t="shared" si="2"/>
        <v>440</v>
      </c>
      <c r="P11">
        <f t="shared" si="3"/>
        <v>0</v>
      </c>
      <c r="U11">
        <v>1</v>
      </c>
    </row>
    <row r="13" spans="2:21" x14ac:dyDescent="0.25">
      <c r="B13" t="s">
        <v>12</v>
      </c>
      <c r="C13">
        <v>48</v>
      </c>
      <c r="D13">
        <v>48</v>
      </c>
      <c r="E13">
        <v>4</v>
      </c>
      <c r="G13">
        <v>1</v>
      </c>
      <c r="I13">
        <f>_xlfn.CEILING.MATH(C13,16)/8*D13*E13+F13</f>
        <v>1152</v>
      </c>
      <c r="J13">
        <f>I13*G13</f>
        <v>1152</v>
      </c>
    </row>
    <row r="16" spans="2:21" x14ac:dyDescent="0.25">
      <c r="N16" s="2" t="s">
        <v>8</v>
      </c>
      <c r="O16">
        <f>SUM(O4:O15)</f>
        <v>59816</v>
      </c>
      <c r="P16">
        <f>SUM(P4:P15)</f>
        <v>59698</v>
      </c>
      <c r="R16">
        <f>(P16-O16)/2</f>
        <v>-59</v>
      </c>
    </row>
    <row r="18" spans="14:16" x14ac:dyDescent="0.25">
      <c r="N18" s="2" t="s">
        <v>18</v>
      </c>
      <c r="O18">
        <v>59816</v>
      </c>
      <c r="P18">
        <v>59698</v>
      </c>
    </row>
    <row r="19" spans="14:16" x14ac:dyDescent="0.25">
      <c r="O19">
        <v>59984</v>
      </c>
    </row>
    <row r="21" spans="14:16" x14ac:dyDescent="0.25">
      <c r="N21" s="2" t="s">
        <v>19</v>
      </c>
      <c r="O21">
        <f>(O19-O18)/2</f>
        <v>84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2020-10-04T21:40:59Z</dcterms:created>
  <dcterms:modified xsi:type="dcterms:W3CDTF">2022-03-29T22:11:13Z</dcterms:modified>
</cp:coreProperties>
</file>