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make\doc\"/>
    </mc:Choice>
  </mc:AlternateContent>
  <xr:revisionPtr revIDLastSave="0" documentId="13_ncr:1_{33CFEEA0-41BE-4D8C-BBA1-0E16F3D3B3DD}" xr6:coauthVersionLast="47" xr6:coauthVersionMax="47" xr10:uidLastSave="{00000000-0000-0000-0000-000000000000}"/>
  <bookViews>
    <workbookView xWindow="28680" yWindow="-120" windowWidth="29040" windowHeight="15840" activeTab="1" xr2:uid="{FE0569CC-11C5-483D-A3DB-4874C78E1341}"/>
  </bookViews>
  <sheets>
    <sheet name="Arkusz1" sheetId="1" r:id="rId1"/>
    <sheet name="Arkusz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F15" i="2"/>
  <c r="F24" i="2"/>
  <c r="H24" i="2" s="1"/>
  <c r="F23" i="2"/>
  <c r="H23" i="2" s="1"/>
  <c r="H22" i="2"/>
  <c r="F21" i="2"/>
  <c r="H21" i="2" s="1"/>
  <c r="F20" i="2"/>
  <c r="H20" i="2" s="1"/>
  <c r="F19" i="2"/>
  <c r="H19" i="2" s="1"/>
  <c r="F18" i="2"/>
  <c r="H18" i="2" s="1"/>
  <c r="F16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K15" i="1"/>
  <c r="L15" i="1" s="1"/>
  <c r="F16" i="1"/>
  <c r="H16" i="1" s="1"/>
  <c r="F15" i="1"/>
  <c r="H15" i="1" s="1"/>
  <c r="H22" i="1"/>
  <c r="H4" i="1"/>
  <c r="H5" i="1"/>
  <c r="H6" i="1"/>
  <c r="H7" i="1"/>
  <c r="H8" i="1"/>
  <c r="H9" i="1"/>
  <c r="H10" i="1"/>
  <c r="H11" i="1"/>
  <c r="H12" i="1"/>
  <c r="H18" i="1"/>
  <c r="H19" i="1"/>
  <c r="H20" i="1"/>
  <c r="H21" i="1"/>
  <c r="H23" i="1"/>
  <c r="H24" i="1"/>
  <c r="H3" i="1"/>
  <c r="F18" i="1"/>
  <c r="F19" i="1"/>
  <c r="F20" i="1"/>
  <c r="F21" i="1"/>
  <c r="F23" i="1"/>
  <c r="F24" i="1"/>
  <c r="E12" i="1"/>
  <c r="E11" i="1"/>
  <c r="E4" i="1"/>
  <c r="E5" i="1"/>
  <c r="E6" i="1"/>
  <c r="E7" i="1"/>
  <c r="E8" i="1"/>
  <c r="E9" i="1"/>
  <c r="E10" i="1"/>
  <c r="E3" i="1"/>
  <c r="K15" i="2" l="1"/>
  <c r="L15" i="2" s="1"/>
  <c r="K16" i="2"/>
  <c r="L16" i="2" s="1"/>
  <c r="K16" i="1"/>
  <c r="L16" i="1" s="1"/>
</calcChain>
</file>

<file path=xl/sharedStrings.xml><?xml version="1.0" encoding="utf-8"?>
<sst xmlns="http://schemas.openxmlformats.org/spreadsheetml/2006/main" count="158" uniqueCount="68">
  <si>
    <t>Sec 0</t>
  </si>
  <si>
    <t>Sec 1</t>
  </si>
  <si>
    <t>Sec 2</t>
  </si>
  <si>
    <t>Sec 3</t>
  </si>
  <si>
    <t>Sec 4</t>
  </si>
  <si>
    <t>Sec 5</t>
  </si>
  <si>
    <t>Sec 6</t>
  </si>
  <si>
    <t>Sec 7</t>
  </si>
  <si>
    <t>Start</t>
  </si>
  <si>
    <t>End</t>
  </si>
  <si>
    <t>C00000</t>
  </si>
  <si>
    <t>Size</t>
  </si>
  <si>
    <t>BC00</t>
  </si>
  <si>
    <t>C0BC00</t>
  </si>
  <si>
    <t>3A400</t>
  </si>
  <si>
    <t>000200</t>
  </si>
  <si>
    <t>200</t>
  </si>
  <si>
    <t>C46000</t>
  </si>
  <si>
    <t>C00</t>
  </si>
  <si>
    <t>000400</t>
  </si>
  <si>
    <t>1A200</t>
  </si>
  <si>
    <t>C46C00</t>
  </si>
  <si>
    <t>C46E00</t>
  </si>
  <si>
    <t>1A600</t>
  </si>
  <si>
    <t>3400</t>
  </si>
  <si>
    <t>Mem 0</t>
  </si>
  <si>
    <t>1DA00</t>
  </si>
  <si>
    <t>31A00</t>
  </si>
  <si>
    <t>Mem 1</t>
  </si>
  <si>
    <t>C74E00</t>
  </si>
  <si>
    <t>57420</t>
  </si>
  <si>
    <t>C79E92</t>
  </si>
  <si>
    <t>C7E000</t>
  </si>
  <si>
    <t>Chip</t>
  </si>
  <si>
    <t>Slow</t>
  </si>
  <si>
    <t>62600</t>
  </si>
  <si>
    <t>9200</t>
  </si>
  <si>
    <t>2E000</t>
  </si>
  <si>
    <t>M0</t>
  </si>
  <si>
    <t>M1</t>
  </si>
  <si>
    <t>M2</t>
  </si>
  <si>
    <t>M3</t>
  </si>
  <si>
    <t>M4</t>
  </si>
  <si>
    <t>M5</t>
  </si>
  <si>
    <t>M10</t>
  </si>
  <si>
    <t>42980</t>
  </si>
  <si>
    <t>MISSING</t>
  </si>
  <si>
    <t>C74E08</t>
  </si>
  <si>
    <t>C77BD8</t>
  </si>
  <si>
    <t>I</t>
  </si>
  <si>
    <t>D</t>
  </si>
  <si>
    <t>kB</t>
  </si>
  <si>
    <t>9F94</t>
  </si>
  <si>
    <t>Used</t>
  </si>
  <si>
    <t>Free</t>
  </si>
  <si>
    <t>Base / Info</t>
  </si>
  <si>
    <t>Textures</t>
  </si>
  <si>
    <t>Vertexes</t>
  </si>
  <si>
    <t>Lines</t>
  </si>
  <si>
    <t>Vis</t>
  </si>
  <si>
    <t>BSP</t>
  </si>
  <si>
    <t>Subsectors</t>
  </si>
  <si>
    <t>Header</t>
  </si>
  <si>
    <t>58190</t>
  </si>
  <si>
    <t>C75400</t>
  </si>
  <si>
    <t>C7A468</t>
  </si>
  <si>
    <t>C75408</t>
  </si>
  <si>
    <t>C781D8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</si>
</sst>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299F-CC65-4490-90BF-D560A23EDDFB}">
  <dimension ref="A2:L24"/>
  <sheetViews>
    <sheetView workbookViewId="0">
      <selection activeCell="C25" sqref="C25"/>
    </sheetView>
  </sheetViews>
  <sheetFormatPr defaultRowHeight="15" x14ac:dyDescent="0.25"/>
  <cols>
    <col min="3" max="3" width="14.140625" style="9" customWidth="1"/>
    <col min="4" max="4" width="12.140625" style="1" customWidth="1"/>
    <col min="5" max="5" width="21.85546875" style="5" customWidth="1"/>
    <col min="6" max="6" width="10.42578125" style="1" customWidth="1"/>
    <col min="8" max="8" width="13.140625" style="13" customWidth="1"/>
    <col min="9" max="10" width="4.5703125" style="9" customWidth="1"/>
    <col min="11" max="12" width="9.140625" style="9"/>
  </cols>
  <sheetData>
    <row r="2" spans="2:12" x14ac:dyDescent="0.25">
      <c r="C2" s="7" t="s">
        <v>55</v>
      </c>
      <c r="D2" s="2" t="s">
        <v>8</v>
      </c>
      <c r="E2" s="4" t="s">
        <v>9</v>
      </c>
      <c r="F2" s="2" t="s">
        <v>11</v>
      </c>
      <c r="H2" s="12" t="s">
        <v>51</v>
      </c>
    </row>
    <row r="3" spans="2:12" x14ac:dyDescent="0.25">
      <c r="B3" s="3" t="s">
        <v>0</v>
      </c>
      <c r="C3" s="7"/>
      <c r="D3" s="1" t="s">
        <v>10</v>
      </c>
      <c r="E3" s="6" t="str">
        <f>DEC2HEX(HEX2DEC(D3)+HEX2DEC(F3))</f>
        <v>C0BC00</v>
      </c>
      <c r="F3" s="1" t="s">
        <v>12</v>
      </c>
      <c r="H3" s="13">
        <f>HEX2DEC(F3)/1024</f>
        <v>47</v>
      </c>
    </row>
    <row r="4" spans="2:12" x14ac:dyDescent="0.25">
      <c r="B4" s="3" t="s">
        <v>1</v>
      </c>
      <c r="C4" s="7"/>
      <c r="D4" s="1" t="s">
        <v>13</v>
      </c>
      <c r="E4" s="6" t="str">
        <f t="shared" ref="E4:E12" si="0">DEC2HEX(HEX2DEC(D4)+HEX2DEC(F4))</f>
        <v>C46000</v>
      </c>
      <c r="F4" s="1" t="s">
        <v>14</v>
      </c>
      <c r="H4" s="13">
        <f t="shared" ref="H4:H24" si="1">HEX2DEC(F4)/1024</f>
        <v>233</v>
      </c>
    </row>
    <row r="5" spans="2:12" x14ac:dyDescent="0.25">
      <c r="B5" s="3" t="s">
        <v>2</v>
      </c>
      <c r="C5" s="7"/>
      <c r="D5" s="1" t="s">
        <v>15</v>
      </c>
      <c r="E5" s="6" t="str">
        <f t="shared" si="0"/>
        <v>400</v>
      </c>
      <c r="F5" s="1" t="s">
        <v>16</v>
      </c>
      <c r="H5" s="13">
        <f t="shared" si="1"/>
        <v>0.5</v>
      </c>
    </row>
    <row r="6" spans="2:12" x14ac:dyDescent="0.25">
      <c r="B6" s="3" t="s">
        <v>3</v>
      </c>
      <c r="C6" s="7"/>
      <c r="D6" s="1" t="s">
        <v>17</v>
      </c>
      <c r="E6" s="6" t="str">
        <f t="shared" si="0"/>
        <v>C46C00</v>
      </c>
      <c r="F6" s="1" t="s">
        <v>18</v>
      </c>
      <c r="H6" s="13">
        <f t="shared" si="1"/>
        <v>3</v>
      </c>
    </row>
    <row r="7" spans="2:12" x14ac:dyDescent="0.25">
      <c r="B7" s="3" t="s">
        <v>4</v>
      </c>
      <c r="C7" s="7"/>
      <c r="D7" s="1" t="s">
        <v>19</v>
      </c>
      <c r="E7" s="6" t="str">
        <f t="shared" si="0"/>
        <v>1A600</v>
      </c>
      <c r="F7" s="1" t="s">
        <v>20</v>
      </c>
      <c r="H7" s="13">
        <f t="shared" si="1"/>
        <v>104.5</v>
      </c>
    </row>
    <row r="8" spans="2:12" x14ac:dyDescent="0.25">
      <c r="B8" s="3" t="s">
        <v>5</v>
      </c>
      <c r="C8" s="7"/>
      <c r="D8" s="1" t="s">
        <v>21</v>
      </c>
      <c r="E8" s="6" t="str">
        <f t="shared" si="0"/>
        <v>C46E00</v>
      </c>
      <c r="F8" s="1" t="s">
        <v>16</v>
      </c>
      <c r="H8" s="13">
        <f t="shared" si="1"/>
        <v>0.5</v>
      </c>
    </row>
    <row r="9" spans="2:12" x14ac:dyDescent="0.25">
      <c r="B9" s="3" t="s">
        <v>6</v>
      </c>
      <c r="C9" s="7"/>
      <c r="D9" s="1" t="s">
        <v>22</v>
      </c>
      <c r="E9" s="6" t="str">
        <f t="shared" si="0"/>
        <v>C74E00</v>
      </c>
      <c r="F9" s="1" t="s">
        <v>37</v>
      </c>
      <c r="H9" s="13">
        <f t="shared" si="1"/>
        <v>184</v>
      </c>
    </row>
    <row r="10" spans="2:12" x14ac:dyDescent="0.25">
      <c r="B10" s="3" t="s">
        <v>7</v>
      </c>
      <c r="C10" s="7"/>
      <c r="D10" s="1" t="s">
        <v>23</v>
      </c>
      <c r="E10" s="6" t="str">
        <f t="shared" si="0"/>
        <v>1DA00</v>
      </c>
      <c r="F10" s="1" t="s">
        <v>24</v>
      </c>
      <c r="H10" s="13">
        <f t="shared" si="1"/>
        <v>13</v>
      </c>
    </row>
    <row r="11" spans="2:12" x14ac:dyDescent="0.25">
      <c r="B11" s="3" t="s">
        <v>33</v>
      </c>
      <c r="C11" s="7"/>
      <c r="D11" s="1" t="s">
        <v>26</v>
      </c>
      <c r="E11" s="6" t="str">
        <f t="shared" si="0"/>
        <v>80000</v>
      </c>
      <c r="F11" s="1" t="s">
        <v>35</v>
      </c>
      <c r="H11" s="13">
        <f t="shared" si="1"/>
        <v>393.5</v>
      </c>
    </row>
    <row r="12" spans="2:12" x14ac:dyDescent="0.25">
      <c r="B12" s="3" t="s">
        <v>34</v>
      </c>
      <c r="D12" s="1" t="s">
        <v>29</v>
      </c>
      <c r="E12" s="6" t="str">
        <f t="shared" si="0"/>
        <v>C7E000</v>
      </c>
      <c r="F12" s="1" t="s">
        <v>36</v>
      </c>
      <c r="H12" s="13">
        <f t="shared" si="1"/>
        <v>36.5</v>
      </c>
    </row>
    <row r="13" spans="2:12" x14ac:dyDescent="0.25">
      <c r="B13" s="3"/>
      <c r="E13" s="6"/>
    </row>
    <row r="14" spans="2:12" x14ac:dyDescent="0.25">
      <c r="K14" s="7" t="s">
        <v>53</v>
      </c>
      <c r="L14" s="7" t="s">
        <v>54</v>
      </c>
    </row>
    <row r="15" spans="2:12" x14ac:dyDescent="0.25">
      <c r="B15" s="3" t="s">
        <v>25</v>
      </c>
      <c r="C15" s="8" t="s">
        <v>26</v>
      </c>
      <c r="D15" s="15" t="s">
        <v>30</v>
      </c>
      <c r="E15" s="5">
        <v>60000</v>
      </c>
      <c r="F15" s="10" t="str">
        <f>DEC2HEX(HEX2DEC(E15)-HEX2DEC(C15))</f>
        <v>42600</v>
      </c>
      <c r="H15" s="13">
        <f t="shared" si="1"/>
        <v>265.5</v>
      </c>
      <c r="K15" s="9">
        <f>SUMPRODUCT(H18:H24,I18:I24)</f>
        <v>270.42578125</v>
      </c>
      <c r="L15" s="13">
        <f>H15-K15</f>
        <v>-4.92578125</v>
      </c>
    </row>
    <row r="16" spans="2:12" x14ac:dyDescent="0.25">
      <c r="B16" s="3" t="s">
        <v>28</v>
      </c>
      <c r="C16" s="8" t="s">
        <v>29</v>
      </c>
      <c r="D16" s="15" t="s">
        <v>31</v>
      </c>
      <c r="E16" s="5" t="s">
        <v>32</v>
      </c>
      <c r="F16" s="10" t="str">
        <f>DEC2HEX(HEX2DEC(E16)-HEX2DEC(C16))</f>
        <v>9200</v>
      </c>
      <c r="H16" s="13">
        <f t="shared" si="1"/>
        <v>36.5</v>
      </c>
      <c r="K16" s="9">
        <f>SUMPRODUCT(H18:H24,J18:J24)</f>
        <v>20.142578125</v>
      </c>
      <c r="L16" s="13">
        <f>H16-K16</f>
        <v>16.357421875</v>
      </c>
    </row>
    <row r="17" spans="1:10" x14ac:dyDescent="0.25">
      <c r="F17" s="10"/>
      <c r="I17" s="7" t="s">
        <v>38</v>
      </c>
      <c r="J17" s="7" t="s">
        <v>39</v>
      </c>
    </row>
    <row r="18" spans="1:10" x14ac:dyDescent="0.25">
      <c r="A18" s="9" t="s">
        <v>50</v>
      </c>
      <c r="B18" t="s">
        <v>38</v>
      </c>
      <c r="C18" s="9" t="s">
        <v>56</v>
      </c>
      <c r="D18" s="1" t="s">
        <v>26</v>
      </c>
      <c r="E18" s="5" t="s">
        <v>27</v>
      </c>
      <c r="F18" s="10" t="str">
        <f t="shared" ref="F18:F24" si="2">DEC2HEX(HEX2DEC(E18)-HEX2DEC(D18))</f>
        <v>14000</v>
      </c>
      <c r="H18" s="13">
        <f t="shared" si="1"/>
        <v>80</v>
      </c>
      <c r="I18" s="9">
        <v>1</v>
      </c>
      <c r="J18" s="14"/>
    </row>
    <row r="19" spans="1:10" x14ac:dyDescent="0.25">
      <c r="A19" s="9" t="s">
        <v>50</v>
      </c>
      <c r="B19" t="s">
        <v>39</v>
      </c>
      <c r="C19" s="9" t="s">
        <v>57</v>
      </c>
      <c r="D19" s="1" t="s">
        <v>47</v>
      </c>
      <c r="E19" s="5" t="s">
        <v>48</v>
      </c>
      <c r="F19" s="10" t="str">
        <f t="shared" si="2"/>
        <v>2DD0</v>
      </c>
      <c r="H19" s="13">
        <f t="shared" si="1"/>
        <v>11.453125</v>
      </c>
      <c r="J19" s="14">
        <v>1</v>
      </c>
    </row>
    <row r="20" spans="1:10" x14ac:dyDescent="0.25">
      <c r="A20" s="9" t="s">
        <v>50</v>
      </c>
      <c r="B20" t="s">
        <v>40</v>
      </c>
      <c r="C20" s="9" t="s">
        <v>58</v>
      </c>
      <c r="D20" s="1" t="s">
        <v>27</v>
      </c>
      <c r="E20" s="5">
        <v>42980</v>
      </c>
      <c r="F20" s="10" t="str">
        <f t="shared" si="2"/>
        <v>10F80</v>
      </c>
      <c r="H20" s="13">
        <f t="shared" si="1"/>
        <v>67.875</v>
      </c>
      <c r="I20" s="9">
        <v>1</v>
      </c>
      <c r="J20" s="14"/>
    </row>
    <row r="21" spans="1:10" x14ac:dyDescent="0.25">
      <c r="A21" s="9" t="s">
        <v>50</v>
      </c>
      <c r="B21" t="s">
        <v>41</v>
      </c>
      <c r="C21" s="9" t="s">
        <v>59</v>
      </c>
      <c r="D21" s="1" t="s">
        <v>45</v>
      </c>
      <c r="E21" s="5">
        <v>57420</v>
      </c>
      <c r="F21" s="10" t="str">
        <f t="shared" si="2"/>
        <v>14AA0</v>
      </c>
      <c r="H21" s="13">
        <f t="shared" si="1"/>
        <v>82.65625</v>
      </c>
      <c r="I21" s="9">
        <v>1</v>
      </c>
      <c r="J21" s="14"/>
    </row>
    <row r="22" spans="1:10" x14ac:dyDescent="0.25">
      <c r="A22" s="9" t="s">
        <v>50</v>
      </c>
      <c r="B22" t="s">
        <v>42</v>
      </c>
      <c r="C22" s="9" t="s">
        <v>60</v>
      </c>
      <c r="D22" s="11" t="s">
        <v>46</v>
      </c>
      <c r="F22" s="14" t="s">
        <v>52</v>
      </c>
      <c r="H22" s="13">
        <f t="shared" si="1"/>
        <v>39.89453125</v>
      </c>
      <c r="I22" s="9">
        <v>1</v>
      </c>
      <c r="J22" s="14"/>
    </row>
    <row r="23" spans="1:10" x14ac:dyDescent="0.25">
      <c r="A23" s="9" t="s">
        <v>50</v>
      </c>
      <c r="B23" t="s">
        <v>43</v>
      </c>
      <c r="C23" s="9" t="s">
        <v>61</v>
      </c>
      <c r="D23" s="1" t="s">
        <v>48</v>
      </c>
      <c r="E23" s="5" t="s">
        <v>31</v>
      </c>
      <c r="F23" s="10" t="str">
        <f t="shared" si="2"/>
        <v>22BA</v>
      </c>
      <c r="H23" s="13">
        <f t="shared" si="1"/>
        <v>8.681640625</v>
      </c>
      <c r="J23" s="14">
        <v>1</v>
      </c>
    </row>
    <row r="24" spans="1:10" x14ac:dyDescent="0.25">
      <c r="A24" s="9" t="s">
        <v>49</v>
      </c>
      <c r="B24" t="s">
        <v>44</v>
      </c>
      <c r="C24" s="9" t="s">
        <v>62</v>
      </c>
      <c r="D24" s="1" t="s">
        <v>29</v>
      </c>
      <c r="E24" s="5" t="s">
        <v>47</v>
      </c>
      <c r="F24" s="10" t="str">
        <f t="shared" si="2"/>
        <v>8</v>
      </c>
      <c r="H24" s="13">
        <f t="shared" si="1"/>
        <v>7.8125E-3</v>
      </c>
      <c r="J24" s="14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8FF5-E40C-4A87-94BF-E72868755DE6}">
  <dimension ref="A2:L24"/>
  <sheetViews>
    <sheetView tabSelected="1" workbookViewId="0">
      <selection activeCell="I23" sqref="I23"/>
    </sheetView>
  </sheetViews>
  <sheetFormatPr defaultRowHeight="15" x14ac:dyDescent="0.25"/>
  <cols>
    <col min="3" max="3" width="14.140625" style="9" customWidth="1"/>
    <col min="4" max="4" width="12.140625" style="1" customWidth="1"/>
    <col min="5" max="5" width="21.85546875" style="5" customWidth="1"/>
    <col min="6" max="6" width="10.42578125" style="1" customWidth="1"/>
    <col min="8" max="8" width="13.140625" style="13" customWidth="1"/>
    <col min="9" max="10" width="4.5703125" style="9" customWidth="1"/>
    <col min="11" max="12" width="9.140625" style="9"/>
  </cols>
  <sheetData>
    <row r="2" spans="2:12" x14ac:dyDescent="0.25">
      <c r="C2" s="7" t="s">
        <v>55</v>
      </c>
      <c r="D2" s="2" t="s">
        <v>8</v>
      </c>
      <c r="E2" s="4" t="s">
        <v>9</v>
      </c>
      <c r="F2" s="2" t="s">
        <v>11</v>
      </c>
      <c r="H2" s="12" t="s">
        <v>51</v>
      </c>
    </row>
    <row r="3" spans="2:12" x14ac:dyDescent="0.25">
      <c r="B3" s="3" t="s">
        <v>0</v>
      </c>
      <c r="C3" s="7"/>
      <c r="D3" s="1" t="s">
        <v>10</v>
      </c>
      <c r="E3" s="6" t="str">
        <f>DEC2HEX(HEX2DEC(D3)+HEX2DEC(F3))</f>
        <v>C0BC00</v>
      </c>
      <c r="F3" s="1" t="s">
        <v>12</v>
      </c>
      <c r="H3" s="13">
        <f>HEX2DEC(F3)/1024</f>
        <v>47</v>
      </c>
    </row>
    <row r="4" spans="2:12" x14ac:dyDescent="0.25">
      <c r="B4" s="3" t="s">
        <v>1</v>
      </c>
      <c r="C4" s="7"/>
      <c r="D4" s="1" t="s">
        <v>13</v>
      </c>
      <c r="E4" s="6" t="str">
        <f t="shared" ref="E4:E12" si="0">DEC2HEX(HEX2DEC(D4)+HEX2DEC(F4))</f>
        <v>C46000</v>
      </c>
      <c r="F4" s="1" t="s">
        <v>14</v>
      </c>
      <c r="H4" s="13">
        <f t="shared" ref="H4:H24" si="1">HEX2DEC(F4)/1024</f>
        <v>233</v>
      </c>
    </row>
    <row r="5" spans="2:12" x14ac:dyDescent="0.25">
      <c r="B5" s="3" t="s">
        <v>2</v>
      </c>
      <c r="C5" s="7"/>
      <c r="D5" s="1" t="s">
        <v>15</v>
      </c>
      <c r="E5" s="6" t="str">
        <f t="shared" si="0"/>
        <v>400</v>
      </c>
      <c r="F5" s="1" t="s">
        <v>16</v>
      </c>
      <c r="H5" s="13">
        <f t="shared" si="1"/>
        <v>0.5</v>
      </c>
    </row>
    <row r="6" spans="2:12" x14ac:dyDescent="0.25">
      <c r="B6" s="3" t="s">
        <v>3</v>
      </c>
      <c r="C6" s="7"/>
      <c r="D6" s="1" t="s">
        <v>17</v>
      </c>
      <c r="E6" s="6" t="str">
        <f t="shared" si="0"/>
        <v>C46C00</v>
      </c>
      <c r="F6" s="1" t="s">
        <v>18</v>
      </c>
      <c r="H6" s="13">
        <f t="shared" si="1"/>
        <v>3</v>
      </c>
    </row>
    <row r="7" spans="2:12" x14ac:dyDescent="0.25">
      <c r="B7" s="3" t="s">
        <v>4</v>
      </c>
      <c r="C7" s="7"/>
      <c r="D7" s="1" t="s">
        <v>19</v>
      </c>
      <c r="E7" s="6" t="str">
        <f t="shared" si="0"/>
        <v>1A600</v>
      </c>
      <c r="F7" s="1" t="s">
        <v>20</v>
      </c>
      <c r="H7" s="13">
        <f t="shared" si="1"/>
        <v>104.5</v>
      </c>
    </row>
    <row r="8" spans="2:12" x14ac:dyDescent="0.25">
      <c r="B8" s="3" t="s">
        <v>5</v>
      </c>
      <c r="C8" s="7"/>
      <c r="D8" s="1" t="s">
        <v>21</v>
      </c>
      <c r="E8" s="6" t="str">
        <f t="shared" si="0"/>
        <v>C46E00</v>
      </c>
      <c r="F8" s="1" t="s">
        <v>16</v>
      </c>
      <c r="H8" s="13">
        <f t="shared" si="1"/>
        <v>0.5</v>
      </c>
    </row>
    <row r="9" spans="2:12" x14ac:dyDescent="0.25">
      <c r="B9" s="3" t="s">
        <v>6</v>
      </c>
      <c r="C9" s="7"/>
      <c r="D9" s="1" t="s">
        <v>22</v>
      </c>
      <c r="E9" s="6" t="str">
        <f t="shared" si="0"/>
        <v>C74E00</v>
      </c>
      <c r="F9" s="1" t="s">
        <v>37</v>
      </c>
      <c r="H9" s="13">
        <f t="shared" si="1"/>
        <v>184</v>
      </c>
    </row>
    <row r="10" spans="2:12" x14ac:dyDescent="0.25">
      <c r="B10" s="3" t="s">
        <v>7</v>
      </c>
      <c r="C10" s="7"/>
      <c r="D10" s="1" t="s">
        <v>23</v>
      </c>
      <c r="E10" s="6" t="str">
        <f t="shared" si="0"/>
        <v>1DA00</v>
      </c>
      <c r="F10" s="1" t="s">
        <v>24</v>
      </c>
      <c r="H10" s="13">
        <f t="shared" si="1"/>
        <v>13</v>
      </c>
    </row>
    <row r="11" spans="2:12" x14ac:dyDescent="0.25">
      <c r="B11" s="3" t="s">
        <v>33</v>
      </c>
      <c r="C11" s="7"/>
      <c r="D11" s="1" t="s">
        <v>26</v>
      </c>
      <c r="E11" s="6" t="str">
        <f t="shared" si="0"/>
        <v>80000</v>
      </c>
      <c r="F11" s="1" t="s">
        <v>35</v>
      </c>
      <c r="H11" s="13">
        <f t="shared" si="1"/>
        <v>393.5</v>
      </c>
    </row>
    <row r="12" spans="2:12" x14ac:dyDescent="0.25">
      <c r="B12" s="3" t="s">
        <v>34</v>
      </c>
      <c r="D12" s="1" t="s">
        <v>29</v>
      </c>
      <c r="E12" s="6" t="str">
        <f t="shared" si="0"/>
        <v>C7E000</v>
      </c>
      <c r="F12" s="1" t="s">
        <v>36</v>
      </c>
      <c r="H12" s="13">
        <f t="shared" si="1"/>
        <v>36.5</v>
      </c>
    </row>
    <row r="13" spans="2:12" x14ac:dyDescent="0.25">
      <c r="B13" s="3"/>
      <c r="E13" s="6"/>
    </row>
    <row r="14" spans="2:12" x14ac:dyDescent="0.25">
      <c r="K14" s="7" t="s">
        <v>53</v>
      </c>
      <c r="L14" s="7" t="s">
        <v>54</v>
      </c>
    </row>
    <row r="15" spans="2:12" x14ac:dyDescent="0.25">
      <c r="B15" s="3" t="s">
        <v>25</v>
      </c>
      <c r="C15" s="8" t="s">
        <v>26</v>
      </c>
      <c r="D15" s="15" t="s">
        <v>63</v>
      </c>
      <c r="E15" s="5">
        <v>60000</v>
      </c>
      <c r="F15" s="10" t="str">
        <f>DEC2HEX(HEX2DEC(E15)-HEX2DEC(C15))</f>
        <v>42600</v>
      </c>
      <c r="H15" s="13">
        <f t="shared" si="1"/>
        <v>265.5</v>
      </c>
      <c r="K15" s="9">
        <f>SUMPRODUCT(H18:H24,I18:I24)</f>
        <v>273.78515625</v>
      </c>
      <c r="L15" s="13">
        <f>H15-K15</f>
        <v>-8.28515625</v>
      </c>
    </row>
    <row r="16" spans="2:12" x14ac:dyDescent="0.25">
      <c r="B16" s="3" t="s">
        <v>28</v>
      </c>
      <c r="C16" s="8" t="s">
        <v>64</v>
      </c>
      <c r="D16" s="15" t="s">
        <v>65</v>
      </c>
      <c r="E16" s="5" t="s">
        <v>32</v>
      </c>
      <c r="F16" s="10" t="str">
        <f>DEC2HEX(HEX2DEC(E16)-HEX2DEC(C16))</f>
        <v>8C00</v>
      </c>
      <c r="H16" s="13">
        <f t="shared" si="1"/>
        <v>35</v>
      </c>
      <c r="K16" s="9">
        <f>SUMPRODUCT(H18:H24,J18:J24)</f>
        <v>0</v>
      </c>
      <c r="L16" s="13">
        <f>H16-K16</f>
        <v>35</v>
      </c>
    </row>
    <row r="17" spans="1:10" x14ac:dyDescent="0.25">
      <c r="F17" s="10"/>
      <c r="I17" s="7" t="s">
        <v>38</v>
      </c>
      <c r="J17" s="7" t="s">
        <v>39</v>
      </c>
    </row>
    <row r="18" spans="1:10" x14ac:dyDescent="0.25">
      <c r="A18" s="9" t="s">
        <v>50</v>
      </c>
      <c r="B18" t="s">
        <v>38</v>
      </c>
      <c r="C18" s="9" t="s">
        <v>56</v>
      </c>
      <c r="D18" s="1" t="s">
        <v>26</v>
      </c>
      <c r="E18" s="5" t="s">
        <v>27</v>
      </c>
      <c r="F18" s="10" t="str">
        <f t="shared" ref="F18:F24" si="2">DEC2HEX(HEX2DEC(E18)-HEX2DEC(D18))</f>
        <v>14000</v>
      </c>
      <c r="H18" s="13">
        <f t="shared" si="1"/>
        <v>80</v>
      </c>
      <c r="I18" s="9">
        <v>1</v>
      </c>
      <c r="J18" s="14"/>
    </row>
    <row r="19" spans="1:10" x14ac:dyDescent="0.25">
      <c r="A19" s="9" t="s">
        <v>50</v>
      </c>
      <c r="B19" t="s">
        <v>39</v>
      </c>
      <c r="C19" s="9" t="s">
        <v>57</v>
      </c>
      <c r="D19" s="1" t="s">
        <v>66</v>
      </c>
      <c r="E19" s="5" t="s">
        <v>67</v>
      </c>
      <c r="F19" s="10" t="str">
        <f t="shared" si="2"/>
        <v>2DD0</v>
      </c>
      <c r="H19" s="13">
        <f t="shared" si="1"/>
        <v>11.453125</v>
      </c>
      <c r="J19" s="14"/>
    </row>
    <row r="20" spans="1:10" x14ac:dyDescent="0.25">
      <c r="A20" s="9" t="s">
        <v>50</v>
      </c>
      <c r="B20" t="s">
        <v>40</v>
      </c>
      <c r="C20" s="9" t="s">
        <v>58</v>
      </c>
      <c r="D20" s="1" t="s">
        <v>27</v>
      </c>
      <c r="E20" s="5">
        <v>42980</v>
      </c>
      <c r="F20" s="10" t="str">
        <f t="shared" si="2"/>
        <v>10F80</v>
      </c>
      <c r="H20" s="13">
        <f t="shared" si="1"/>
        <v>67.875</v>
      </c>
      <c r="I20" s="9">
        <v>1</v>
      </c>
      <c r="J20" s="14"/>
    </row>
    <row r="21" spans="1:10" x14ac:dyDescent="0.25">
      <c r="A21" s="9" t="s">
        <v>50</v>
      </c>
      <c r="B21" t="s">
        <v>41</v>
      </c>
      <c r="C21" s="9" t="s">
        <v>59</v>
      </c>
      <c r="D21" s="1" t="s">
        <v>45</v>
      </c>
      <c r="E21" s="5">
        <v>58190</v>
      </c>
      <c r="F21" s="10" t="str">
        <f t="shared" si="2"/>
        <v>15810</v>
      </c>
      <c r="H21" s="13">
        <f t="shared" si="1"/>
        <v>86.015625</v>
      </c>
      <c r="I21" s="9">
        <v>1</v>
      </c>
      <c r="J21" s="14"/>
    </row>
    <row r="22" spans="1:10" x14ac:dyDescent="0.25">
      <c r="A22" s="9" t="s">
        <v>50</v>
      </c>
      <c r="B22" t="s">
        <v>42</v>
      </c>
      <c r="C22" s="9" t="s">
        <v>60</v>
      </c>
      <c r="D22" s="11" t="s">
        <v>46</v>
      </c>
      <c r="F22" s="14" t="s">
        <v>52</v>
      </c>
      <c r="H22" s="13">
        <f t="shared" si="1"/>
        <v>39.89453125</v>
      </c>
      <c r="I22" s="9">
        <v>1</v>
      </c>
      <c r="J22" s="14"/>
    </row>
    <row r="23" spans="1:10" x14ac:dyDescent="0.25">
      <c r="A23" s="9" t="s">
        <v>50</v>
      </c>
      <c r="B23" t="s">
        <v>43</v>
      </c>
      <c r="C23" s="9" t="s">
        <v>61</v>
      </c>
      <c r="D23" s="1" t="s">
        <v>67</v>
      </c>
      <c r="E23" s="5" t="s">
        <v>65</v>
      </c>
      <c r="F23" s="10" t="str">
        <f t="shared" si="2"/>
        <v>2290</v>
      </c>
      <c r="H23" s="13">
        <f t="shared" si="1"/>
        <v>8.640625</v>
      </c>
      <c r="J23" s="14"/>
    </row>
    <row r="24" spans="1:10" x14ac:dyDescent="0.25">
      <c r="A24" s="9" t="s">
        <v>49</v>
      </c>
      <c r="B24" t="s">
        <v>44</v>
      </c>
      <c r="C24" s="9" t="s">
        <v>62</v>
      </c>
      <c r="D24" s="1" t="s">
        <v>64</v>
      </c>
      <c r="E24" s="5" t="s">
        <v>66</v>
      </c>
      <c r="F24" s="10" t="str">
        <f t="shared" si="2"/>
        <v>8</v>
      </c>
      <c r="H24" s="13">
        <f t="shared" si="1"/>
        <v>7.8125E-3</v>
      </c>
      <c r="J2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2022-03-29T18:39:12Z</dcterms:created>
  <dcterms:modified xsi:type="dcterms:W3CDTF">2022-06-26T23:49:28Z</dcterms:modified>
</cp:coreProperties>
</file>