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1AECC3D-58EB-42A6-B90B-C74C85813043}" xr6:coauthVersionLast="47" xr6:coauthVersionMax="47" xr10:uidLastSave="{00000000-0000-0000-0000-000000000000}"/>
  <bookViews>
    <workbookView xWindow="-120" yWindow="-120" windowWidth="29040" windowHeight="15720" activeTab="2" xr2:uid="{5C975FFD-FC3A-45B8-B399-BCE1A95F6614}"/>
  </bookViews>
  <sheets>
    <sheet name="Zadanie 1" sheetId="1" r:id="rId1"/>
    <sheet name="Zadanie 1 bez komentarzy" sheetId="3" r:id="rId2"/>
    <sheet name="Zadanie 2" sheetId="4" r:id="rId3"/>
    <sheet name="Zadanie 2 - rozwiązanie" sheetId="5" r:id="rId4"/>
  </sheets>
  <definedNames>
    <definedName name="solver_adj" localSheetId="0" hidden="1">'Zadanie 1'!$C$13:$D$13</definedName>
    <definedName name="solver_adj" localSheetId="2" hidden="1">'Zadanie 2'!$D$14:$E$14</definedName>
    <definedName name="solver_adj" localSheetId="3" hidden="1">'Zadanie 2 - rozwiązanie'!$D$14:$E$14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0" hidden="1">'Zadanie 1'!$D$20</definedName>
    <definedName name="solver_lhs1" localSheetId="2" hidden="1">'Zadanie 2'!$C$21</definedName>
    <definedName name="solver_lhs1" localSheetId="3" hidden="1">'Zadanie 2 - rozwiązanie'!$C$21</definedName>
    <definedName name="solver_lhs2" localSheetId="0" hidden="1">'Zadanie 1'!$D$21</definedName>
    <definedName name="solver_lhs2" localSheetId="2" hidden="1">'Zadanie 2'!$C$22</definedName>
    <definedName name="solver_lhs2" localSheetId="3" hidden="1">'Zadanie 2 - rozwiązanie'!$C$22</definedName>
    <definedName name="solver_lhs3" localSheetId="0" hidden="1">'Zadanie 1'!$D$22</definedName>
    <definedName name="solver_lhs3" localSheetId="2" hidden="1">'Zadanie 2'!$C$23</definedName>
    <definedName name="solver_lhs3" localSheetId="3" hidden="1">'Zadanie 2 - rozwiązanie'!$C$23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0" hidden="1">3</definedName>
    <definedName name="solver_num" localSheetId="2" hidden="1">3</definedName>
    <definedName name="solver_num" localSheetId="3" hidden="1">3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0" hidden="1">'Zadanie 1'!$C$16</definedName>
    <definedName name="solver_opt" localSheetId="2" hidden="1">'Zadanie 2'!$D$16</definedName>
    <definedName name="solver_opt" localSheetId="3" hidden="1">'Zadanie 2 - rozwiązanie'!$D$16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2" hidden="1">3</definedName>
    <definedName name="solver_rel1" localSheetId="3" hidden="1">3</definedName>
    <definedName name="solver_rel2" localSheetId="0" hidden="1">1</definedName>
    <definedName name="solver_rel2" localSheetId="2" hidden="1">1</definedName>
    <definedName name="solver_rel2" localSheetId="3" hidden="1">1</definedName>
    <definedName name="solver_rel3" localSheetId="0" hidden="1">1</definedName>
    <definedName name="solver_rel3" localSheetId="2" hidden="1">1</definedName>
    <definedName name="solver_rel3" localSheetId="3" hidden="1">1</definedName>
    <definedName name="solver_rhs1" localSheetId="0" hidden="1">'Zadanie 1'!$G$5</definedName>
    <definedName name="solver_rhs1" localSheetId="2" hidden="1">'Zadanie 2'!$C$8</definedName>
    <definedName name="solver_rhs1" localSheetId="3" hidden="1">'Zadanie 2 - rozwiązanie'!$C$8</definedName>
    <definedName name="solver_rhs2" localSheetId="0" hidden="1">'Zadanie 1'!$G$6</definedName>
    <definedName name="solver_rhs2" localSheetId="2" hidden="1">'Zadanie 2'!$D$8</definedName>
    <definedName name="solver_rhs2" localSheetId="3" hidden="1">'Zadanie 2 - rozwiązanie'!$D$8</definedName>
    <definedName name="solver_rhs3" localSheetId="0" hidden="1">'Zadanie 1'!$G$7</definedName>
    <definedName name="solver_rhs3" localSheetId="2" hidden="1">200</definedName>
    <definedName name="solver_rhs3" localSheetId="3" hidden="1">0.2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5" l="1"/>
  <c r="D16" i="5"/>
  <c r="C23" i="5"/>
  <c r="C21" i="5"/>
  <c r="D22" i="3"/>
  <c r="D21" i="3"/>
  <c r="D20" i="3"/>
  <c r="C16" i="3"/>
  <c r="D21" i="1"/>
  <c r="D20" i="1"/>
  <c r="D22" i="1"/>
  <c r="C16" i="1"/>
</calcChain>
</file>

<file path=xl/sharedStrings.xml><?xml version="1.0" encoding="utf-8"?>
<sst xmlns="http://schemas.openxmlformats.org/spreadsheetml/2006/main" count="88" uniqueCount="54">
  <si>
    <t>Białko</t>
  </si>
  <si>
    <t>Węglowodany</t>
  </si>
  <si>
    <t>Olimp 60</t>
  </si>
  <si>
    <t>Olimp 80</t>
  </si>
  <si>
    <t>Komórki zmieniane:</t>
  </si>
  <si>
    <t>Ograniczenia:</t>
  </si>
  <si>
    <t>x1</t>
  </si>
  <si>
    <t>x2</t>
  </si>
  <si>
    <t>Funkcja celu (minimalizacja):</t>
  </si>
  <si>
    <t xml:space="preserve">Piekarnia produkuje 2 rodzaje bułek (B1, B2), które odpowiednio kosztują  3 i 2 złote.
Na wypiek bułki pierwszej (B1) potrzeba 1 dkg mąki, 1 dkg cukru.
Na wypiek bułki drugiej (B2) potrzeba 2 dkg mąki, 1 dkg cukru i 1 dkg rodzynek.
Przy czym w magazynie piekarni dostępne jest tylko 5 dkg mąki, 4 dkg cukru i 1 dkg rodzynek.
Ile i jakich bułek powinniśmy upiec aby otrzymać największy zysk, biorąc pod uwagę ograniczone zapasy składników. </t>
  </si>
  <si>
    <t>Zadanie</t>
  </si>
  <si>
    <t>Bułka 1</t>
  </si>
  <si>
    <t>Bułka 2</t>
  </si>
  <si>
    <t>mąka</t>
  </si>
  <si>
    <t>cukier</t>
  </si>
  <si>
    <t>rodzynki</t>
  </si>
  <si>
    <t>ograniczenia zapasów</t>
  </si>
  <si>
    <t>maksymalizacja</t>
  </si>
  <si>
    <t>x1 (C13)</t>
  </si>
  <si>
    <t>x2 (D13)</t>
  </si>
  <si>
    <t>f(x)=3*x1+2*x2</t>
  </si>
  <si>
    <t>C13*E8+D13*F8</t>
  </si>
  <si>
    <t>1*x1+2*x2&lt;=5</t>
  </si>
  <si>
    <t>1*x1+1*x2&lt;=4</t>
  </si>
  <si>
    <t>wykorzystanie rodzynek</t>
  </si>
  <si>
    <t>wykorzystanie cukru</t>
  </si>
  <si>
    <t>wykorzystanie mąki</t>
  </si>
  <si>
    <t>0*x1+1x*2&lt;=1</t>
  </si>
  <si>
    <t>W komórkach poniżej zapisujemy tylko lewą stronę nierówności</t>
  </si>
  <si>
    <t>E5*C13+F5*D13</t>
  </si>
  <si>
    <t>E6*C13+F6*D13</t>
  </si>
  <si>
    <t>E7*C13+F7*D13</t>
  </si>
  <si>
    <t>cena za bułkę</t>
  </si>
  <si>
    <t xml:space="preserve">Piekarnia produkuje 2 rodzaje bułek (B1, B2), które odpowiednio kosztują 1 i 3 złote.
Na wypiek bułki pierwszej (B1) potrzeba 1 dkg mąki, 1 dkg cukru.
Na wypiek bułki drugiej (B2) potrzeba 2 dkg mąki, 1 dkg cukru i 1 dkg rodzynek.
Przy czym w magazynie piekarni dostępne jest tylko 5 dkg mąki, 4 dkg cukru i 1 dkg rodzynek.
Ile i jakich bułek powinniśmy upiec aby otrzymać największy zysk, biorąc pod uwagę ograniczone zapasy składników. </t>
  </si>
  <si>
    <t>f(x)=1*x1+3*x2</t>
  </si>
  <si>
    <t>ilości węglowodanów</t>
  </si>
  <si>
    <t>ilości białka</t>
  </si>
  <si>
    <t>ilości spożytej odżywki</t>
  </si>
  <si>
    <t>koszt (minimalizacja):</t>
  </si>
  <si>
    <t>Zawodowy kulturysta stosuje jako suplementację diety dwa rodzaje odżywek: Olimp 60 i Olimp 80. 1 kg odżywki Olimp 60 kosztuje 40 zł, a Olimp 80 - 55 zł. Wiadomo, że dziennie kulturysta nie powinien zjeść więcej niż 200 g odżywek. Ułożyć zadanie programowania liniowego minimalizujące koszt dziennej diety, którą kulturysta spożywa w postaci odżywek, jeżeli wiadomo, że powinien on z odżywek pozyskać dziennie przynajmniej 50 g białka i 20 g węglowodanów. Zawartość białka i węglowodanów, w gramach na 1kg gram odżywki, podaje tabela.</t>
  </si>
  <si>
    <t>Koszt odżywki</t>
  </si>
  <si>
    <t>Minimalne spożycie</t>
  </si>
  <si>
    <t>minimalizacja</t>
  </si>
  <si>
    <t>E6*D14+E7*E14</t>
  </si>
  <si>
    <t>f(x)=40*x1+55*x2</t>
  </si>
  <si>
    <t>spożycie odżywki I</t>
  </si>
  <si>
    <t>spożycie odżywki II</t>
  </si>
  <si>
    <t>C6*D14+C7*E14</t>
  </si>
  <si>
    <t>D6*D14+D7*E14</t>
  </si>
  <si>
    <t>D14+E14</t>
  </si>
  <si>
    <t>600*x1+800*x2&gt;=50</t>
  </si>
  <si>
    <t>300*x1+100*x2&gt;=20</t>
  </si>
  <si>
    <t>x1+x2&lt;=0,2kg</t>
  </si>
  <si>
    <t>Zawodowy kulturysta stosuje jako suplementację diety dwa rodzaje odżywek: Olimp 60 i Olimp 80. 1 kg odżywki Olimp 60 kosztuje 40 zł, a Olimp 80 - 55 zł. Wiadomo, że dziennie kulturysta nie powinien zjeść więcej niż 200 g odżywek. Ułożyć zadanie programowania liniowego minimalizujące koszt dziennej diety, którą kulturysta spożywa w postaci odżywek, jeżeli wiadomo, że powinien on z odżywek pozyskać dziennie przynajmniej 50 g białka i 20 g węglowodanów. Zawartość białka i węglowodanów, w gramach na 1kg gram odżywki, podaje tabela. Spróbuj rozwiązać sam! Porównaj z uzyskanymi wynikami w kolejnym arkuszu.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</si>
</sst>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* #,##0.00\ &quot;zł&quot;_-;\-* #,##0.00\ &quot;zł&quot;_-;_-* &quot;-&quot;??\ &quot;zł&quot;_-;_-@_-"/>
  </numFmts>
  <fonts count="28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0"/>
      <name val="Arial"/>
      <charset val="238"/>
    </font>
    <font>
      <sz val="10"/>
      <name val="Arial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0"/>
      <name val="Arial CE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20"/>
      <name val="Czcionka tekstu podstawowego"/>
      <family val="2"/>
      <charset val="238"/>
    </font>
    <font>
      <sz val="12"/>
      <name val="Times New Roman"/>
      <family val="1"/>
      <charset val="238"/>
    </font>
    <font>
      <b/>
      <sz val="18"/>
      <name val="Times New Roman"/>
      <family val="1"/>
      <charset val="238"/>
    </font>
    <font>
      <sz val="10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</fonts>
  <fills count="2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9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9" borderId="2" applyNumberFormat="0" applyAlignment="0" applyProtection="0"/>
    <xf numFmtId="0" fontId="8" fillId="22" borderId="3" applyNumberFormat="0" applyAlignment="0" applyProtection="0"/>
    <xf numFmtId="0" fontId="9" fillId="6" borderId="0" applyNumberFormat="0" applyBorder="0" applyAlignment="0" applyProtection="0"/>
    <xf numFmtId="0" fontId="11" fillId="0" borderId="4" applyNumberFormat="0" applyFill="0" applyAlignment="0" applyProtection="0"/>
    <xf numFmtId="0" fontId="12" fillId="23" borderId="5" applyNumberFormat="0" applyAlignment="0" applyProtection="0"/>
    <xf numFmtId="0" fontId="4" fillId="0" borderId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24" borderId="0" applyNumberFormat="0" applyBorder="0" applyAlignment="0" applyProtection="0"/>
    <xf numFmtId="0" fontId="17" fillId="22" borderId="2" applyNumberFormat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" fillId="25" borderId="10" applyNumberFormat="0" applyFont="0" applyAlignment="0" applyProtection="0"/>
    <xf numFmtId="166" fontId="4" fillId="0" borderId="0" applyFill="0" applyBorder="0" applyAlignment="0" applyProtection="0"/>
    <xf numFmtId="0" fontId="22" fillId="5" borderId="0" applyNumberFormat="0" applyBorder="0" applyAlignment="0" applyProtection="0"/>
    <xf numFmtId="0" fontId="10" fillId="0" borderId="0"/>
    <xf numFmtId="0" fontId="4" fillId="0" borderId="0"/>
  </cellStyleXfs>
  <cellXfs count="23">
    <xf numFmtId="0" fontId="0" fillId="0" borderId="0" xfId="0"/>
    <xf numFmtId="0" fontId="23" fillId="0" borderId="0" xfId="3" applyFont="1"/>
    <xf numFmtId="0" fontId="24" fillId="26" borderId="0" xfId="47" applyFont="1" applyFill="1" applyAlignment="1">
      <alignment vertical="top" wrapText="1"/>
    </xf>
    <xf numFmtId="0" fontId="24" fillId="26" borderId="0" xfId="3" applyFont="1" applyFill="1" applyAlignment="1">
      <alignment vertical="top" wrapText="1"/>
    </xf>
    <xf numFmtId="0" fontId="25" fillId="0" borderId="0" xfId="3" applyFont="1" applyAlignment="1">
      <alignment wrapText="1"/>
    </xf>
    <xf numFmtId="0" fontId="25" fillId="0" borderId="0" xfId="3" applyFont="1"/>
    <xf numFmtId="0" fontId="23" fillId="26" borderId="0" xfId="47" applyFont="1" applyFill="1" applyAlignment="1">
      <alignment vertical="top" wrapText="1"/>
    </xf>
    <xf numFmtId="0" fontId="23" fillId="0" borderId="0" xfId="3" applyFont="1" applyAlignment="1">
      <alignment vertical="top" wrapText="1"/>
    </xf>
    <xf numFmtId="0" fontId="23" fillId="0" borderId="0" xfId="3" applyFont="1" applyAlignment="1">
      <alignment wrapText="1"/>
    </xf>
    <xf numFmtId="0" fontId="23" fillId="0" borderId="0" xfId="3" applyFont="1"/>
    <xf numFmtId="0" fontId="26" fillId="0" borderId="0" xfId="0" applyFont="1"/>
    <xf numFmtId="0" fontId="23" fillId="0" borderId="0" xfId="3" applyFont="1" applyAlignment="1"/>
    <xf numFmtId="0" fontId="26" fillId="0" borderId="0" xfId="0" applyFont="1" applyAlignment="1">
      <alignment horizontal="center"/>
    </xf>
    <xf numFmtId="0" fontId="26" fillId="0" borderId="11" xfId="0" applyFont="1" applyBorder="1"/>
    <xf numFmtId="0" fontId="23" fillId="0" borderId="11" xfId="3" applyFont="1" applyBorder="1"/>
    <xf numFmtId="0" fontId="26" fillId="0" borderId="12" xfId="0" applyFont="1" applyBorder="1"/>
    <xf numFmtId="0" fontId="26" fillId="0" borderId="14" xfId="0" applyFont="1" applyBorder="1"/>
    <xf numFmtId="0" fontId="26" fillId="25" borderId="10" xfId="44" applyFont="1"/>
    <xf numFmtId="0" fontId="1" fillId="2" borderId="13" xfId="1" applyBorder="1"/>
    <xf numFmtId="0" fontId="2" fillId="3" borderId="1" xfId="2"/>
    <xf numFmtId="0" fontId="27" fillId="0" borderId="0" xfId="0" applyFont="1"/>
    <xf numFmtId="0" fontId="23" fillId="0" borderId="11" xfId="0" applyFont="1" applyBorder="1"/>
    <xf numFmtId="0" fontId="23" fillId="0" borderId="0" xfId="0" applyFont="1"/>
  </cellXfs>
  <cellStyles count="49">
    <cellStyle name="20% — akcent 1 2" xfId="4" xr:uid="{99B40C03-341D-4EB5-83CB-08437627F8A3}"/>
    <cellStyle name="20% — akcent 2 2" xfId="5" xr:uid="{09933813-FD89-443F-AA57-AE29A05EFABB}"/>
    <cellStyle name="20% — akcent 3 2" xfId="6" xr:uid="{DD6A2029-777E-49BF-9632-C953305D921F}"/>
    <cellStyle name="20% — akcent 4 2" xfId="7" xr:uid="{63820A14-5F18-425D-8A05-68285EEE78D9}"/>
    <cellStyle name="20% — akcent 5 2" xfId="8" xr:uid="{95447EFE-DD45-4655-A3C8-11C400AADE21}"/>
    <cellStyle name="20% — akcent 6 2" xfId="9" xr:uid="{ABF1390A-A205-4231-9317-856D231B2812}"/>
    <cellStyle name="40% — akcent 1 2" xfId="10" xr:uid="{E17AEC71-9B4E-4D1B-A174-308F90A940EA}"/>
    <cellStyle name="40% — akcent 2 2" xfId="11" xr:uid="{DD85E803-553A-4F98-BAD9-902EE9BF9707}"/>
    <cellStyle name="40% — akcent 3 2" xfId="12" xr:uid="{70C9E35C-2DCB-44E5-B426-3461802E6DAC}"/>
    <cellStyle name="40% — akcent 4 2" xfId="13" xr:uid="{1FFE66EF-A4E0-4CBA-9AAA-13389C1AE42E}"/>
    <cellStyle name="40% — akcent 5 2" xfId="14" xr:uid="{3027C0D3-D2C8-4493-BD65-F4571E1D1642}"/>
    <cellStyle name="40% — akcent 6 2" xfId="15" xr:uid="{617EA406-C986-44D2-A8E5-231FEC513430}"/>
    <cellStyle name="60% — akcent 1 2" xfId="16" xr:uid="{AA7348B5-3319-42F0-868F-5CE319F4C7D8}"/>
    <cellStyle name="60% — akcent 2 2" xfId="17" xr:uid="{3D2E9D89-8D30-4EE8-A128-FB9AE2062310}"/>
    <cellStyle name="60% — akcent 3 2" xfId="18" xr:uid="{AF606D36-2F89-4C7B-AF71-91ADBE8004F4}"/>
    <cellStyle name="60% — akcent 4 2" xfId="19" xr:uid="{3CB82238-D95B-4EE5-8927-FB68841C4844}"/>
    <cellStyle name="60% — akcent 5 2" xfId="20" xr:uid="{2DA4ED22-29DB-413D-93D8-658F58855F8D}"/>
    <cellStyle name="60% — akcent 6 2" xfId="21" xr:uid="{0721D617-F7D2-4473-83EF-1EA916B44EC4}"/>
    <cellStyle name="Akcent 1 2" xfId="22" xr:uid="{EA56AA9E-35A3-4ACF-A3FE-39C88A048C90}"/>
    <cellStyle name="Akcent 2 2" xfId="23" xr:uid="{DDB25C33-C2C3-402B-9DE5-229404E6D414}"/>
    <cellStyle name="Akcent 3 2" xfId="24" xr:uid="{9DD0D28F-106A-405B-864F-C3F86C4A431C}"/>
    <cellStyle name="Akcent 4 2" xfId="25" xr:uid="{74515C75-3F62-4F58-B462-6977772D2B30}"/>
    <cellStyle name="Akcent 5 2" xfId="26" xr:uid="{22C56F7E-5CA0-4806-AD8E-F850F0D8EA5E}"/>
    <cellStyle name="Akcent 6 2" xfId="27" xr:uid="{F3EC522B-DB25-4639-B0A5-2F3059F9E3EC}"/>
    <cellStyle name="Dane wejściowe" xfId="2" builtinId="20"/>
    <cellStyle name="Dane wejściowe 2" xfId="28" xr:uid="{BB260FC9-1821-4F42-9273-4434EBFC135B}"/>
    <cellStyle name="Dane wyjściowe 2" xfId="29" xr:uid="{E047AF01-D1CD-4E7F-AA35-428012897045}"/>
    <cellStyle name="Dobry" xfId="1" builtinId="26"/>
    <cellStyle name="Dobry 2" xfId="30" xr:uid="{4CDBEBFE-3ED7-4726-89A0-DB4D8E0726BA}"/>
    <cellStyle name="Komórka połączona 2" xfId="31" xr:uid="{C6553185-9BC2-4988-8681-2E8EE1357286}"/>
    <cellStyle name="Komórka zaznaczona 2" xfId="32" xr:uid="{6724D1E5-C700-4C28-87BC-08A0887E62F1}"/>
    <cellStyle name="mój" xfId="33" xr:uid="{FA9178F2-2BEC-491F-B0A3-32035635A8E7}"/>
    <cellStyle name="Nagłówek 1 2" xfId="34" xr:uid="{7DB15D00-F745-40A6-B55D-6594218CDE09}"/>
    <cellStyle name="Nagłówek 2 2" xfId="35" xr:uid="{3AA2FF08-C323-49AA-BEB1-E3F1E1153FA4}"/>
    <cellStyle name="Nagłówek 3 2" xfId="36" xr:uid="{8C5778C5-197A-4ABB-B76F-4312C3915E2B}"/>
    <cellStyle name="Nagłówek 4 2" xfId="37" xr:uid="{2057AA68-9DE9-4189-9294-CB8FBDC4C25D}"/>
    <cellStyle name="Neutralny 2" xfId="38" xr:uid="{EFDEC7E8-7441-4450-A99E-CD5CB7AC40A3}"/>
    <cellStyle name="Normalny" xfId="0" builtinId="0"/>
    <cellStyle name="Normalny 2" xfId="48" xr:uid="{4D68C110-F1BB-416B-BA2F-8FBAE6FDC2BF}"/>
    <cellStyle name="Normalny 3" xfId="3" xr:uid="{0408BEBA-2885-4BF7-AA80-E00F29D4DD09}"/>
    <cellStyle name="Normalny_exc_cw1-1" xfId="47" xr:uid="{56F562CD-B8E5-4984-9C3D-9EE8D8B7D5FB}"/>
    <cellStyle name="Obliczenia 2" xfId="39" xr:uid="{2DC59559-19B3-474F-A7C5-292B421887B4}"/>
    <cellStyle name="Suma 2" xfId="40" xr:uid="{F4937254-5629-4F9A-8A3A-51C9405FF9DC}"/>
    <cellStyle name="Tekst objaśnienia 2" xfId="41" xr:uid="{F54CCBF6-234B-4AF3-8556-BD38173BB8AE}"/>
    <cellStyle name="Tekst ostrzeżenia 2" xfId="42" xr:uid="{5D3A6F70-41D9-4614-9989-C5B18BC5CBF7}"/>
    <cellStyle name="Tytuł 2" xfId="43" xr:uid="{7C4D3FBD-A49A-4A41-A0E7-C44E732E578A}"/>
    <cellStyle name="Uwaga 2" xfId="44" xr:uid="{68B37E80-CF81-4CC8-89F0-3AE0AC3002FA}"/>
    <cellStyle name="Walutowy 2" xfId="45" xr:uid="{5F0B0FFD-1AEF-45AD-863B-3DA16C3BECAA}"/>
    <cellStyle name="Zły 2" xfId="46" xr:uid="{CD5DBAB8-B644-47AE-A8E7-80F6C31446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</xdr:row>
      <xdr:rowOff>28575</xdr:rowOff>
    </xdr:from>
    <xdr:to>
      <xdr:col>16</xdr:col>
      <xdr:colOff>476996</xdr:colOff>
      <xdr:row>30</xdr:row>
      <xdr:rowOff>172242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29B732B-102C-2D6D-4773-BB733A116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457325"/>
          <a:ext cx="5344271" cy="5677692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5</xdr:row>
      <xdr:rowOff>57149</xdr:rowOff>
    </xdr:from>
    <xdr:to>
      <xdr:col>11</xdr:col>
      <xdr:colOff>523875</xdr:colOff>
      <xdr:row>15</xdr:row>
      <xdr:rowOff>104772</xdr:rowOff>
    </xdr:to>
    <xdr:cxnSp macro="">
      <xdr:nvCxnSpPr>
        <xdr:cNvPr id="4" name="Łącznik: zakrzywiony 3">
          <a:extLst>
            <a:ext uri="{FF2B5EF4-FFF2-40B4-BE49-F238E27FC236}">
              <a16:creationId xmlns:a16="http://schemas.microsoft.com/office/drawing/2014/main" id="{864D7C18-104F-69F0-CDBD-179A1244F499}"/>
            </a:ext>
          </a:extLst>
        </xdr:cNvPr>
        <xdr:cNvCxnSpPr/>
      </xdr:nvCxnSpPr>
      <xdr:spPr>
        <a:xfrm rot="10800000" flipV="1">
          <a:off x="3486150" y="2085974"/>
          <a:ext cx="7048500" cy="2047873"/>
        </a:xfrm>
        <a:prstGeom prst="curved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104778</xdr:colOff>
      <xdr:row>9</xdr:row>
      <xdr:rowOff>161925</xdr:rowOff>
    </xdr:from>
    <xdr:to>
      <xdr:col>8</xdr:col>
      <xdr:colOff>247651</xdr:colOff>
      <xdr:row>12</xdr:row>
      <xdr:rowOff>133348</xdr:rowOff>
    </xdr:to>
    <xdr:cxnSp macro="">
      <xdr:nvCxnSpPr>
        <xdr:cNvPr id="6" name="Łącznik: zakrzywiony 5">
          <a:extLst>
            <a:ext uri="{FF2B5EF4-FFF2-40B4-BE49-F238E27FC236}">
              <a16:creationId xmlns:a16="http://schemas.microsoft.com/office/drawing/2014/main" id="{2DD956DD-A5B8-F8A3-B5B7-6CF6C1DECB70}"/>
            </a:ext>
          </a:extLst>
        </xdr:cNvPr>
        <xdr:cNvCxnSpPr/>
      </xdr:nvCxnSpPr>
      <xdr:spPr>
        <a:xfrm rot="10800000" flipV="1">
          <a:off x="4667253" y="2990850"/>
          <a:ext cx="3762373" cy="571498"/>
        </a:xfrm>
        <a:prstGeom prst="curvedConnector3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85726</xdr:colOff>
      <xdr:row>7</xdr:row>
      <xdr:rowOff>9524</xdr:rowOff>
    </xdr:from>
    <xdr:to>
      <xdr:col>9</xdr:col>
      <xdr:colOff>190501</xdr:colOff>
      <xdr:row>7</xdr:row>
      <xdr:rowOff>95249</xdr:rowOff>
    </xdr:to>
    <xdr:cxnSp macro="">
      <xdr:nvCxnSpPr>
        <xdr:cNvPr id="12" name="Łącznik: zakrzywiony 11">
          <a:extLst>
            <a:ext uri="{FF2B5EF4-FFF2-40B4-BE49-F238E27FC236}">
              <a16:creationId xmlns:a16="http://schemas.microsoft.com/office/drawing/2014/main" id="{CE270705-0388-1A23-4E3C-5BA9A99511E8}"/>
            </a:ext>
          </a:extLst>
        </xdr:cNvPr>
        <xdr:cNvCxnSpPr/>
      </xdr:nvCxnSpPr>
      <xdr:spPr>
        <a:xfrm rot="10800000" flipV="1">
          <a:off x="7658101" y="2438399"/>
          <a:ext cx="1323975" cy="85725"/>
        </a:xfrm>
        <a:prstGeom prst="curved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0</xdr:rowOff>
    </xdr:from>
    <xdr:to>
      <xdr:col>8</xdr:col>
      <xdr:colOff>257177</xdr:colOff>
      <xdr:row>20</xdr:row>
      <xdr:rowOff>123825</xdr:rowOff>
    </xdr:to>
    <xdr:cxnSp macro="">
      <xdr:nvCxnSpPr>
        <xdr:cNvPr id="14" name="Łącznik: zakrzywiony 13">
          <a:extLst>
            <a:ext uri="{FF2B5EF4-FFF2-40B4-BE49-F238E27FC236}">
              <a16:creationId xmlns:a16="http://schemas.microsoft.com/office/drawing/2014/main" id="{F50F6DD9-1D35-7ADD-BDB1-817034489C94}"/>
            </a:ext>
          </a:extLst>
        </xdr:cNvPr>
        <xdr:cNvCxnSpPr/>
      </xdr:nvCxnSpPr>
      <xdr:spPr>
        <a:xfrm rot="10800000" flipV="1">
          <a:off x="4591050" y="3629025"/>
          <a:ext cx="3848102" cy="1524000"/>
        </a:xfrm>
        <a:prstGeom prst="curvedConnector3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5</xdr:row>
      <xdr:rowOff>57150</xdr:rowOff>
    </xdr:from>
    <xdr:to>
      <xdr:col>9</xdr:col>
      <xdr:colOff>228600</xdr:colOff>
      <xdr:row>12</xdr:row>
      <xdr:rowOff>9525</xdr:rowOff>
    </xdr:to>
    <xdr:cxnSp macro="">
      <xdr:nvCxnSpPr>
        <xdr:cNvPr id="17" name="Łącznik: zakrzywiony 16">
          <a:extLst>
            <a:ext uri="{FF2B5EF4-FFF2-40B4-BE49-F238E27FC236}">
              <a16:creationId xmlns:a16="http://schemas.microsoft.com/office/drawing/2014/main" id="{A24E461B-980C-B4EC-9693-4B801D5BE2C7}"/>
            </a:ext>
          </a:extLst>
        </xdr:cNvPr>
        <xdr:cNvCxnSpPr/>
      </xdr:nvCxnSpPr>
      <xdr:spPr>
        <a:xfrm rot="10800000">
          <a:off x="7610475" y="2085975"/>
          <a:ext cx="1409700" cy="1352550"/>
        </a:xfrm>
        <a:prstGeom prst="curvedConnector3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00F5-9EB6-4F8D-B31D-EF63EAD6C251}">
  <dimension ref="A1:Q23"/>
  <sheetViews>
    <sheetView workbookViewId="0">
      <selection activeCell="B28" sqref="B28"/>
    </sheetView>
  </sheetViews>
  <sheetFormatPr defaultRowHeight="15"/>
  <cols>
    <col min="2" max="2" width="26.28515625" bestFit="1" customWidth="1"/>
    <col min="3" max="3" width="15.5703125" bestFit="1" customWidth="1"/>
    <col min="4" max="5" width="17.42578125" bestFit="1" customWidth="1"/>
    <col min="6" max="6" width="7.7109375" bestFit="1" customWidth="1"/>
    <col min="7" max="7" width="20" bestFit="1" customWidth="1"/>
  </cols>
  <sheetData>
    <row r="1" spans="1:17" ht="22.5">
      <c r="A1" s="2" t="s">
        <v>10</v>
      </c>
      <c r="B1" s="3"/>
      <c r="C1" s="3"/>
      <c r="D1" s="3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</row>
    <row r="2" spans="1:17" ht="90" customHeight="1">
      <c r="A2" s="6" t="s">
        <v>33</v>
      </c>
      <c r="B2" s="7"/>
      <c r="C2" s="7"/>
      <c r="D2" s="7"/>
      <c r="E2" s="8"/>
      <c r="F2" s="8"/>
      <c r="G2" s="8"/>
      <c r="H2" s="8"/>
      <c r="I2" s="8"/>
      <c r="J2" s="8"/>
      <c r="K2" s="9"/>
      <c r="L2" s="9"/>
      <c r="M2" s="9"/>
      <c r="N2" s="9"/>
      <c r="O2" s="9"/>
      <c r="P2" s="9"/>
      <c r="Q2" s="9"/>
    </row>
    <row r="3" spans="1:17" ht="15.7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15.75">
      <c r="A4" s="1"/>
      <c r="B4" s="10"/>
      <c r="C4" s="10"/>
      <c r="D4" s="13"/>
      <c r="E4" s="16" t="s">
        <v>11</v>
      </c>
      <c r="F4" s="16" t="s">
        <v>12</v>
      </c>
      <c r="G4" s="14" t="s">
        <v>16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.75">
      <c r="A5" s="1"/>
      <c r="B5" s="10"/>
      <c r="C5" s="10"/>
      <c r="D5" s="15" t="s">
        <v>13</v>
      </c>
      <c r="E5" s="19">
        <v>1</v>
      </c>
      <c r="F5" s="19">
        <v>2</v>
      </c>
      <c r="G5" s="18">
        <v>5</v>
      </c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.75">
      <c r="A6" s="1"/>
      <c r="B6" s="10"/>
      <c r="C6" s="10"/>
      <c r="D6" s="15" t="s">
        <v>14</v>
      </c>
      <c r="E6" s="19">
        <v>1</v>
      </c>
      <c r="F6" s="19">
        <v>1</v>
      </c>
      <c r="G6" s="18">
        <v>4</v>
      </c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.75">
      <c r="A7" s="1"/>
      <c r="B7" s="10"/>
      <c r="C7" s="10"/>
      <c r="D7" s="15" t="s">
        <v>15</v>
      </c>
      <c r="E7" s="19">
        <v>0</v>
      </c>
      <c r="F7" s="19">
        <v>1</v>
      </c>
      <c r="G7" s="18">
        <v>1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.75">
      <c r="A8" s="1"/>
      <c r="B8" s="10"/>
      <c r="C8" s="10"/>
      <c r="D8" s="13" t="s">
        <v>32</v>
      </c>
      <c r="E8" s="17">
        <v>1</v>
      </c>
      <c r="F8" s="17">
        <v>3</v>
      </c>
      <c r="G8" s="14" t="s">
        <v>17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.7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 ht="15.7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ht="15.7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7" ht="15.75">
      <c r="A12" s="1"/>
      <c r="B12" s="1" t="s">
        <v>4</v>
      </c>
      <c r="C12" s="1" t="s">
        <v>18</v>
      </c>
      <c r="D12" s="1" t="s">
        <v>19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.75">
      <c r="A13" s="1"/>
      <c r="B13" s="1"/>
      <c r="C13" s="1">
        <v>0</v>
      </c>
      <c r="D13" s="1"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.7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.75">
      <c r="A15" s="1"/>
      <c r="B15" s="1" t="s">
        <v>8</v>
      </c>
      <c r="C15" s="11" t="s">
        <v>34</v>
      </c>
      <c r="D15" s="11" t="s">
        <v>21</v>
      </c>
      <c r="E15" s="11"/>
      <c r="F15" s="11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.75">
      <c r="A16" s="1"/>
      <c r="B16" s="1"/>
      <c r="C16" s="1">
        <f>C13*E8+D13*F8</f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.7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15.7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 ht="15.75">
      <c r="A19" s="10"/>
      <c r="B19" s="1" t="s">
        <v>5</v>
      </c>
      <c r="C19" s="1"/>
      <c r="D19" s="12" t="s">
        <v>28</v>
      </c>
      <c r="E19" s="12"/>
      <c r="F19" s="12"/>
      <c r="G19" s="12"/>
      <c r="H19" s="12"/>
      <c r="I19" s="10"/>
      <c r="J19" s="10"/>
      <c r="K19" s="10"/>
      <c r="L19" s="10"/>
      <c r="M19" s="10"/>
      <c r="N19" s="10"/>
      <c r="O19" s="10"/>
      <c r="P19" s="10"/>
      <c r="Q19" s="10"/>
    </row>
    <row r="20" spans="1:17" ht="15.75">
      <c r="A20" s="10"/>
      <c r="B20" s="10" t="s">
        <v>26</v>
      </c>
      <c r="C20" s="10" t="s">
        <v>22</v>
      </c>
      <c r="D20" s="10">
        <f>E5*C13+F5*D13</f>
        <v>0</v>
      </c>
      <c r="E20" s="10" t="s">
        <v>29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 ht="15.75">
      <c r="A21" s="10"/>
      <c r="B21" s="10" t="s">
        <v>25</v>
      </c>
      <c r="C21" s="10" t="s">
        <v>23</v>
      </c>
      <c r="D21" s="10">
        <f>E6*C13+F6*D13</f>
        <v>0</v>
      </c>
      <c r="E21" s="10" t="s">
        <v>30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ht="15.75">
      <c r="A22" s="10"/>
      <c r="B22" s="10" t="s">
        <v>24</v>
      </c>
      <c r="C22" s="10" t="s">
        <v>27</v>
      </c>
      <c r="D22" s="10">
        <f>E7*C13+F7*D13</f>
        <v>0</v>
      </c>
      <c r="E22" s="10" t="s">
        <v>31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ht="15.7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</sheetData>
  <mergeCells count="3">
    <mergeCell ref="A1:Q1"/>
    <mergeCell ref="A2:Q2"/>
    <mergeCell ref="D19:H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2ECA-1EB9-4DEC-A50C-28158B98CCAF}">
  <dimension ref="A1:Q23"/>
  <sheetViews>
    <sheetView workbookViewId="0">
      <selection activeCell="H15" sqref="H15"/>
    </sheetView>
  </sheetViews>
  <sheetFormatPr defaultRowHeight="15"/>
  <cols>
    <col min="2" max="2" width="26.28515625" bestFit="1" customWidth="1"/>
    <col min="3" max="3" width="15.5703125" bestFit="1" customWidth="1"/>
    <col min="4" max="5" width="17.42578125" bestFit="1" customWidth="1"/>
    <col min="6" max="6" width="7.7109375" bestFit="1" customWidth="1"/>
    <col min="7" max="7" width="20" bestFit="1" customWidth="1"/>
  </cols>
  <sheetData>
    <row r="1" spans="1:17" ht="22.5">
      <c r="A1" s="2" t="s">
        <v>10</v>
      </c>
      <c r="B1" s="3"/>
      <c r="C1" s="3"/>
      <c r="D1" s="3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</row>
    <row r="2" spans="1:17" ht="90" customHeight="1">
      <c r="A2" s="6" t="s">
        <v>9</v>
      </c>
      <c r="B2" s="7"/>
      <c r="C2" s="7"/>
      <c r="D2" s="7"/>
      <c r="E2" s="8"/>
      <c r="F2" s="8"/>
      <c r="G2" s="8"/>
      <c r="H2" s="8"/>
      <c r="I2" s="8"/>
      <c r="J2" s="8"/>
      <c r="K2" s="9"/>
      <c r="L2" s="9"/>
      <c r="M2" s="9"/>
      <c r="N2" s="9"/>
      <c r="O2" s="9"/>
      <c r="P2" s="9"/>
      <c r="Q2" s="9"/>
    </row>
    <row r="3" spans="1:17" ht="15.7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15.75">
      <c r="A4" s="1"/>
      <c r="B4" s="10"/>
      <c r="C4" s="10"/>
      <c r="D4" s="13"/>
      <c r="E4" s="16" t="s">
        <v>11</v>
      </c>
      <c r="F4" s="16" t="s">
        <v>12</v>
      </c>
      <c r="G4" s="14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.75">
      <c r="A5" s="1"/>
      <c r="B5" s="10"/>
      <c r="C5" s="10"/>
      <c r="D5" s="15" t="s">
        <v>13</v>
      </c>
      <c r="E5" s="19">
        <v>1</v>
      </c>
      <c r="F5" s="19">
        <v>2</v>
      </c>
      <c r="G5" s="18">
        <v>5</v>
      </c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.75">
      <c r="A6" s="1"/>
      <c r="B6" s="10"/>
      <c r="C6" s="10"/>
      <c r="D6" s="15" t="s">
        <v>14</v>
      </c>
      <c r="E6" s="19">
        <v>1</v>
      </c>
      <c r="F6" s="19">
        <v>1</v>
      </c>
      <c r="G6" s="18">
        <v>4</v>
      </c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.75">
      <c r="A7" s="1"/>
      <c r="B7" s="10"/>
      <c r="C7" s="10"/>
      <c r="D7" s="15" t="s">
        <v>15</v>
      </c>
      <c r="E7" s="19">
        <v>0</v>
      </c>
      <c r="F7" s="19">
        <v>1</v>
      </c>
      <c r="G7" s="18">
        <v>1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.75">
      <c r="A8" s="1"/>
      <c r="B8" s="10"/>
      <c r="C8" s="10"/>
      <c r="D8" s="13"/>
      <c r="E8" s="17">
        <v>3</v>
      </c>
      <c r="F8" s="17">
        <v>2</v>
      </c>
      <c r="G8" s="14" t="s">
        <v>17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.7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 ht="15.7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ht="15.7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7" ht="15.75">
      <c r="A12" s="1"/>
      <c r="B12" s="1" t="s">
        <v>4</v>
      </c>
      <c r="C12" s="1" t="s">
        <v>6</v>
      </c>
      <c r="D12" s="1" t="s">
        <v>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.75">
      <c r="A13" s="1"/>
      <c r="B13" s="1"/>
      <c r="C13" s="1">
        <v>0</v>
      </c>
      <c r="D13" s="1"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.7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.75">
      <c r="A15" s="1"/>
      <c r="B15" s="1" t="s">
        <v>8</v>
      </c>
      <c r="C15" s="11" t="s">
        <v>20</v>
      </c>
      <c r="D15" s="11"/>
      <c r="E15" s="11"/>
      <c r="F15" s="11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.75">
      <c r="A16" s="1"/>
      <c r="B16" s="1"/>
      <c r="C16" s="1">
        <f>C13*E8+D13*F8</f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.7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15.7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 ht="15.75">
      <c r="A19" s="10"/>
      <c r="B19" s="1" t="s">
        <v>5</v>
      </c>
      <c r="C19" s="1"/>
      <c r="D19" s="12"/>
      <c r="E19" s="12"/>
      <c r="F19" s="12"/>
      <c r="G19" s="12"/>
      <c r="H19" s="12"/>
      <c r="I19" s="10"/>
      <c r="J19" s="10"/>
      <c r="K19" s="10"/>
      <c r="L19" s="10"/>
      <c r="M19" s="10"/>
      <c r="N19" s="10"/>
      <c r="O19" s="10"/>
      <c r="P19" s="10"/>
      <c r="Q19" s="10"/>
    </row>
    <row r="20" spans="1:17" ht="15.75">
      <c r="A20" s="10"/>
      <c r="B20" s="10"/>
      <c r="C20" s="10" t="s">
        <v>22</v>
      </c>
      <c r="D20" s="10">
        <f>E5*C13+F5*D13</f>
        <v>0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 ht="15.75">
      <c r="A21" s="10"/>
      <c r="B21" s="10"/>
      <c r="C21" s="10" t="s">
        <v>23</v>
      </c>
      <c r="D21" s="10">
        <f>E6*C13+F6*D13</f>
        <v>0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ht="15.75">
      <c r="A22" s="10"/>
      <c r="B22" s="10"/>
      <c r="C22" s="10" t="s">
        <v>27</v>
      </c>
      <c r="D22" s="10">
        <f>E7*C13+F7*D13</f>
        <v>0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ht="15.7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</sheetData>
  <mergeCells count="3">
    <mergeCell ref="A1:Q1"/>
    <mergeCell ref="A2:Q2"/>
    <mergeCell ref="D19:H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D6C5-FDD1-44ED-881B-2EF9FADFFF28}">
  <dimension ref="A1:Q28"/>
  <sheetViews>
    <sheetView tabSelected="1" workbookViewId="0">
      <selection activeCell="A3" sqref="A3"/>
    </sheetView>
  </sheetViews>
  <sheetFormatPr defaultRowHeight="15"/>
  <cols>
    <col min="1" max="1" width="9.140625" style="20"/>
    <col min="2" max="2" width="21.140625" style="20" bestFit="1" customWidth="1"/>
    <col min="3" max="3" width="6.5703125" style="20" bestFit="1" customWidth="1"/>
    <col min="4" max="4" width="13.7109375" style="20" bestFit="1" customWidth="1"/>
    <col min="5" max="5" width="14.140625" style="20" bestFit="1" customWidth="1"/>
    <col min="6" max="16384" width="9.140625" style="20"/>
  </cols>
  <sheetData>
    <row r="1" spans="1:17" ht="22.5">
      <c r="A1" s="2" t="s">
        <v>10</v>
      </c>
      <c r="B1" s="3"/>
      <c r="C1" s="3"/>
      <c r="D1" s="3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</row>
    <row r="2" spans="1:17" ht="89.25" customHeight="1">
      <c r="A2" s="6" t="s">
        <v>53</v>
      </c>
      <c r="B2" s="7"/>
      <c r="C2" s="7"/>
      <c r="D2" s="7"/>
      <c r="E2" s="8"/>
      <c r="F2" s="8"/>
      <c r="G2" s="8"/>
      <c r="H2" s="8"/>
      <c r="I2" s="8"/>
      <c r="J2" s="8"/>
      <c r="K2" s="9"/>
      <c r="L2" s="9"/>
      <c r="M2" s="9"/>
      <c r="N2" s="9"/>
      <c r="O2" s="9"/>
      <c r="P2" s="9"/>
      <c r="Q2" s="9"/>
    </row>
    <row r="3" spans="1:17" ht="15.7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15.7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ht="15.75">
      <c r="A5" s="10"/>
      <c r="B5" s="21"/>
      <c r="C5" s="21" t="s">
        <v>0</v>
      </c>
      <c r="D5" s="21" t="s">
        <v>1</v>
      </c>
      <c r="E5" s="13" t="s">
        <v>40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" ht="15.75">
      <c r="A6" s="10"/>
      <c r="B6" s="21" t="s">
        <v>2</v>
      </c>
      <c r="C6" s="21">
        <v>600</v>
      </c>
      <c r="D6" s="21">
        <v>300</v>
      </c>
      <c r="E6" s="13">
        <v>40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17" ht="15.75">
      <c r="A7" s="10"/>
      <c r="B7" s="21" t="s">
        <v>3</v>
      </c>
      <c r="C7" s="21">
        <v>800</v>
      </c>
      <c r="D7" s="21">
        <v>100</v>
      </c>
      <c r="E7" s="13">
        <v>55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ht="15.75">
      <c r="A8" s="10"/>
      <c r="B8" s="21" t="s">
        <v>41</v>
      </c>
      <c r="C8" s="21">
        <v>50</v>
      </c>
      <c r="D8" s="21">
        <v>20</v>
      </c>
      <c r="E8" s="13" t="s">
        <v>42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ht="15.7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 ht="15.75">
      <c r="A10" s="10"/>
      <c r="B10" s="22"/>
      <c r="C10" s="22"/>
      <c r="D10" s="22"/>
      <c r="E10" s="22"/>
      <c r="F10" s="22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ht="15.75">
      <c r="A11" s="10"/>
      <c r="B11" s="22"/>
      <c r="C11" s="22"/>
      <c r="D11" s="22"/>
      <c r="E11" s="22"/>
      <c r="F11" s="22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7" ht="15.75">
      <c r="A12" s="10"/>
      <c r="B12" s="22"/>
      <c r="C12" s="22"/>
      <c r="D12" s="22"/>
      <c r="E12" s="22"/>
      <c r="F12" s="22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7" ht="15.75">
      <c r="A13" s="10"/>
      <c r="B13" s="22" t="s">
        <v>4</v>
      </c>
      <c r="C13" s="22"/>
      <c r="D13" s="22" t="s">
        <v>6</v>
      </c>
      <c r="E13" s="22" t="s">
        <v>7</v>
      </c>
      <c r="F13" s="22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" ht="15.75">
      <c r="A14" s="10"/>
      <c r="B14" s="10"/>
      <c r="C14" s="10"/>
      <c r="D14" s="22">
        <v>0</v>
      </c>
      <c r="E14" s="22">
        <v>0</v>
      </c>
      <c r="F14" s="22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.75">
      <c r="A15" s="10"/>
      <c r="B15" s="22"/>
      <c r="C15" s="22"/>
      <c r="D15" s="22"/>
      <c r="E15" s="22"/>
      <c r="F15" s="22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 ht="15.75">
      <c r="A16" s="10"/>
      <c r="B16" s="22" t="s">
        <v>38</v>
      </c>
      <c r="C16" s="22"/>
      <c r="D16" s="22"/>
      <c r="E16" s="22"/>
      <c r="F16" s="2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15.75">
      <c r="A17" s="10"/>
      <c r="B17" s="10"/>
      <c r="C17" s="22"/>
      <c r="D17" s="22"/>
      <c r="E17" s="22"/>
      <c r="F17" s="22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15.75">
      <c r="A18" s="10"/>
      <c r="B18" s="22"/>
      <c r="C18" s="22"/>
      <c r="D18" s="22"/>
      <c r="E18" s="22"/>
      <c r="F18" s="22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 ht="15.75">
      <c r="A19" s="10"/>
      <c r="B19" s="22"/>
      <c r="C19" s="22"/>
      <c r="D19" s="22"/>
      <c r="E19" s="22"/>
      <c r="F19" s="22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ht="15.75">
      <c r="A20" s="10"/>
      <c r="B20" s="22" t="s">
        <v>5</v>
      </c>
      <c r="C20" s="22"/>
      <c r="D20" s="10"/>
      <c r="E20" s="22"/>
      <c r="F20" s="22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 ht="15.75">
      <c r="A21" s="10"/>
      <c r="B21" s="10" t="s">
        <v>36</v>
      </c>
      <c r="C21" s="22"/>
      <c r="E21" s="22"/>
      <c r="F21" s="22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ht="15.75">
      <c r="A22" s="10"/>
      <c r="B22" s="10" t="s">
        <v>35</v>
      </c>
      <c r="C22" s="22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ht="15.75">
      <c r="A23" s="10"/>
      <c r="B23" s="10" t="s">
        <v>37</v>
      </c>
      <c r="C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ht="15.7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ht="15.7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 ht="15.7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ht="15.7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ht="15.7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</sheetData>
  <mergeCells count="2">
    <mergeCell ref="A1:Q1"/>
    <mergeCell ref="A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F6FF-73B1-4AD7-8CBF-28F57202032F}">
  <dimension ref="A1:Q28"/>
  <sheetViews>
    <sheetView workbookViewId="0">
      <selection activeCell="E24" sqref="E24"/>
    </sheetView>
  </sheetViews>
  <sheetFormatPr defaultRowHeight="15"/>
  <cols>
    <col min="1" max="1" width="9.140625" style="20"/>
    <col min="2" max="2" width="21.140625" style="20" bestFit="1" customWidth="1"/>
    <col min="3" max="3" width="18" style="20" bestFit="1" customWidth="1"/>
    <col min="4" max="4" width="17.85546875" style="20" bestFit="1" customWidth="1"/>
    <col min="5" max="5" width="18.5703125" style="20" bestFit="1" customWidth="1"/>
    <col min="6" max="16384" width="9.140625" style="20"/>
  </cols>
  <sheetData>
    <row r="1" spans="1:17" ht="22.5">
      <c r="A1" s="2" t="s">
        <v>10</v>
      </c>
      <c r="B1" s="3"/>
      <c r="C1" s="3"/>
      <c r="D1" s="3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</row>
    <row r="2" spans="1:17" ht="89.25" customHeight="1">
      <c r="A2" s="6" t="s">
        <v>39</v>
      </c>
      <c r="B2" s="7"/>
      <c r="C2" s="7"/>
      <c r="D2" s="7"/>
      <c r="E2" s="8"/>
      <c r="F2" s="8"/>
      <c r="G2" s="8"/>
      <c r="H2" s="8"/>
      <c r="I2" s="8"/>
      <c r="J2" s="8"/>
      <c r="K2" s="9"/>
      <c r="L2" s="9"/>
      <c r="M2" s="9"/>
      <c r="N2" s="9"/>
      <c r="O2" s="9"/>
      <c r="P2" s="9"/>
      <c r="Q2" s="9"/>
    </row>
    <row r="3" spans="1:17" ht="15.7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15.7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ht="15.75">
      <c r="A5" s="10"/>
      <c r="B5" s="21"/>
      <c r="C5" s="21" t="s">
        <v>0</v>
      </c>
      <c r="D5" s="21" t="s">
        <v>1</v>
      </c>
      <c r="E5" s="13" t="s">
        <v>40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" ht="15.75">
      <c r="A6" s="10"/>
      <c r="B6" s="21" t="s">
        <v>2</v>
      </c>
      <c r="C6" s="21">
        <v>600</v>
      </c>
      <c r="D6" s="21">
        <v>300</v>
      </c>
      <c r="E6" s="13">
        <v>40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17" ht="15.75">
      <c r="A7" s="10"/>
      <c r="B7" s="21" t="s">
        <v>3</v>
      </c>
      <c r="C7" s="21">
        <v>800</v>
      </c>
      <c r="D7" s="21">
        <v>100</v>
      </c>
      <c r="E7" s="13">
        <v>55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ht="15.75">
      <c r="A8" s="10"/>
      <c r="B8" s="21" t="s">
        <v>41</v>
      </c>
      <c r="C8" s="21">
        <v>50</v>
      </c>
      <c r="D8" s="21">
        <v>20</v>
      </c>
      <c r="E8" s="13" t="s">
        <v>42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ht="15.7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 ht="15.75">
      <c r="A10" s="10"/>
      <c r="B10" s="22"/>
      <c r="C10" s="22"/>
      <c r="D10" s="22"/>
      <c r="E10" s="22"/>
      <c r="F10" s="22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ht="15.75">
      <c r="A11" s="10"/>
      <c r="B11" s="22"/>
      <c r="C11" s="22"/>
      <c r="D11" s="22"/>
      <c r="E11" s="22"/>
      <c r="F11" s="22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7" ht="15.75">
      <c r="A12" s="10"/>
      <c r="B12" s="22"/>
      <c r="C12" s="22"/>
      <c r="D12" s="22" t="s">
        <v>45</v>
      </c>
      <c r="E12" s="22" t="s">
        <v>46</v>
      </c>
      <c r="F12" s="22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7" ht="15.75">
      <c r="A13" s="10"/>
      <c r="B13" s="22" t="s">
        <v>4</v>
      </c>
      <c r="C13" s="22"/>
      <c r="D13" s="22" t="s">
        <v>6</v>
      </c>
      <c r="E13" s="22" t="s">
        <v>7</v>
      </c>
      <c r="F13" s="22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" ht="15.75">
      <c r="A14" s="10"/>
      <c r="B14" s="10"/>
      <c r="C14" s="10"/>
      <c r="D14" s="22">
        <v>6.1111111111111109E-2</v>
      </c>
      <c r="E14" s="22">
        <v>1.666666666666667E-2</v>
      </c>
      <c r="F14" s="22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.75">
      <c r="A15" s="10"/>
      <c r="B15" s="22"/>
      <c r="C15" s="22"/>
      <c r="D15" s="22"/>
      <c r="E15" s="22"/>
      <c r="F15" s="22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 ht="15.75">
      <c r="A16" s="10"/>
      <c r="B16" s="22" t="s">
        <v>38</v>
      </c>
      <c r="C16" s="22" t="s">
        <v>44</v>
      </c>
      <c r="D16" s="22">
        <f>E6*D14+E7*E14</f>
        <v>3.3611111111111112</v>
      </c>
      <c r="E16" s="22" t="s">
        <v>43</v>
      </c>
      <c r="F16" s="2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15.75">
      <c r="A17" s="10"/>
      <c r="B17" s="10"/>
      <c r="C17" s="22"/>
      <c r="D17" s="22"/>
      <c r="E17" s="22"/>
      <c r="F17" s="22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15.75">
      <c r="A18" s="10"/>
      <c r="B18" s="22"/>
      <c r="C18" s="22"/>
      <c r="D18" s="22"/>
      <c r="E18" s="22"/>
      <c r="F18" s="22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 ht="15.75">
      <c r="A19" s="10"/>
      <c r="B19" s="22"/>
      <c r="C19" s="22"/>
      <c r="D19" s="22"/>
      <c r="E19" s="22"/>
      <c r="F19" s="22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ht="15.75">
      <c r="A20" s="10"/>
      <c r="B20" s="22" t="s">
        <v>5</v>
      </c>
      <c r="C20" s="22"/>
      <c r="D20" s="10"/>
      <c r="E20" s="22"/>
      <c r="F20" s="22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 ht="15.75">
      <c r="A21" s="10"/>
      <c r="B21" s="10" t="s">
        <v>36</v>
      </c>
      <c r="C21" s="22">
        <f>C6*D14+C7*E14</f>
        <v>50</v>
      </c>
      <c r="D21" s="20" t="s">
        <v>47</v>
      </c>
      <c r="E21" s="22" t="s">
        <v>50</v>
      </c>
      <c r="F21" s="22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ht="15.75">
      <c r="A22" s="10"/>
      <c r="B22" s="10" t="s">
        <v>35</v>
      </c>
      <c r="C22" s="22">
        <f>D6*D14+D7*E14</f>
        <v>20</v>
      </c>
      <c r="D22" s="20" t="s">
        <v>48</v>
      </c>
      <c r="E22" s="10" t="s">
        <v>51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ht="15.75">
      <c r="A23" s="10"/>
      <c r="B23" s="10" t="s">
        <v>37</v>
      </c>
      <c r="C23" s="10">
        <f>D14+E14</f>
        <v>7.7777777777777779E-2</v>
      </c>
      <c r="D23" s="20" t="s">
        <v>49</v>
      </c>
      <c r="E23" s="10" t="s">
        <v>52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ht="15.7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ht="15.7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 ht="15.7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ht="15.7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ht="15.7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</sheetData>
  <mergeCells count="2">
    <mergeCell ref="A1:Q1"/>
    <mergeCell ref="A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Zadanie 1</vt:lpstr>
      <vt:lpstr>Zadanie 1 bez komentarzy</vt:lpstr>
      <vt:lpstr>Zadanie 2</vt:lpstr>
      <vt:lpstr>Zadanie 2 - rozwiązanie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Mularczyk</dc:creator>
  <cp:lastModifiedBy>Rafał Mularczyk</cp:lastModifiedBy>
  <dcterms:created xsi:type="dcterms:W3CDTF">2023-03-29T09:13:34Z</dcterms:created>
  <dcterms:modified xsi:type="dcterms:W3CDTF">2023-03-29T11:06:14Z</dcterms:modified>
</cp:coreProperties>
</file>