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ek.tyzo\Desktop\excel\"/>
    </mc:Choice>
  </mc:AlternateContent>
  <xr:revisionPtr revIDLastSave="0" documentId="8_{55B64860-5E69-4F5C-9B9A-CB453201F552}" xr6:coauthVersionLast="47" xr6:coauthVersionMax="47" xr10:uidLastSave="{00000000-0000-0000-0000-000000000000}"/>
  <bookViews>
    <workbookView xWindow="-120" yWindow="-120" windowWidth="29040" windowHeight="15720" xr2:uid="{EC4BEF83-BA8C-49FF-ADE1-4FBA6E8CEEBE}"/>
  </bookViews>
  <sheets>
    <sheet name="uzdrowisko" sheetId="2" r:id="rId1"/>
    <sheet name="5.1" sheetId="3" r:id="rId2"/>
    <sheet name="5.2" sheetId="1" r:id="rId3"/>
    <sheet name="5.3" sheetId="4" r:id="rId4"/>
  </sheets>
  <definedNames>
    <definedName name="ExternalData_1" localSheetId="0" hidden="1">uzdrowisko!$A$1:$C$366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K2" i="2"/>
  <c r="F2" i="2"/>
  <c r="I2" i="2" s="1"/>
  <c r="D2" i="2"/>
  <c r="D3" i="2"/>
  <c r="E3" i="2" s="1"/>
  <c r="D4" i="2"/>
  <c r="E4" i="2" s="1"/>
  <c r="D5" i="2"/>
  <c r="E5" i="2" s="1"/>
  <c r="D6" i="2"/>
  <c r="D7" i="2"/>
  <c r="E7" i="2" s="1"/>
  <c r="D8" i="2"/>
  <c r="E8" i="2" s="1"/>
  <c r="D9" i="2"/>
  <c r="E9" i="2" s="1"/>
  <c r="D10" i="2"/>
  <c r="E10" i="2" s="1"/>
  <c r="D11" i="2"/>
  <c r="D12" i="2"/>
  <c r="E12" i="2" s="1"/>
  <c r="D13" i="2"/>
  <c r="E13" i="2" s="1"/>
  <c r="D14" i="2"/>
  <c r="D15" i="2"/>
  <c r="D16" i="2"/>
  <c r="E16" i="2" s="1"/>
  <c r="D17" i="2"/>
  <c r="E17" i="2" s="1"/>
  <c r="D18" i="2"/>
  <c r="D19" i="2"/>
  <c r="D20" i="2"/>
  <c r="D21" i="2"/>
  <c r="E21" i="2" s="1"/>
  <c r="D22" i="2"/>
  <c r="D23" i="2"/>
  <c r="E23" i="2" s="1"/>
  <c r="D24" i="2"/>
  <c r="D25" i="2"/>
  <c r="E25" i="2" s="1"/>
  <c r="D26" i="2"/>
  <c r="D27" i="2"/>
  <c r="D28" i="2"/>
  <c r="D29" i="2"/>
  <c r="E29" i="2" s="1"/>
  <c r="D30" i="2"/>
  <c r="D31" i="2"/>
  <c r="E31" i="2" s="1"/>
  <c r="D32" i="2"/>
  <c r="D33" i="2"/>
  <c r="D34" i="2"/>
  <c r="E34" i="2" s="1"/>
  <c r="D35" i="2"/>
  <c r="E35" i="2" s="1"/>
  <c r="D36" i="2"/>
  <c r="D37" i="2"/>
  <c r="D38" i="2"/>
  <c r="D39" i="2"/>
  <c r="D40" i="2"/>
  <c r="D41" i="2"/>
  <c r="E41" i="2" s="1"/>
  <c r="D42" i="2"/>
  <c r="E42" i="2" s="1"/>
  <c r="D43" i="2"/>
  <c r="D44" i="2"/>
  <c r="D45" i="2"/>
  <c r="D46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D68" i="2"/>
  <c r="D69" i="2"/>
  <c r="E69" i="2" s="1"/>
  <c r="D70" i="2"/>
  <c r="E70" i="2" s="1"/>
  <c r="D71" i="2"/>
  <c r="D72" i="2"/>
  <c r="D73" i="2"/>
  <c r="E73" i="2" s="1"/>
  <c r="D74" i="2"/>
  <c r="D75" i="2"/>
  <c r="E75" i="2" s="1"/>
  <c r="D76" i="2"/>
  <c r="D77" i="2"/>
  <c r="D78" i="2"/>
  <c r="E78" i="2" s="1"/>
  <c r="D79" i="2"/>
  <c r="D80" i="2"/>
  <c r="D81" i="2"/>
  <c r="D82" i="2"/>
  <c r="E82" i="2" s="1"/>
  <c r="D83" i="2"/>
  <c r="E83" i="2" s="1"/>
  <c r="D84" i="2"/>
  <c r="D85" i="2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E100" i="2" s="1"/>
  <c r="D101" i="2"/>
  <c r="D102" i="2"/>
  <c r="E102" i="2" s="1"/>
  <c r="D103" i="2"/>
  <c r="D104" i="2"/>
  <c r="D105" i="2"/>
  <c r="D106" i="2"/>
  <c r="D107" i="2"/>
  <c r="E107" i="2" s="1"/>
  <c r="D108" i="2"/>
  <c r="E108" i="2" s="1"/>
  <c r="D109" i="2"/>
  <c r="E109" i="2" s="1"/>
  <c r="D110" i="2"/>
  <c r="D111" i="2"/>
  <c r="D112" i="2"/>
  <c r="E112" i="2" s="1"/>
  <c r="D113" i="2"/>
  <c r="D114" i="2"/>
  <c r="D115" i="2"/>
  <c r="E115" i="2" s="1"/>
  <c r="D116" i="2"/>
  <c r="E116" i="2" s="1"/>
  <c r="D117" i="2"/>
  <c r="D118" i="2"/>
  <c r="D119" i="2"/>
  <c r="E119" i="2" s="1"/>
  <c r="D120" i="2"/>
  <c r="E120" i="2" s="1"/>
  <c r="D121" i="2"/>
  <c r="D122" i="2"/>
  <c r="E122" i="2" s="1"/>
  <c r="D123" i="2"/>
  <c r="D124" i="2"/>
  <c r="D125" i="2"/>
  <c r="D126" i="2"/>
  <c r="E126" i="2" s="1"/>
  <c r="D127" i="2"/>
  <c r="D128" i="2"/>
  <c r="D129" i="2"/>
  <c r="E129" i="2" s="1"/>
  <c r="D130" i="2"/>
  <c r="D131" i="2"/>
  <c r="D132" i="2"/>
  <c r="D133" i="2"/>
  <c r="D134" i="2"/>
  <c r="D135" i="2"/>
  <c r="E135" i="2" s="1"/>
  <c r="D136" i="2"/>
  <c r="E136" i="2" s="1"/>
  <c r="D137" i="2"/>
  <c r="D138" i="2"/>
  <c r="E138" i="2" s="1"/>
  <c r="D139" i="2"/>
  <c r="E139" i="2" s="1"/>
  <c r="D140" i="2"/>
  <c r="D141" i="2"/>
  <c r="E141" i="2" s="1"/>
  <c r="D142" i="2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D150" i="2"/>
  <c r="D151" i="2"/>
  <c r="E151" i="2" s="1"/>
  <c r="D152" i="2"/>
  <c r="E152" i="2" s="1"/>
  <c r="D153" i="2"/>
  <c r="E153" i="2" s="1"/>
  <c r="D154" i="2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D161" i="2"/>
  <c r="E161" i="2" s="1"/>
  <c r="D162" i="2"/>
  <c r="E162" i="2" s="1"/>
  <c r="D163" i="2"/>
  <c r="D164" i="2"/>
  <c r="D165" i="2"/>
  <c r="D166" i="2"/>
  <c r="D167" i="2"/>
  <c r="D168" i="2"/>
  <c r="E168" i="2" s="1"/>
  <c r="D169" i="2"/>
  <c r="D170" i="2"/>
  <c r="D171" i="2"/>
  <c r="D172" i="2"/>
  <c r="D173" i="2"/>
  <c r="D174" i="2"/>
  <c r="D175" i="2"/>
  <c r="E175" i="2" s="1"/>
  <c r="D176" i="2"/>
  <c r="E176" i="2" s="1"/>
  <c r="D177" i="2"/>
  <c r="D178" i="2"/>
  <c r="D179" i="2"/>
  <c r="E179" i="2" s="1"/>
  <c r="D180" i="2"/>
  <c r="D181" i="2"/>
  <c r="D182" i="2"/>
  <c r="D183" i="2"/>
  <c r="E183" i="2" s="1"/>
  <c r="D184" i="2"/>
  <c r="D185" i="2"/>
  <c r="D186" i="2"/>
  <c r="E186" i="2" s="1"/>
  <c r="D187" i="2"/>
  <c r="D188" i="2"/>
  <c r="E188" i="2" s="1"/>
  <c r="D189" i="2"/>
  <c r="E189" i="2" s="1"/>
  <c r="D190" i="2"/>
  <c r="E190" i="2" s="1"/>
  <c r="D191" i="2"/>
  <c r="E191" i="2" s="1"/>
  <c r="D192" i="2"/>
  <c r="D193" i="2"/>
  <c r="E193" i="2" s="1"/>
  <c r="D194" i="2"/>
  <c r="D195" i="2"/>
  <c r="E195" i="2" s="1"/>
  <c r="D196" i="2"/>
  <c r="E196" i="2" s="1"/>
  <c r="D197" i="2"/>
  <c r="D198" i="2"/>
  <c r="D199" i="2"/>
  <c r="E199" i="2" s="1"/>
  <c r="D200" i="2"/>
  <c r="D201" i="2"/>
  <c r="D202" i="2"/>
  <c r="D203" i="2"/>
  <c r="D204" i="2"/>
  <c r="D205" i="2"/>
  <c r="E205" i="2" s="1"/>
  <c r="D206" i="2"/>
  <c r="E206" i="2" s="1"/>
  <c r="D207" i="2"/>
  <c r="D208" i="2"/>
  <c r="E208" i="2" s="1"/>
  <c r="D209" i="2"/>
  <c r="D210" i="2"/>
  <c r="E210" i="2" s="1"/>
  <c r="D211" i="2"/>
  <c r="E211" i="2" s="1"/>
  <c r="D212" i="2"/>
  <c r="D213" i="2"/>
  <c r="D214" i="2"/>
  <c r="E214" i="2" s="1"/>
  <c r="D215" i="2"/>
  <c r="E215" i="2" s="1"/>
  <c r="D216" i="2"/>
  <c r="D217" i="2"/>
  <c r="E217" i="2" s="1"/>
  <c r="D218" i="2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D227" i="2"/>
  <c r="D228" i="2"/>
  <c r="D229" i="2"/>
  <c r="D230" i="2"/>
  <c r="D231" i="2"/>
  <c r="D232" i="2"/>
  <c r="E232" i="2" s="1"/>
  <c r="D233" i="2"/>
  <c r="D234" i="2"/>
  <c r="D235" i="2"/>
  <c r="D236" i="2"/>
  <c r="D237" i="2"/>
  <c r="D238" i="2"/>
  <c r="D239" i="2"/>
  <c r="E239" i="2" s="1"/>
  <c r="D240" i="2"/>
  <c r="D241" i="2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D248" i="2"/>
  <c r="E248" i="2" s="1"/>
  <c r="D249" i="2"/>
  <c r="E249" i="2" s="1"/>
  <c r="D250" i="2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D258" i="2"/>
  <c r="E258" i="2" s="1"/>
  <c r="D259" i="2"/>
  <c r="E259" i="2" s="1"/>
  <c r="D260" i="2"/>
  <c r="D261" i="2"/>
  <c r="E261" i="2" s="1"/>
  <c r="D262" i="2"/>
  <c r="E262" i="2" s="1"/>
  <c r="D263" i="2"/>
  <c r="D264" i="2"/>
  <c r="E264" i="2" s="1"/>
  <c r="D265" i="2"/>
  <c r="D266" i="2"/>
  <c r="D267" i="2"/>
  <c r="D268" i="2"/>
  <c r="E268" i="2" s="1"/>
  <c r="D269" i="2"/>
  <c r="E269" i="2" s="1"/>
  <c r="D270" i="2"/>
  <c r="D271" i="2"/>
  <c r="D272" i="2"/>
  <c r="D273" i="2"/>
  <c r="D274" i="2"/>
  <c r="D275" i="2"/>
  <c r="D276" i="2"/>
  <c r="E276" i="2" s="1"/>
  <c r="D277" i="2"/>
  <c r="D278" i="2"/>
  <c r="D279" i="2"/>
  <c r="D280" i="2"/>
  <c r="D281" i="2"/>
  <c r="D282" i="2"/>
  <c r="D283" i="2"/>
  <c r="D284" i="2"/>
  <c r="D285" i="2"/>
  <c r="D286" i="2"/>
  <c r="D287" i="2"/>
  <c r="D288" i="2"/>
  <c r="E288" i="2" s="1"/>
  <c r="D289" i="2"/>
  <c r="D290" i="2"/>
  <c r="D291" i="2"/>
  <c r="E291" i="2" s="1"/>
  <c r="D292" i="2"/>
  <c r="D293" i="2"/>
  <c r="E293" i="2" s="1"/>
  <c r="D294" i="2"/>
  <c r="E294" i="2" s="1"/>
  <c r="D295" i="2"/>
  <c r="D296" i="2"/>
  <c r="D297" i="2"/>
  <c r="D298" i="2"/>
  <c r="D299" i="2"/>
  <c r="E299" i="2" s="1"/>
  <c r="D300" i="2"/>
  <c r="D301" i="2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D310" i="2"/>
  <c r="E310" i="2" s="1"/>
  <c r="D311" i="2"/>
  <c r="E311" i="2" s="1"/>
  <c r="D312" i="2"/>
  <c r="E312" i="2" s="1"/>
  <c r="D313" i="2"/>
  <c r="D314" i="2"/>
  <c r="D315" i="2"/>
  <c r="E315" i="2" s="1"/>
  <c r="D316" i="2"/>
  <c r="E316" i="2" s="1"/>
  <c r="D317" i="2"/>
  <c r="E317" i="2" s="1"/>
  <c r="D318" i="2"/>
  <c r="E318" i="2" s="1"/>
  <c r="D319" i="2"/>
  <c r="D320" i="2"/>
  <c r="E320" i="2" s="1"/>
  <c r="D321" i="2"/>
  <c r="E321" i="2" s="1"/>
  <c r="D322" i="2"/>
  <c r="D323" i="2"/>
  <c r="E323" i="2" s="1"/>
  <c r="D324" i="2"/>
  <c r="D325" i="2"/>
  <c r="E325" i="2" s="1"/>
  <c r="D326" i="2"/>
  <c r="E326" i="2" s="1"/>
  <c r="D327" i="2"/>
  <c r="D328" i="2"/>
  <c r="D329" i="2"/>
  <c r="D330" i="2"/>
  <c r="D331" i="2"/>
  <c r="D332" i="2"/>
  <c r="E332" i="2" s="1"/>
  <c r="D333" i="2"/>
  <c r="E333" i="2" s="1"/>
  <c r="D334" i="2"/>
  <c r="E334" i="2" s="1"/>
  <c r="D335" i="2"/>
  <c r="D336" i="2"/>
  <c r="D337" i="2"/>
  <c r="E337" i="2" s="1"/>
  <c r="D338" i="2"/>
  <c r="E338" i="2" s="1"/>
  <c r="D339" i="2"/>
  <c r="E339" i="2" s="1"/>
  <c r="D340" i="2"/>
  <c r="D341" i="2"/>
  <c r="D342" i="2"/>
  <c r="D343" i="2"/>
  <c r="D344" i="2"/>
  <c r="E344" i="2" s="1"/>
  <c r="D345" i="2"/>
  <c r="D346" i="2"/>
  <c r="E346" i="2" s="1"/>
  <c r="D347" i="2"/>
  <c r="D348" i="2"/>
  <c r="E348" i="2" s="1"/>
  <c r="D349" i="2"/>
  <c r="E349" i="2" s="1"/>
  <c r="D350" i="2"/>
  <c r="D351" i="2"/>
  <c r="D352" i="2"/>
  <c r="D353" i="2"/>
  <c r="E353" i="2" s="1"/>
  <c r="D354" i="2"/>
  <c r="D355" i="2"/>
  <c r="D356" i="2"/>
  <c r="E356" i="2" s="1"/>
  <c r="D357" i="2"/>
  <c r="D358" i="2"/>
  <c r="D359" i="2"/>
  <c r="D360" i="2"/>
  <c r="D361" i="2"/>
  <c r="D362" i="2"/>
  <c r="D363" i="2"/>
  <c r="D364" i="2"/>
  <c r="E364" i="2" s="1"/>
  <c r="D365" i="2"/>
  <c r="E365" i="2" s="1"/>
  <c r="D366" i="2"/>
  <c r="J4" i="2" l="1"/>
  <c r="J5" i="2" s="1"/>
  <c r="J6" i="2"/>
  <c r="K5" i="2"/>
  <c r="K4" i="2"/>
  <c r="E123" i="2"/>
  <c r="F3" i="2"/>
  <c r="I3" i="2" s="1"/>
  <c r="H2" i="2"/>
  <c r="E121" i="2"/>
  <c r="E169" i="2"/>
  <c r="E170" i="2" s="1"/>
  <c r="E171" i="2" s="1"/>
  <c r="E172" i="2" s="1"/>
  <c r="E173" i="2" s="1"/>
  <c r="E174" i="2" s="1"/>
  <c r="E187" i="2"/>
  <c r="E163" i="2"/>
  <c r="E164" i="2" s="1"/>
  <c r="E165" i="2" s="1"/>
  <c r="E166" i="2" s="1"/>
  <c r="E167" i="2" s="1"/>
  <c r="E67" i="2"/>
  <c r="E68" i="2" s="1"/>
  <c r="E247" i="2"/>
  <c r="E207" i="2"/>
  <c r="E127" i="2"/>
  <c r="E128" i="2" s="1"/>
  <c r="E79" i="2"/>
  <c r="E80" i="2" s="1"/>
  <c r="E81" i="2" s="1"/>
  <c r="E110" i="2"/>
  <c r="E111" i="2" s="1"/>
  <c r="E357" i="2"/>
  <c r="E358" i="2" s="1"/>
  <c r="E359" i="2" s="1"/>
  <c r="E360" i="2" s="1"/>
  <c r="E361" i="2" s="1"/>
  <c r="E362" i="2" s="1"/>
  <c r="E363" i="2" s="1"/>
  <c r="E309" i="2"/>
  <c r="E101" i="2"/>
  <c r="E340" i="2"/>
  <c r="E341" i="2" s="1"/>
  <c r="E342" i="2" s="1"/>
  <c r="E343" i="2" s="1"/>
  <c r="E300" i="2"/>
  <c r="E301" i="2" s="1"/>
  <c r="E260" i="2"/>
  <c r="E212" i="2"/>
  <c r="E213" i="2" s="1"/>
  <c r="E124" i="2"/>
  <c r="E125" i="2" s="1"/>
  <c r="E92" i="2"/>
  <c r="E76" i="2"/>
  <c r="E77" i="2" s="1"/>
  <c r="E36" i="2"/>
  <c r="E37" i="2" s="1"/>
  <c r="E38" i="2" s="1"/>
  <c r="E39" i="2" s="1"/>
  <c r="E40" i="2" s="1"/>
  <c r="E277" i="2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197" i="2"/>
  <c r="E198" i="2" s="1"/>
  <c r="E347" i="2"/>
  <c r="E140" i="2"/>
  <c r="E43" i="2"/>
  <c r="E44" i="2" s="1"/>
  <c r="E45" i="2" s="1"/>
  <c r="E46" i="2" s="1"/>
  <c r="E47" i="2" s="1"/>
  <c r="E48" i="2" s="1"/>
  <c r="E49" i="2" s="1"/>
  <c r="E11" i="2"/>
  <c r="E250" i="2"/>
  <c r="E354" i="2"/>
  <c r="E355" i="2" s="1"/>
  <c r="E218" i="2"/>
  <c r="E219" i="2" s="1"/>
  <c r="E130" i="2"/>
  <c r="E131" i="2" s="1"/>
  <c r="E132" i="2" s="1"/>
  <c r="E133" i="2" s="1"/>
  <c r="E134" i="2" s="1"/>
  <c r="E26" i="2"/>
  <c r="E27" i="2" s="1"/>
  <c r="E28" i="2" s="1"/>
  <c r="E216" i="2"/>
  <c r="E160" i="2"/>
  <c r="E113" i="2"/>
  <c r="E114" i="2" s="1"/>
  <c r="E96" i="2"/>
  <c r="E89" i="2"/>
  <c r="E24" i="2"/>
  <c r="E322" i="2"/>
  <c r="E226" i="2"/>
  <c r="E227" i="2" s="1"/>
  <c r="E228" i="2" s="1"/>
  <c r="E229" i="2" s="1"/>
  <c r="E230" i="2" s="1"/>
  <c r="E231" i="2" s="1"/>
  <c r="E154" i="2"/>
  <c r="E74" i="2"/>
  <c r="E84" i="2"/>
  <c r="E85" i="2" s="1"/>
  <c r="E194" i="2"/>
  <c r="E18" i="2"/>
  <c r="E19" i="2" s="1"/>
  <c r="E20" i="2" s="1"/>
  <c r="E327" i="2"/>
  <c r="E328" i="2" s="1"/>
  <c r="E329" i="2" s="1"/>
  <c r="E330" i="2" s="1"/>
  <c r="E331" i="2" s="1"/>
  <c r="E149" i="2"/>
  <c r="E150" i="2" s="1"/>
  <c r="E117" i="2"/>
  <c r="E118" i="2" s="1"/>
  <c r="E61" i="2"/>
  <c r="E14" i="2"/>
  <c r="E15" i="2" s="1"/>
  <c r="E6" i="2"/>
  <c r="E192" i="2"/>
  <c r="E103" i="2"/>
  <c r="E104" i="2" s="1"/>
  <c r="E105" i="2" s="1"/>
  <c r="E106" i="2" s="1"/>
  <c r="E32" i="2"/>
  <c r="E33" i="2" s="1"/>
  <c r="E30" i="2"/>
  <c r="E184" i="2"/>
  <c r="E185" i="2" s="1"/>
  <c r="E71" i="2"/>
  <c r="E72" i="2" s="1"/>
  <c r="E350" i="2"/>
  <c r="E351" i="2" s="1"/>
  <c r="E352" i="2" s="1"/>
  <c r="E22" i="2"/>
  <c r="E200" i="2"/>
  <c r="E201" i="2" s="1"/>
  <c r="E202" i="2" s="1"/>
  <c r="E203" i="2" s="1"/>
  <c r="E204" i="2" s="1"/>
  <c r="E335" i="2"/>
  <c r="E336" i="2" s="1"/>
  <c r="E295" i="2"/>
  <c r="E296" i="2" s="1"/>
  <c r="E297" i="2" s="1"/>
  <c r="E298" i="2" s="1"/>
  <c r="E319" i="2"/>
  <c r="E263" i="2"/>
  <c r="E142" i="2"/>
  <c r="E240" i="2"/>
  <c r="E241" i="2" s="1"/>
  <c r="E345" i="2"/>
  <c r="E313" i="2"/>
  <c r="E314" i="2" s="1"/>
  <c r="E289" i="2"/>
  <c r="E290" i="2" s="1"/>
  <c r="E265" i="2"/>
  <c r="E266" i="2" s="1"/>
  <c r="E267" i="2" s="1"/>
  <c r="E257" i="2"/>
  <c r="E233" i="2"/>
  <c r="E234" i="2" s="1"/>
  <c r="E235" i="2" s="1"/>
  <c r="E236" i="2" s="1"/>
  <c r="E237" i="2" s="1"/>
  <c r="E238" i="2" s="1"/>
  <c r="E209" i="2"/>
  <c r="E177" i="2"/>
  <c r="E178" i="2" s="1"/>
  <c r="E137" i="2"/>
  <c r="E57" i="2"/>
  <c r="E366" i="2"/>
  <c r="E270" i="2"/>
  <c r="E271" i="2" s="1"/>
  <c r="E272" i="2" s="1"/>
  <c r="E273" i="2" s="1"/>
  <c r="E274" i="2" s="1"/>
  <c r="E275" i="2" s="1"/>
  <c r="E324" i="2"/>
  <c r="E292" i="2"/>
  <c r="E180" i="2"/>
  <c r="E181" i="2" s="1"/>
  <c r="E182" i="2" s="1"/>
  <c r="J7" i="2" l="1"/>
  <c r="K6" i="2"/>
  <c r="F4" i="2"/>
  <c r="I4" i="2" s="1"/>
  <c r="H3" i="2"/>
  <c r="J8" i="2" l="1"/>
  <c r="K7" i="2"/>
  <c r="F5" i="2"/>
  <c r="I5" i="2" s="1"/>
  <c r="H4" i="2"/>
  <c r="J9" i="2" l="1"/>
  <c r="K8" i="2"/>
  <c r="F6" i="2"/>
  <c r="I6" i="2" s="1"/>
  <c r="H5" i="2"/>
  <c r="J10" i="2" l="1"/>
  <c r="K9" i="2"/>
  <c r="F7" i="2"/>
  <c r="I7" i="2" s="1"/>
  <c r="H6" i="2"/>
  <c r="J11" i="2" l="1"/>
  <c r="K10" i="2"/>
  <c r="F8" i="2"/>
  <c r="I8" i="2" s="1"/>
  <c r="H7" i="2"/>
  <c r="J12" i="2" l="1"/>
  <c r="K11" i="2"/>
  <c r="F9" i="2"/>
  <c r="I9" i="2" s="1"/>
  <c r="H8" i="2"/>
  <c r="J13" i="2" l="1"/>
  <c r="K12" i="2"/>
  <c r="F10" i="2"/>
  <c r="I10" i="2" s="1"/>
  <c r="H9" i="2"/>
  <c r="J14" i="2" l="1"/>
  <c r="K13" i="2"/>
  <c r="F11" i="2"/>
  <c r="I11" i="2" s="1"/>
  <c r="H10" i="2"/>
  <c r="J15" i="2" l="1"/>
  <c r="K14" i="2"/>
  <c r="F12" i="2"/>
  <c r="I12" i="2" s="1"/>
  <c r="H11" i="2"/>
  <c r="J16" i="2" l="1"/>
  <c r="K15" i="2"/>
  <c r="F13" i="2"/>
  <c r="I13" i="2" s="1"/>
  <c r="H12" i="2"/>
  <c r="J17" i="2" l="1"/>
  <c r="K16" i="2"/>
  <c r="F14" i="2"/>
  <c r="I14" i="2" s="1"/>
  <c r="H13" i="2"/>
  <c r="J18" i="2" l="1"/>
  <c r="K17" i="2"/>
  <c r="F15" i="2"/>
  <c r="I15" i="2" s="1"/>
  <c r="H14" i="2"/>
  <c r="J19" i="2" l="1"/>
  <c r="K18" i="2"/>
  <c r="F16" i="2"/>
  <c r="I16" i="2" s="1"/>
  <c r="H15" i="2"/>
  <c r="J20" i="2" l="1"/>
  <c r="K19" i="2"/>
  <c r="F17" i="2"/>
  <c r="I17" i="2" s="1"/>
  <c r="H16" i="2"/>
  <c r="J21" i="2" l="1"/>
  <c r="K20" i="2"/>
  <c r="F18" i="2"/>
  <c r="I18" i="2" s="1"/>
  <c r="H17" i="2"/>
  <c r="J22" i="2" l="1"/>
  <c r="K21" i="2"/>
  <c r="F19" i="2"/>
  <c r="I19" i="2" s="1"/>
  <c r="H18" i="2"/>
  <c r="J23" i="2" l="1"/>
  <c r="K22" i="2"/>
  <c r="F20" i="2"/>
  <c r="I20" i="2" s="1"/>
  <c r="H19" i="2"/>
  <c r="J24" i="2" l="1"/>
  <c r="K23" i="2"/>
  <c r="F21" i="2"/>
  <c r="I21" i="2" s="1"/>
  <c r="H20" i="2"/>
  <c r="J25" i="2" l="1"/>
  <c r="K24" i="2"/>
  <c r="F22" i="2"/>
  <c r="I22" i="2" s="1"/>
  <c r="H21" i="2"/>
  <c r="J26" i="2" l="1"/>
  <c r="K25" i="2"/>
  <c r="F23" i="2"/>
  <c r="I23" i="2" s="1"/>
  <c r="H22" i="2"/>
  <c r="J27" i="2" l="1"/>
  <c r="K26" i="2"/>
  <c r="F24" i="2"/>
  <c r="I24" i="2" s="1"/>
  <c r="H23" i="2"/>
  <c r="J28" i="2" l="1"/>
  <c r="K27" i="2"/>
  <c r="F25" i="2"/>
  <c r="I25" i="2" s="1"/>
  <c r="H24" i="2"/>
  <c r="J29" i="2" l="1"/>
  <c r="K28" i="2"/>
  <c r="F26" i="2"/>
  <c r="I26" i="2" s="1"/>
  <c r="H25" i="2"/>
  <c r="J30" i="2" l="1"/>
  <c r="K29" i="2"/>
  <c r="F27" i="2"/>
  <c r="I27" i="2" s="1"/>
  <c r="H26" i="2"/>
  <c r="J31" i="2" l="1"/>
  <c r="K30" i="2"/>
  <c r="F28" i="2"/>
  <c r="I28" i="2" s="1"/>
  <c r="H27" i="2"/>
  <c r="J32" i="2" l="1"/>
  <c r="K31" i="2"/>
  <c r="F29" i="2"/>
  <c r="I29" i="2" s="1"/>
  <c r="H28" i="2"/>
  <c r="J33" i="2" l="1"/>
  <c r="K32" i="2"/>
  <c r="F30" i="2"/>
  <c r="I30" i="2" s="1"/>
  <c r="H29" i="2"/>
  <c r="J34" i="2" l="1"/>
  <c r="K33" i="2"/>
  <c r="F31" i="2"/>
  <c r="I31" i="2" s="1"/>
  <c r="H30" i="2"/>
  <c r="J35" i="2" l="1"/>
  <c r="K34" i="2"/>
  <c r="F32" i="2"/>
  <c r="I32" i="2" s="1"/>
  <c r="H31" i="2"/>
  <c r="J36" i="2" l="1"/>
  <c r="K35" i="2"/>
  <c r="F33" i="2"/>
  <c r="I33" i="2" s="1"/>
  <c r="H32" i="2"/>
  <c r="J37" i="2" l="1"/>
  <c r="K36" i="2"/>
  <c r="F34" i="2"/>
  <c r="I34" i="2" s="1"/>
  <c r="H33" i="2"/>
  <c r="J38" i="2" l="1"/>
  <c r="K37" i="2"/>
  <c r="F35" i="2"/>
  <c r="I35" i="2" s="1"/>
  <c r="H34" i="2"/>
  <c r="J39" i="2" l="1"/>
  <c r="K38" i="2"/>
  <c r="F36" i="2"/>
  <c r="I36" i="2" s="1"/>
  <c r="H35" i="2"/>
  <c r="J40" i="2" l="1"/>
  <c r="K39" i="2"/>
  <c r="F37" i="2"/>
  <c r="I37" i="2" s="1"/>
  <c r="H36" i="2"/>
  <c r="J41" i="2" l="1"/>
  <c r="K40" i="2"/>
  <c r="F38" i="2"/>
  <c r="I38" i="2" s="1"/>
  <c r="H37" i="2"/>
  <c r="J42" i="2" l="1"/>
  <c r="K41" i="2"/>
  <c r="F39" i="2"/>
  <c r="I39" i="2" s="1"/>
  <c r="H38" i="2"/>
  <c r="J43" i="2" l="1"/>
  <c r="K42" i="2"/>
  <c r="F40" i="2"/>
  <c r="I40" i="2" s="1"/>
  <c r="H39" i="2"/>
  <c r="J44" i="2" l="1"/>
  <c r="K43" i="2"/>
  <c r="F41" i="2"/>
  <c r="I41" i="2" s="1"/>
  <c r="H40" i="2"/>
  <c r="J45" i="2" l="1"/>
  <c r="K44" i="2"/>
  <c r="F42" i="2"/>
  <c r="I42" i="2" s="1"/>
  <c r="H41" i="2"/>
  <c r="J46" i="2" l="1"/>
  <c r="K45" i="2"/>
  <c r="F43" i="2"/>
  <c r="I43" i="2" s="1"/>
  <c r="H42" i="2"/>
  <c r="J47" i="2" l="1"/>
  <c r="K46" i="2"/>
  <c r="F44" i="2"/>
  <c r="I44" i="2" s="1"/>
  <c r="H43" i="2"/>
  <c r="J48" i="2" l="1"/>
  <c r="K47" i="2"/>
  <c r="F45" i="2"/>
  <c r="I45" i="2" s="1"/>
  <c r="H44" i="2"/>
  <c r="J49" i="2" l="1"/>
  <c r="K48" i="2"/>
  <c r="F46" i="2"/>
  <c r="I46" i="2" s="1"/>
  <c r="H45" i="2"/>
  <c r="J50" i="2" l="1"/>
  <c r="K49" i="2"/>
  <c r="F47" i="2"/>
  <c r="I47" i="2" s="1"/>
  <c r="H46" i="2"/>
  <c r="J51" i="2" l="1"/>
  <c r="K50" i="2"/>
  <c r="F48" i="2"/>
  <c r="I48" i="2" s="1"/>
  <c r="H47" i="2"/>
  <c r="J52" i="2" l="1"/>
  <c r="K51" i="2"/>
  <c r="F49" i="2"/>
  <c r="I49" i="2" s="1"/>
  <c r="H48" i="2"/>
  <c r="J53" i="2" l="1"/>
  <c r="K52" i="2"/>
  <c r="F50" i="2"/>
  <c r="I50" i="2" s="1"/>
  <c r="H49" i="2"/>
  <c r="J54" i="2" l="1"/>
  <c r="K53" i="2"/>
  <c r="F51" i="2"/>
  <c r="I51" i="2" s="1"/>
  <c r="H50" i="2"/>
  <c r="J55" i="2" l="1"/>
  <c r="K54" i="2"/>
  <c r="F52" i="2"/>
  <c r="I52" i="2" s="1"/>
  <c r="H51" i="2"/>
  <c r="J56" i="2" l="1"/>
  <c r="K55" i="2"/>
  <c r="F53" i="2"/>
  <c r="I53" i="2" s="1"/>
  <c r="H52" i="2"/>
  <c r="J57" i="2" l="1"/>
  <c r="K56" i="2"/>
  <c r="F54" i="2"/>
  <c r="I54" i="2" s="1"/>
  <c r="H53" i="2"/>
  <c r="J58" i="2" l="1"/>
  <c r="K57" i="2"/>
  <c r="F55" i="2"/>
  <c r="I55" i="2" s="1"/>
  <c r="H54" i="2"/>
  <c r="J59" i="2" l="1"/>
  <c r="K58" i="2"/>
  <c r="F56" i="2"/>
  <c r="I56" i="2" s="1"/>
  <c r="H55" i="2"/>
  <c r="J60" i="2" l="1"/>
  <c r="K59" i="2"/>
  <c r="F57" i="2"/>
  <c r="I57" i="2" s="1"/>
  <c r="H56" i="2"/>
  <c r="J61" i="2" l="1"/>
  <c r="K60" i="2"/>
  <c r="F58" i="2"/>
  <c r="I58" i="2" s="1"/>
  <c r="H57" i="2"/>
  <c r="J62" i="2" l="1"/>
  <c r="K61" i="2"/>
  <c r="F59" i="2"/>
  <c r="I59" i="2" s="1"/>
  <c r="H58" i="2"/>
  <c r="J63" i="2" l="1"/>
  <c r="K62" i="2"/>
  <c r="F60" i="2"/>
  <c r="I60" i="2" s="1"/>
  <c r="H59" i="2"/>
  <c r="J64" i="2" l="1"/>
  <c r="K63" i="2"/>
  <c r="F61" i="2"/>
  <c r="I61" i="2" s="1"/>
  <c r="H60" i="2"/>
  <c r="J65" i="2" l="1"/>
  <c r="K64" i="2"/>
  <c r="F62" i="2"/>
  <c r="I62" i="2" s="1"/>
  <c r="H61" i="2"/>
  <c r="J66" i="2" l="1"/>
  <c r="K65" i="2"/>
  <c r="F63" i="2"/>
  <c r="I63" i="2" s="1"/>
  <c r="H62" i="2"/>
  <c r="J67" i="2" l="1"/>
  <c r="K66" i="2"/>
  <c r="F64" i="2"/>
  <c r="I64" i="2" s="1"/>
  <c r="H63" i="2"/>
  <c r="J68" i="2" l="1"/>
  <c r="K67" i="2"/>
  <c r="F65" i="2"/>
  <c r="I65" i="2" s="1"/>
  <c r="H64" i="2"/>
  <c r="J69" i="2" l="1"/>
  <c r="K68" i="2"/>
  <c r="F66" i="2"/>
  <c r="I66" i="2" s="1"/>
  <c r="H65" i="2"/>
  <c r="J70" i="2" l="1"/>
  <c r="K69" i="2"/>
  <c r="F67" i="2"/>
  <c r="I67" i="2" s="1"/>
  <c r="H66" i="2"/>
  <c r="J71" i="2" l="1"/>
  <c r="K70" i="2"/>
  <c r="F68" i="2"/>
  <c r="I68" i="2" s="1"/>
  <c r="H67" i="2"/>
  <c r="J72" i="2" l="1"/>
  <c r="K71" i="2"/>
  <c r="F69" i="2"/>
  <c r="I69" i="2" s="1"/>
  <c r="H68" i="2"/>
  <c r="J73" i="2" l="1"/>
  <c r="K72" i="2"/>
  <c r="F70" i="2"/>
  <c r="I70" i="2" s="1"/>
  <c r="H69" i="2"/>
  <c r="J74" i="2" l="1"/>
  <c r="K73" i="2"/>
  <c r="F71" i="2"/>
  <c r="I71" i="2" s="1"/>
  <c r="H70" i="2"/>
  <c r="J75" i="2" l="1"/>
  <c r="K74" i="2"/>
  <c r="F72" i="2"/>
  <c r="I72" i="2" s="1"/>
  <c r="H71" i="2"/>
  <c r="J76" i="2" l="1"/>
  <c r="K75" i="2"/>
  <c r="F73" i="2"/>
  <c r="I73" i="2" s="1"/>
  <c r="H72" i="2"/>
  <c r="J77" i="2" l="1"/>
  <c r="K76" i="2"/>
  <c r="F74" i="2"/>
  <c r="I74" i="2" s="1"/>
  <c r="H73" i="2"/>
  <c r="J78" i="2" l="1"/>
  <c r="K77" i="2"/>
  <c r="F75" i="2"/>
  <c r="I75" i="2" s="1"/>
  <c r="H74" i="2"/>
  <c r="J79" i="2" l="1"/>
  <c r="K78" i="2"/>
  <c r="F76" i="2"/>
  <c r="I76" i="2" s="1"/>
  <c r="H75" i="2"/>
  <c r="J80" i="2" l="1"/>
  <c r="K79" i="2"/>
  <c r="F77" i="2"/>
  <c r="I77" i="2" s="1"/>
  <c r="H76" i="2"/>
  <c r="J81" i="2" l="1"/>
  <c r="K80" i="2"/>
  <c r="F78" i="2"/>
  <c r="I78" i="2" s="1"/>
  <c r="H77" i="2"/>
  <c r="J82" i="2" l="1"/>
  <c r="K81" i="2"/>
  <c r="F79" i="2"/>
  <c r="I79" i="2" s="1"/>
  <c r="H78" i="2"/>
  <c r="J83" i="2" l="1"/>
  <c r="K82" i="2"/>
  <c r="F80" i="2"/>
  <c r="I80" i="2" s="1"/>
  <c r="H79" i="2"/>
  <c r="J84" i="2" l="1"/>
  <c r="K83" i="2"/>
  <c r="F81" i="2"/>
  <c r="I81" i="2" s="1"/>
  <c r="H80" i="2"/>
  <c r="J85" i="2" l="1"/>
  <c r="K84" i="2"/>
  <c r="F82" i="2"/>
  <c r="I82" i="2" s="1"/>
  <c r="H81" i="2"/>
  <c r="J86" i="2" l="1"/>
  <c r="K85" i="2"/>
  <c r="F83" i="2"/>
  <c r="I83" i="2" s="1"/>
  <c r="H82" i="2"/>
  <c r="J87" i="2" l="1"/>
  <c r="K86" i="2"/>
  <c r="F84" i="2"/>
  <c r="I84" i="2" s="1"/>
  <c r="H83" i="2"/>
  <c r="J88" i="2" l="1"/>
  <c r="K87" i="2"/>
  <c r="F85" i="2"/>
  <c r="I85" i="2" s="1"/>
  <c r="H84" i="2"/>
  <c r="J89" i="2" l="1"/>
  <c r="K88" i="2"/>
  <c r="F86" i="2"/>
  <c r="I86" i="2" s="1"/>
  <c r="H85" i="2"/>
  <c r="J90" i="2" l="1"/>
  <c r="K89" i="2"/>
  <c r="F87" i="2"/>
  <c r="I87" i="2" s="1"/>
  <c r="H86" i="2"/>
  <c r="J91" i="2" l="1"/>
  <c r="K90" i="2"/>
  <c r="F88" i="2"/>
  <c r="I88" i="2" s="1"/>
  <c r="H87" i="2"/>
  <c r="J92" i="2" l="1"/>
  <c r="K91" i="2"/>
  <c r="F89" i="2"/>
  <c r="I89" i="2" s="1"/>
  <c r="H88" i="2"/>
  <c r="J93" i="2" l="1"/>
  <c r="K92" i="2"/>
  <c r="F90" i="2"/>
  <c r="I90" i="2" s="1"/>
  <c r="H89" i="2"/>
  <c r="J94" i="2" l="1"/>
  <c r="K93" i="2"/>
  <c r="F91" i="2"/>
  <c r="I91" i="2" s="1"/>
  <c r="H90" i="2"/>
  <c r="J95" i="2" l="1"/>
  <c r="K94" i="2"/>
  <c r="F92" i="2"/>
  <c r="I92" i="2" s="1"/>
  <c r="H91" i="2"/>
  <c r="J96" i="2" l="1"/>
  <c r="K95" i="2"/>
  <c r="F93" i="2"/>
  <c r="I93" i="2" s="1"/>
  <c r="H92" i="2"/>
  <c r="J97" i="2" l="1"/>
  <c r="K96" i="2"/>
  <c r="F94" i="2"/>
  <c r="I94" i="2" s="1"/>
  <c r="H93" i="2"/>
  <c r="J98" i="2" l="1"/>
  <c r="K97" i="2"/>
  <c r="F95" i="2"/>
  <c r="I95" i="2" s="1"/>
  <c r="H94" i="2"/>
  <c r="J99" i="2" l="1"/>
  <c r="K98" i="2"/>
  <c r="F96" i="2"/>
  <c r="I96" i="2" s="1"/>
  <c r="H95" i="2"/>
  <c r="J100" i="2" l="1"/>
  <c r="K99" i="2"/>
  <c r="F97" i="2"/>
  <c r="I97" i="2" s="1"/>
  <c r="H96" i="2"/>
  <c r="J101" i="2" l="1"/>
  <c r="K100" i="2"/>
  <c r="F98" i="2"/>
  <c r="I98" i="2" s="1"/>
  <c r="H97" i="2"/>
  <c r="J102" i="2" l="1"/>
  <c r="K101" i="2"/>
  <c r="F99" i="2"/>
  <c r="I99" i="2" s="1"/>
  <c r="H98" i="2"/>
  <c r="J103" i="2" l="1"/>
  <c r="K102" i="2"/>
  <c r="F100" i="2"/>
  <c r="I100" i="2" s="1"/>
  <c r="H99" i="2"/>
  <c r="J104" i="2" l="1"/>
  <c r="K103" i="2"/>
  <c r="F101" i="2"/>
  <c r="I101" i="2" s="1"/>
  <c r="H100" i="2"/>
  <c r="J105" i="2" l="1"/>
  <c r="K104" i="2"/>
  <c r="F102" i="2"/>
  <c r="I102" i="2" s="1"/>
  <c r="H101" i="2"/>
  <c r="J106" i="2" l="1"/>
  <c r="K105" i="2"/>
  <c r="F103" i="2"/>
  <c r="I103" i="2" s="1"/>
  <c r="H102" i="2"/>
  <c r="J107" i="2" l="1"/>
  <c r="K106" i="2"/>
  <c r="F104" i="2"/>
  <c r="I104" i="2" s="1"/>
  <c r="H103" i="2"/>
  <c r="J108" i="2" l="1"/>
  <c r="K107" i="2"/>
  <c r="F105" i="2"/>
  <c r="I105" i="2" s="1"/>
  <c r="H104" i="2"/>
  <c r="J109" i="2" l="1"/>
  <c r="K108" i="2"/>
  <c r="F106" i="2"/>
  <c r="I106" i="2" s="1"/>
  <c r="H105" i="2"/>
  <c r="J110" i="2" l="1"/>
  <c r="K109" i="2"/>
  <c r="F107" i="2"/>
  <c r="I107" i="2" s="1"/>
  <c r="H106" i="2"/>
  <c r="J111" i="2" l="1"/>
  <c r="K110" i="2"/>
  <c r="F108" i="2"/>
  <c r="I108" i="2" s="1"/>
  <c r="H107" i="2"/>
  <c r="J112" i="2" l="1"/>
  <c r="K111" i="2"/>
  <c r="F109" i="2"/>
  <c r="I109" i="2" s="1"/>
  <c r="H108" i="2"/>
  <c r="J113" i="2" l="1"/>
  <c r="K112" i="2"/>
  <c r="F110" i="2"/>
  <c r="I110" i="2" s="1"/>
  <c r="H109" i="2"/>
  <c r="J114" i="2" l="1"/>
  <c r="K113" i="2"/>
  <c r="F111" i="2"/>
  <c r="I111" i="2" s="1"/>
  <c r="H110" i="2"/>
  <c r="J115" i="2" l="1"/>
  <c r="K114" i="2"/>
  <c r="F112" i="2"/>
  <c r="I112" i="2" s="1"/>
  <c r="H111" i="2"/>
  <c r="J116" i="2" l="1"/>
  <c r="K115" i="2"/>
  <c r="F113" i="2"/>
  <c r="I113" i="2" s="1"/>
  <c r="H112" i="2"/>
  <c r="J117" i="2" l="1"/>
  <c r="K116" i="2"/>
  <c r="F114" i="2"/>
  <c r="I114" i="2" s="1"/>
  <c r="H113" i="2"/>
  <c r="J118" i="2" l="1"/>
  <c r="K117" i="2"/>
  <c r="F115" i="2"/>
  <c r="I115" i="2" s="1"/>
  <c r="H114" i="2"/>
  <c r="J119" i="2" l="1"/>
  <c r="K118" i="2"/>
  <c r="F116" i="2"/>
  <c r="I116" i="2" s="1"/>
  <c r="H115" i="2"/>
  <c r="J120" i="2" l="1"/>
  <c r="K119" i="2"/>
  <c r="F117" i="2"/>
  <c r="I117" i="2" s="1"/>
  <c r="H116" i="2"/>
  <c r="J121" i="2" l="1"/>
  <c r="K120" i="2"/>
  <c r="F118" i="2"/>
  <c r="I118" i="2" s="1"/>
  <c r="H117" i="2"/>
  <c r="J122" i="2" l="1"/>
  <c r="K121" i="2"/>
  <c r="F119" i="2"/>
  <c r="I119" i="2" s="1"/>
  <c r="H118" i="2"/>
  <c r="J123" i="2" l="1"/>
  <c r="K122" i="2"/>
  <c r="F120" i="2"/>
  <c r="I120" i="2" s="1"/>
  <c r="H119" i="2"/>
  <c r="J124" i="2" l="1"/>
  <c r="K123" i="2"/>
  <c r="F121" i="2"/>
  <c r="I121" i="2" s="1"/>
  <c r="H120" i="2"/>
  <c r="J125" i="2" l="1"/>
  <c r="K124" i="2"/>
  <c r="F122" i="2"/>
  <c r="I122" i="2" s="1"/>
  <c r="H121" i="2"/>
  <c r="J126" i="2" l="1"/>
  <c r="K125" i="2"/>
  <c r="F123" i="2"/>
  <c r="I123" i="2" s="1"/>
  <c r="H122" i="2"/>
  <c r="J127" i="2" l="1"/>
  <c r="K126" i="2"/>
  <c r="F124" i="2"/>
  <c r="I124" i="2" s="1"/>
  <c r="H123" i="2"/>
  <c r="J128" i="2" l="1"/>
  <c r="K127" i="2"/>
  <c r="F125" i="2"/>
  <c r="I125" i="2" s="1"/>
  <c r="H124" i="2"/>
  <c r="J129" i="2" l="1"/>
  <c r="K128" i="2"/>
  <c r="F126" i="2"/>
  <c r="I126" i="2" s="1"/>
  <c r="H125" i="2"/>
  <c r="J130" i="2" l="1"/>
  <c r="K129" i="2"/>
  <c r="F127" i="2"/>
  <c r="I127" i="2" s="1"/>
  <c r="H126" i="2"/>
  <c r="J131" i="2" l="1"/>
  <c r="K130" i="2"/>
  <c r="F128" i="2"/>
  <c r="I128" i="2" s="1"/>
  <c r="H127" i="2"/>
  <c r="J132" i="2" l="1"/>
  <c r="K131" i="2"/>
  <c r="F129" i="2"/>
  <c r="I129" i="2" s="1"/>
  <c r="H128" i="2"/>
  <c r="J133" i="2" l="1"/>
  <c r="K132" i="2"/>
  <c r="F130" i="2"/>
  <c r="I130" i="2" s="1"/>
  <c r="H129" i="2"/>
  <c r="J134" i="2" l="1"/>
  <c r="K133" i="2"/>
  <c r="F131" i="2"/>
  <c r="I131" i="2" s="1"/>
  <c r="H130" i="2"/>
  <c r="J135" i="2" l="1"/>
  <c r="K134" i="2"/>
  <c r="F132" i="2"/>
  <c r="I132" i="2" s="1"/>
  <c r="H131" i="2"/>
  <c r="J136" i="2" l="1"/>
  <c r="K135" i="2"/>
  <c r="F133" i="2"/>
  <c r="I133" i="2" s="1"/>
  <c r="H132" i="2"/>
  <c r="J137" i="2" l="1"/>
  <c r="K136" i="2"/>
  <c r="F134" i="2"/>
  <c r="I134" i="2" s="1"/>
  <c r="H133" i="2"/>
  <c r="J138" i="2" l="1"/>
  <c r="K137" i="2"/>
  <c r="F135" i="2"/>
  <c r="I135" i="2" s="1"/>
  <c r="H134" i="2"/>
  <c r="J139" i="2" l="1"/>
  <c r="K138" i="2"/>
  <c r="F136" i="2"/>
  <c r="I136" i="2" s="1"/>
  <c r="H135" i="2"/>
  <c r="J140" i="2" l="1"/>
  <c r="K139" i="2"/>
  <c r="F137" i="2"/>
  <c r="I137" i="2" s="1"/>
  <c r="H136" i="2"/>
  <c r="J141" i="2" l="1"/>
  <c r="K140" i="2"/>
  <c r="F138" i="2"/>
  <c r="I138" i="2" s="1"/>
  <c r="H137" i="2"/>
  <c r="J142" i="2" l="1"/>
  <c r="K141" i="2"/>
  <c r="F139" i="2"/>
  <c r="I139" i="2" s="1"/>
  <c r="H138" i="2"/>
  <c r="J143" i="2" l="1"/>
  <c r="K142" i="2"/>
  <c r="F140" i="2"/>
  <c r="I140" i="2" s="1"/>
  <c r="H139" i="2"/>
  <c r="J144" i="2" l="1"/>
  <c r="K143" i="2"/>
  <c r="F141" i="2"/>
  <c r="I141" i="2" s="1"/>
  <c r="H140" i="2"/>
  <c r="J145" i="2" l="1"/>
  <c r="K144" i="2"/>
  <c r="F142" i="2"/>
  <c r="I142" i="2" s="1"/>
  <c r="H141" i="2"/>
  <c r="J146" i="2" l="1"/>
  <c r="K145" i="2"/>
  <c r="F143" i="2"/>
  <c r="I143" i="2" s="1"/>
  <c r="H142" i="2"/>
  <c r="J147" i="2" l="1"/>
  <c r="K146" i="2"/>
  <c r="F144" i="2"/>
  <c r="I144" i="2" s="1"/>
  <c r="H143" i="2"/>
  <c r="J148" i="2" l="1"/>
  <c r="K147" i="2"/>
  <c r="F145" i="2"/>
  <c r="I145" i="2" s="1"/>
  <c r="H144" i="2"/>
  <c r="J149" i="2" l="1"/>
  <c r="K148" i="2"/>
  <c r="F146" i="2"/>
  <c r="I146" i="2" s="1"/>
  <c r="H145" i="2"/>
  <c r="J150" i="2" l="1"/>
  <c r="K149" i="2"/>
  <c r="F147" i="2"/>
  <c r="I147" i="2" s="1"/>
  <c r="H146" i="2"/>
  <c r="J151" i="2" l="1"/>
  <c r="K150" i="2"/>
  <c r="F148" i="2"/>
  <c r="I148" i="2" s="1"/>
  <c r="H147" i="2"/>
  <c r="J152" i="2" l="1"/>
  <c r="K151" i="2"/>
  <c r="F149" i="2"/>
  <c r="I149" i="2" s="1"/>
  <c r="H148" i="2"/>
  <c r="J153" i="2" l="1"/>
  <c r="K152" i="2"/>
  <c r="F150" i="2"/>
  <c r="I150" i="2" s="1"/>
  <c r="H149" i="2"/>
  <c r="J154" i="2" l="1"/>
  <c r="K153" i="2"/>
  <c r="F151" i="2"/>
  <c r="I151" i="2" s="1"/>
  <c r="H150" i="2"/>
  <c r="J155" i="2" l="1"/>
  <c r="K154" i="2"/>
  <c r="F152" i="2"/>
  <c r="I152" i="2" s="1"/>
  <c r="H151" i="2"/>
  <c r="J156" i="2" l="1"/>
  <c r="K155" i="2"/>
  <c r="F153" i="2"/>
  <c r="I153" i="2" s="1"/>
  <c r="H152" i="2"/>
  <c r="J157" i="2" l="1"/>
  <c r="K156" i="2"/>
  <c r="F154" i="2"/>
  <c r="I154" i="2" s="1"/>
  <c r="H153" i="2"/>
  <c r="J158" i="2" l="1"/>
  <c r="K157" i="2"/>
  <c r="F155" i="2"/>
  <c r="I155" i="2" s="1"/>
  <c r="H154" i="2"/>
  <c r="J159" i="2" l="1"/>
  <c r="K158" i="2"/>
  <c r="F156" i="2"/>
  <c r="I156" i="2" s="1"/>
  <c r="H155" i="2"/>
  <c r="J160" i="2" l="1"/>
  <c r="K159" i="2"/>
  <c r="F157" i="2"/>
  <c r="I157" i="2" s="1"/>
  <c r="H156" i="2"/>
  <c r="J161" i="2" l="1"/>
  <c r="K160" i="2"/>
  <c r="F158" i="2"/>
  <c r="I158" i="2" s="1"/>
  <c r="H157" i="2"/>
  <c r="J162" i="2" l="1"/>
  <c r="K161" i="2"/>
  <c r="F159" i="2"/>
  <c r="I159" i="2" s="1"/>
  <c r="H158" i="2"/>
  <c r="J163" i="2" l="1"/>
  <c r="K162" i="2"/>
  <c r="F160" i="2"/>
  <c r="I160" i="2" s="1"/>
  <c r="H159" i="2"/>
  <c r="J164" i="2" l="1"/>
  <c r="K163" i="2"/>
  <c r="F161" i="2"/>
  <c r="I161" i="2" s="1"/>
  <c r="H160" i="2"/>
  <c r="J165" i="2" l="1"/>
  <c r="K164" i="2"/>
  <c r="F162" i="2"/>
  <c r="I162" i="2" s="1"/>
  <c r="H161" i="2"/>
  <c r="J166" i="2" l="1"/>
  <c r="K165" i="2"/>
  <c r="F163" i="2"/>
  <c r="I163" i="2" s="1"/>
  <c r="H162" i="2"/>
  <c r="J167" i="2" l="1"/>
  <c r="K166" i="2"/>
  <c r="F164" i="2"/>
  <c r="I164" i="2" s="1"/>
  <c r="H163" i="2"/>
  <c r="J168" i="2" l="1"/>
  <c r="K167" i="2"/>
  <c r="F165" i="2"/>
  <c r="I165" i="2" s="1"/>
  <c r="H164" i="2"/>
  <c r="J169" i="2" l="1"/>
  <c r="K168" i="2"/>
  <c r="F166" i="2"/>
  <c r="I166" i="2" s="1"/>
  <c r="H165" i="2"/>
  <c r="J170" i="2" l="1"/>
  <c r="K169" i="2"/>
  <c r="F167" i="2"/>
  <c r="I167" i="2" s="1"/>
  <c r="H166" i="2"/>
  <c r="J171" i="2" l="1"/>
  <c r="K170" i="2"/>
  <c r="F168" i="2"/>
  <c r="I168" i="2" s="1"/>
  <c r="H167" i="2"/>
  <c r="J172" i="2" l="1"/>
  <c r="K171" i="2"/>
  <c r="F169" i="2"/>
  <c r="I169" i="2" s="1"/>
  <c r="H168" i="2"/>
  <c r="J173" i="2" l="1"/>
  <c r="K172" i="2"/>
  <c r="F170" i="2"/>
  <c r="I170" i="2" s="1"/>
  <c r="H169" i="2"/>
  <c r="J174" i="2" l="1"/>
  <c r="K173" i="2"/>
  <c r="F171" i="2"/>
  <c r="I171" i="2" s="1"/>
  <c r="H170" i="2"/>
  <c r="J175" i="2" l="1"/>
  <c r="K174" i="2"/>
  <c r="F172" i="2"/>
  <c r="I172" i="2" s="1"/>
  <c r="H171" i="2"/>
  <c r="J176" i="2" l="1"/>
  <c r="K175" i="2"/>
  <c r="F173" i="2"/>
  <c r="I173" i="2" s="1"/>
  <c r="H172" i="2"/>
  <c r="J177" i="2" l="1"/>
  <c r="K176" i="2"/>
  <c r="F174" i="2"/>
  <c r="I174" i="2" s="1"/>
  <c r="H173" i="2"/>
  <c r="J178" i="2" l="1"/>
  <c r="K177" i="2"/>
  <c r="F175" i="2"/>
  <c r="I175" i="2" s="1"/>
  <c r="H174" i="2"/>
  <c r="J179" i="2" l="1"/>
  <c r="K178" i="2"/>
  <c r="F176" i="2"/>
  <c r="I176" i="2" s="1"/>
  <c r="H175" i="2"/>
  <c r="J180" i="2" l="1"/>
  <c r="K179" i="2"/>
  <c r="F177" i="2"/>
  <c r="I177" i="2" s="1"/>
  <c r="H176" i="2"/>
  <c r="J181" i="2" l="1"/>
  <c r="K180" i="2"/>
  <c r="F178" i="2"/>
  <c r="I178" i="2" s="1"/>
  <c r="H177" i="2"/>
  <c r="J182" i="2" l="1"/>
  <c r="K181" i="2"/>
  <c r="F179" i="2"/>
  <c r="I179" i="2" s="1"/>
  <c r="H178" i="2"/>
  <c r="J183" i="2" l="1"/>
  <c r="K182" i="2"/>
  <c r="F180" i="2"/>
  <c r="I180" i="2" s="1"/>
  <c r="H179" i="2"/>
  <c r="J184" i="2" l="1"/>
  <c r="K183" i="2"/>
  <c r="F181" i="2"/>
  <c r="I181" i="2" s="1"/>
  <c r="H180" i="2"/>
  <c r="J185" i="2" l="1"/>
  <c r="K184" i="2"/>
  <c r="F182" i="2"/>
  <c r="I182" i="2" s="1"/>
  <c r="H181" i="2"/>
  <c r="J186" i="2" l="1"/>
  <c r="K185" i="2"/>
  <c r="F183" i="2"/>
  <c r="I183" i="2" s="1"/>
  <c r="H182" i="2"/>
  <c r="J187" i="2" l="1"/>
  <c r="K186" i="2"/>
  <c r="F184" i="2"/>
  <c r="I184" i="2" s="1"/>
  <c r="H183" i="2"/>
  <c r="J188" i="2" l="1"/>
  <c r="K187" i="2"/>
  <c r="F185" i="2"/>
  <c r="I185" i="2" s="1"/>
  <c r="H184" i="2"/>
  <c r="J189" i="2" l="1"/>
  <c r="K188" i="2"/>
  <c r="F186" i="2"/>
  <c r="I186" i="2" s="1"/>
  <c r="H185" i="2"/>
  <c r="J190" i="2" l="1"/>
  <c r="K189" i="2"/>
  <c r="F187" i="2"/>
  <c r="I187" i="2" s="1"/>
  <c r="H186" i="2"/>
  <c r="J191" i="2" l="1"/>
  <c r="K190" i="2"/>
  <c r="F188" i="2"/>
  <c r="I188" i="2" s="1"/>
  <c r="H187" i="2"/>
  <c r="J192" i="2" l="1"/>
  <c r="K191" i="2"/>
  <c r="F189" i="2"/>
  <c r="I189" i="2" s="1"/>
  <c r="H188" i="2"/>
  <c r="J193" i="2" l="1"/>
  <c r="K192" i="2"/>
  <c r="F190" i="2"/>
  <c r="I190" i="2" s="1"/>
  <c r="H189" i="2"/>
  <c r="J194" i="2" l="1"/>
  <c r="K193" i="2"/>
  <c r="F191" i="2"/>
  <c r="I191" i="2" s="1"/>
  <c r="H190" i="2"/>
  <c r="J195" i="2" l="1"/>
  <c r="K194" i="2"/>
  <c r="F192" i="2"/>
  <c r="I192" i="2" s="1"/>
  <c r="H191" i="2"/>
  <c r="J196" i="2" l="1"/>
  <c r="K195" i="2"/>
  <c r="F193" i="2"/>
  <c r="I193" i="2" s="1"/>
  <c r="H192" i="2"/>
  <c r="J197" i="2" l="1"/>
  <c r="K196" i="2"/>
  <c r="F194" i="2"/>
  <c r="I194" i="2" s="1"/>
  <c r="H193" i="2"/>
  <c r="J198" i="2" l="1"/>
  <c r="K197" i="2"/>
  <c r="F195" i="2"/>
  <c r="I195" i="2" s="1"/>
  <c r="H194" i="2"/>
  <c r="J199" i="2" l="1"/>
  <c r="K198" i="2"/>
  <c r="F196" i="2"/>
  <c r="I196" i="2" s="1"/>
  <c r="H195" i="2"/>
  <c r="J200" i="2" l="1"/>
  <c r="K199" i="2"/>
  <c r="F197" i="2"/>
  <c r="I197" i="2" s="1"/>
  <c r="H196" i="2"/>
  <c r="J201" i="2" l="1"/>
  <c r="K200" i="2"/>
  <c r="F198" i="2"/>
  <c r="I198" i="2" s="1"/>
  <c r="H197" i="2"/>
  <c r="J202" i="2" l="1"/>
  <c r="K201" i="2"/>
  <c r="F199" i="2"/>
  <c r="I199" i="2" s="1"/>
  <c r="H198" i="2"/>
  <c r="J203" i="2" l="1"/>
  <c r="K202" i="2"/>
  <c r="F200" i="2"/>
  <c r="I200" i="2" s="1"/>
  <c r="H199" i="2"/>
  <c r="J204" i="2" l="1"/>
  <c r="K203" i="2"/>
  <c r="F201" i="2"/>
  <c r="I201" i="2" s="1"/>
  <c r="H200" i="2"/>
  <c r="J205" i="2" l="1"/>
  <c r="K204" i="2"/>
  <c r="F202" i="2"/>
  <c r="I202" i="2" s="1"/>
  <c r="H201" i="2"/>
  <c r="J206" i="2" l="1"/>
  <c r="K205" i="2"/>
  <c r="F203" i="2"/>
  <c r="I203" i="2" s="1"/>
  <c r="H202" i="2"/>
  <c r="J207" i="2" l="1"/>
  <c r="K206" i="2"/>
  <c r="F204" i="2"/>
  <c r="I204" i="2" s="1"/>
  <c r="H203" i="2"/>
  <c r="J208" i="2" l="1"/>
  <c r="K207" i="2"/>
  <c r="F205" i="2"/>
  <c r="I205" i="2" s="1"/>
  <c r="H204" i="2"/>
  <c r="J209" i="2" l="1"/>
  <c r="K208" i="2"/>
  <c r="F206" i="2"/>
  <c r="I206" i="2" s="1"/>
  <c r="H205" i="2"/>
  <c r="J210" i="2" l="1"/>
  <c r="K209" i="2"/>
  <c r="F207" i="2"/>
  <c r="I207" i="2" s="1"/>
  <c r="H206" i="2"/>
  <c r="J211" i="2" l="1"/>
  <c r="K210" i="2"/>
  <c r="F208" i="2"/>
  <c r="I208" i="2" s="1"/>
  <c r="H207" i="2"/>
  <c r="J212" i="2" l="1"/>
  <c r="K211" i="2"/>
  <c r="F209" i="2"/>
  <c r="I209" i="2" s="1"/>
  <c r="H208" i="2"/>
  <c r="J213" i="2" l="1"/>
  <c r="K212" i="2"/>
  <c r="F210" i="2"/>
  <c r="I210" i="2" s="1"/>
  <c r="H209" i="2"/>
  <c r="J214" i="2" l="1"/>
  <c r="K213" i="2"/>
  <c r="F211" i="2"/>
  <c r="I211" i="2" s="1"/>
  <c r="H210" i="2"/>
  <c r="J215" i="2" l="1"/>
  <c r="K214" i="2"/>
  <c r="F212" i="2"/>
  <c r="I212" i="2" s="1"/>
  <c r="H211" i="2"/>
  <c r="J216" i="2" l="1"/>
  <c r="K215" i="2"/>
  <c r="F213" i="2"/>
  <c r="I213" i="2" s="1"/>
  <c r="H212" i="2"/>
  <c r="J217" i="2" l="1"/>
  <c r="K216" i="2"/>
  <c r="F214" i="2"/>
  <c r="I214" i="2" s="1"/>
  <c r="H213" i="2"/>
  <c r="J218" i="2" l="1"/>
  <c r="K217" i="2"/>
  <c r="F215" i="2"/>
  <c r="I215" i="2" s="1"/>
  <c r="H214" i="2"/>
  <c r="J219" i="2" l="1"/>
  <c r="K218" i="2"/>
  <c r="F216" i="2"/>
  <c r="I216" i="2" s="1"/>
  <c r="H215" i="2"/>
  <c r="J220" i="2" l="1"/>
  <c r="K219" i="2"/>
  <c r="F217" i="2"/>
  <c r="I217" i="2" s="1"/>
  <c r="H216" i="2"/>
  <c r="J221" i="2" l="1"/>
  <c r="K220" i="2"/>
  <c r="F218" i="2"/>
  <c r="I218" i="2" s="1"/>
  <c r="H217" i="2"/>
  <c r="J222" i="2" l="1"/>
  <c r="K221" i="2"/>
  <c r="F219" i="2"/>
  <c r="I219" i="2" s="1"/>
  <c r="H218" i="2"/>
  <c r="J223" i="2" l="1"/>
  <c r="K222" i="2"/>
  <c r="F220" i="2"/>
  <c r="I220" i="2" s="1"/>
  <c r="H219" i="2"/>
  <c r="J224" i="2" l="1"/>
  <c r="K223" i="2"/>
  <c r="F221" i="2"/>
  <c r="I221" i="2" s="1"/>
  <c r="H220" i="2"/>
  <c r="J225" i="2" l="1"/>
  <c r="K224" i="2"/>
  <c r="F222" i="2"/>
  <c r="I222" i="2" s="1"/>
  <c r="H221" i="2"/>
  <c r="J226" i="2" l="1"/>
  <c r="K225" i="2"/>
  <c r="F223" i="2"/>
  <c r="I223" i="2" s="1"/>
  <c r="H222" i="2"/>
  <c r="J227" i="2" l="1"/>
  <c r="K226" i="2"/>
  <c r="F224" i="2"/>
  <c r="I224" i="2" s="1"/>
  <c r="H223" i="2"/>
  <c r="J228" i="2" l="1"/>
  <c r="K227" i="2"/>
  <c r="F225" i="2"/>
  <c r="I225" i="2" s="1"/>
  <c r="H224" i="2"/>
  <c r="J229" i="2" l="1"/>
  <c r="K228" i="2"/>
  <c r="F226" i="2"/>
  <c r="I226" i="2" s="1"/>
  <c r="H225" i="2"/>
  <c r="J230" i="2" l="1"/>
  <c r="K229" i="2"/>
  <c r="F227" i="2"/>
  <c r="I227" i="2" s="1"/>
  <c r="H226" i="2"/>
  <c r="J231" i="2" l="1"/>
  <c r="K230" i="2"/>
  <c r="F228" i="2"/>
  <c r="I228" i="2" s="1"/>
  <c r="H227" i="2"/>
  <c r="J232" i="2" l="1"/>
  <c r="K231" i="2"/>
  <c r="F229" i="2"/>
  <c r="I229" i="2" s="1"/>
  <c r="H228" i="2"/>
  <c r="J233" i="2" l="1"/>
  <c r="K232" i="2"/>
  <c r="F230" i="2"/>
  <c r="I230" i="2" s="1"/>
  <c r="H229" i="2"/>
  <c r="J234" i="2" l="1"/>
  <c r="K233" i="2"/>
  <c r="F231" i="2"/>
  <c r="I231" i="2" s="1"/>
  <c r="H230" i="2"/>
  <c r="J235" i="2" l="1"/>
  <c r="K234" i="2"/>
  <c r="F232" i="2"/>
  <c r="I232" i="2" s="1"/>
  <c r="H231" i="2"/>
  <c r="J236" i="2" l="1"/>
  <c r="K235" i="2"/>
  <c r="F233" i="2"/>
  <c r="I233" i="2" s="1"/>
  <c r="H232" i="2"/>
  <c r="J237" i="2" l="1"/>
  <c r="K236" i="2"/>
  <c r="F234" i="2"/>
  <c r="I234" i="2" s="1"/>
  <c r="H233" i="2"/>
  <c r="J238" i="2" l="1"/>
  <c r="K237" i="2"/>
  <c r="F235" i="2"/>
  <c r="I235" i="2" s="1"/>
  <c r="H234" i="2"/>
  <c r="J239" i="2" l="1"/>
  <c r="K238" i="2"/>
  <c r="F236" i="2"/>
  <c r="I236" i="2" s="1"/>
  <c r="H235" i="2"/>
  <c r="J240" i="2" l="1"/>
  <c r="K239" i="2"/>
  <c r="F237" i="2"/>
  <c r="I237" i="2" s="1"/>
  <c r="H236" i="2"/>
  <c r="J241" i="2" l="1"/>
  <c r="K240" i="2"/>
  <c r="F238" i="2"/>
  <c r="I238" i="2" s="1"/>
  <c r="H237" i="2"/>
  <c r="J242" i="2" l="1"/>
  <c r="K241" i="2"/>
  <c r="F239" i="2"/>
  <c r="I239" i="2" s="1"/>
  <c r="H238" i="2"/>
  <c r="J243" i="2" l="1"/>
  <c r="K242" i="2"/>
  <c r="F240" i="2"/>
  <c r="I240" i="2" s="1"/>
  <c r="H239" i="2"/>
  <c r="J244" i="2" l="1"/>
  <c r="K243" i="2"/>
  <c r="F241" i="2"/>
  <c r="I241" i="2" s="1"/>
  <c r="H240" i="2"/>
  <c r="J245" i="2" l="1"/>
  <c r="K244" i="2"/>
  <c r="F242" i="2"/>
  <c r="I242" i="2" s="1"/>
  <c r="H241" i="2"/>
  <c r="J246" i="2" l="1"/>
  <c r="K245" i="2"/>
  <c r="F243" i="2"/>
  <c r="I243" i="2" s="1"/>
  <c r="H242" i="2"/>
  <c r="J247" i="2" l="1"/>
  <c r="K246" i="2"/>
  <c r="F244" i="2"/>
  <c r="I244" i="2" s="1"/>
  <c r="H243" i="2"/>
  <c r="J248" i="2" l="1"/>
  <c r="K247" i="2"/>
  <c r="F245" i="2"/>
  <c r="I245" i="2" s="1"/>
  <c r="H244" i="2"/>
  <c r="J249" i="2" l="1"/>
  <c r="K248" i="2"/>
  <c r="F246" i="2"/>
  <c r="I246" i="2" s="1"/>
  <c r="H245" i="2"/>
  <c r="J250" i="2" l="1"/>
  <c r="K249" i="2"/>
  <c r="F247" i="2"/>
  <c r="I247" i="2" s="1"/>
  <c r="H246" i="2"/>
  <c r="J251" i="2" l="1"/>
  <c r="K250" i="2"/>
  <c r="F248" i="2"/>
  <c r="I248" i="2" s="1"/>
  <c r="H247" i="2"/>
  <c r="J252" i="2" l="1"/>
  <c r="K251" i="2"/>
  <c r="F249" i="2"/>
  <c r="I249" i="2" s="1"/>
  <c r="H248" i="2"/>
  <c r="J253" i="2" l="1"/>
  <c r="K252" i="2"/>
  <c r="F250" i="2"/>
  <c r="I250" i="2" s="1"/>
  <c r="H249" i="2"/>
  <c r="J254" i="2" l="1"/>
  <c r="K253" i="2"/>
  <c r="F251" i="2"/>
  <c r="I251" i="2" s="1"/>
  <c r="H250" i="2"/>
  <c r="J255" i="2" l="1"/>
  <c r="K254" i="2"/>
  <c r="F252" i="2"/>
  <c r="I252" i="2" s="1"/>
  <c r="H251" i="2"/>
  <c r="J256" i="2" l="1"/>
  <c r="K255" i="2"/>
  <c r="F253" i="2"/>
  <c r="I253" i="2" s="1"/>
  <c r="H252" i="2"/>
  <c r="J257" i="2" l="1"/>
  <c r="K256" i="2"/>
  <c r="F254" i="2"/>
  <c r="I254" i="2" s="1"/>
  <c r="H253" i="2"/>
  <c r="J258" i="2" l="1"/>
  <c r="K257" i="2"/>
  <c r="F255" i="2"/>
  <c r="I255" i="2" s="1"/>
  <c r="H254" i="2"/>
  <c r="J259" i="2" l="1"/>
  <c r="K258" i="2"/>
  <c r="F256" i="2"/>
  <c r="I256" i="2" s="1"/>
  <c r="H255" i="2"/>
  <c r="J260" i="2" l="1"/>
  <c r="K259" i="2"/>
  <c r="F257" i="2"/>
  <c r="I257" i="2" s="1"/>
  <c r="H256" i="2"/>
  <c r="J261" i="2" l="1"/>
  <c r="K260" i="2"/>
  <c r="F258" i="2"/>
  <c r="I258" i="2" s="1"/>
  <c r="H257" i="2"/>
  <c r="J262" i="2" l="1"/>
  <c r="K261" i="2"/>
  <c r="F259" i="2"/>
  <c r="I259" i="2" s="1"/>
  <c r="H258" i="2"/>
  <c r="J263" i="2" l="1"/>
  <c r="K262" i="2"/>
  <c r="F260" i="2"/>
  <c r="I260" i="2" s="1"/>
  <c r="H259" i="2"/>
  <c r="J264" i="2" l="1"/>
  <c r="K263" i="2"/>
  <c r="F261" i="2"/>
  <c r="I261" i="2" s="1"/>
  <c r="H260" i="2"/>
  <c r="J265" i="2" l="1"/>
  <c r="K264" i="2"/>
  <c r="F262" i="2"/>
  <c r="I262" i="2" s="1"/>
  <c r="H261" i="2"/>
  <c r="J266" i="2" l="1"/>
  <c r="K265" i="2"/>
  <c r="F263" i="2"/>
  <c r="I263" i="2" s="1"/>
  <c r="H262" i="2"/>
  <c r="J267" i="2" l="1"/>
  <c r="K266" i="2"/>
  <c r="F264" i="2"/>
  <c r="I264" i="2" s="1"/>
  <c r="H263" i="2"/>
  <c r="J268" i="2" l="1"/>
  <c r="K267" i="2"/>
  <c r="F265" i="2"/>
  <c r="I265" i="2" s="1"/>
  <c r="H264" i="2"/>
  <c r="J269" i="2" l="1"/>
  <c r="K268" i="2"/>
  <c r="F266" i="2"/>
  <c r="I266" i="2" s="1"/>
  <c r="H265" i="2"/>
  <c r="J270" i="2" l="1"/>
  <c r="K269" i="2"/>
  <c r="F267" i="2"/>
  <c r="I267" i="2" s="1"/>
  <c r="H266" i="2"/>
  <c r="J271" i="2" l="1"/>
  <c r="K270" i="2"/>
  <c r="F268" i="2"/>
  <c r="I268" i="2" s="1"/>
  <c r="H267" i="2"/>
  <c r="J272" i="2" l="1"/>
  <c r="K271" i="2"/>
  <c r="F269" i="2"/>
  <c r="I269" i="2" s="1"/>
  <c r="H268" i="2"/>
  <c r="J273" i="2" l="1"/>
  <c r="K272" i="2"/>
  <c r="F270" i="2"/>
  <c r="I270" i="2" s="1"/>
  <c r="H269" i="2"/>
  <c r="J274" i="2" l="1"/>
  <c r="K273" i="2"/>
  <c r="F271" i="2"/>
  <c r="I271" i="2" s="1"/>
  <c r="H270" i="2"/>
  <c r="J275" i="2" l="1"/>
  <c r="K274" i="2"/>
  <c r="F272" i="2"/>
  <c r="I272" i="2" s="1"/>
  <c r="H271" i="2"/>
  <c r="J276" i="2" l="1"/>
  <c r="K275" i="2"/>
  <c r="F273" i="2"/>
  <c r="I273" i="2" s="1"/>
  <c r="H272" i="2"/>
  <c r="J277" i="2" l="1"/>
  <c r="K276" i="2"/>
  <c r="F274" i="2"/>
  <c r="I274" i="2" s="1"/>
  <c r="H273" i="2"/>
  <c r="J278" i="2" l="1"/>
  <c r="K277" i="2"/>
  <c r="F275" i="2"/>
  <c r="I275" i="2" s="1"/>
  <c r="H274" i="2"/>
  <c r="J279" i="2" l="1"/>
  <c r="K278" i="2"/>
  <c r="F276" i="2"/>
  <c r="I276" i="2" s="1"/>
  <c r="H275" i="2"/>
  <c r="J280" i="2" l="1"/>
  <c r="K279" i="2"/>
  <c r="F277" i="2"/>
  <c r="I277" i="2" s="1"/>
  <c r="H276" i="2"/>
  <c r="J281" i="2" l="1"/>
  <c r="K280" i="2"/>
  <c r="F278" i="2"/>
  <c r="I278" i="2" s="1"/>
  <c r="H277" i="2"/>
  <c r="J282" i="2" l="1"/>
  <c r="K281" i="2"/>
  <c r="F279" i="2"/>
  <c r="I279" i="2" s="1"/>
  <c r="H278" i="2"/>
  <c r="J283" i="2" l="1"/>
  <c r="K282" i="2"/>
  <c r="F280" i="2"/>
  <c r="I280" i="2" s="1"/>
  <c r="H279" i="2"/>
  <c r="J284" i="2" l="1"/>
  <c r="K283" i="2"/>
  <c r="F281" i="2"/>
  <c r="I281" i="2" s="1"/>
  <c r="H280" i="2"/>
  <c r="J285" i="2" l="1"/>
  <c r="K284" i="2"/>
  <c r="F282" i="2"/>
  <c r="I282" i="2" s="1"/>
  <c r="H281" i="2"/>
  <c r="J286" i="2" l="1"/>
  <c r="K285" i="2"/>
  <c r="F283" i="2"/>
  <c r="I283" i="2" s="1"/>
  <c r="H282" i="2"/>
  <c r="J287" i="2" l="1"/>
  <c r="K286" i="2"/>
  <c r="F284" i="2"/>
  <c r="I284" i="2" s="1"/>
  <c r="H283" i="2"/>
  <c r="J288" i="2" l="1"/>
  <c r="K287" i="2"/>
  <c r="F285" i="2"/>
  <c r="I285" i="2" s="1"/>
  <c r="H284" i="2"/>
  <c r="J289" i="2" l="1"/>
  <c r="K288" i="2"/>
  <c r="F286" i="2"/>
  <c r="I286" i="2" s="1"/>
  <c r="H285" i="2"/>
  <c r="J290" i="2" l="1"/>
  <c r="K289" i="2"/>
  <c r="F287" i="2"/>
  <c r="I287" i="2" s="1"/>
  <c r="H286" i="2"/>
  <c r="J291" i="2" l="1"/>
  <c r="K290" i="2"/>
  <c r="F288" i="2"/>
  <c r="I288" i="2" s="1"/>
  <c r="H287" i="2"/>
  <c r="J292" i="2" l="1"/>
  <c r="K291" i="2"/>
  <c r="F289" i="2"/>
  <c r="I289" i="2" s="1"/>
  <c r="H288" i="2"/>
  <c r="J293" i="2" l="1"/>
  <c r="K292" i="2"/>
  <c r="F290" i="2"/>
  <c r="I290" i="2" s="1"/>
  <c r="H289" i="2"/>
  <c r="J294" i="2" l="1"/>
  <c r="K293" i="2"/>
  <c r="F291" i="2"/>
  <c r="I291" i="2" s="1"/>
  <c r="H290" i="2"/>
  <c r="J295" i="2" l="1"/>
  <c r="K294" i="2"/>
  <c r="F292" i="2"/>
  <c r="I292" i="2" s="1"/>
  <c r="H291" i="2"/>
  <c r="J296" i="2" l="1"/>
  <c r="K295" i="2"/>
  <c r="F293" i="2"/>
  <c r="I293" i="2" s="1"/>
  <c r="H292" i="2"/>
  <c r="J297" i="2" l="1"/>
  <c r="K296" i="2"/>
  <c r="F294" i="2"/>
  <c r="I294" i="2" s="1"/>
  <c r="H293" i="2"/>
  <c r="J298" i="2" l="1"/>
  <c r="K297" i="2"/>
  <c r="F295" i="2"/>
  <c r="I295" i="2" s="1"/>
  <c r="H294" i="2"/>
  <c r="J299" i="2" l="1"/>
  <c r="K298" i="2"/>
  <c r="F296" i="2"/>
  <c r="I296" i="2" s="1"/>
  <c r="H295" i="2"/>
  <c r="J300" i="2" l="1"/>
  <c r="K299" i="2"/>
  <c r="F297" i="2"/>
  <c r="I297" i="2" s="1"/>
  <c r="H296" i="2"/>
  <c r="J301" i="2" l="1"/>
  <c r="K300" i="2"/>
  <c r="F298" i="2"/>
  <c r="I298" i="2" s="1"/>
  <c r="H297" i="2"/>
  <c r="J302" i="2" l="1"/>
  <c r="K301" i="2"/>
  <c r="F299" i="2"/>
  <c r="I299" i="2" s="1"/>
  <c r="H298" i="2"/>
  <c r="J303" i="2" l="1"/>
  <c r="K302" i="2"/>
  <c r="F300" i="2"/>
  <c r="I300" i="2" s="1"/>
  <c r="H299" i="2"/>
  <c r="J304" i="2" l="1"/>
  <c r="K303" i="2"/>
  <c r="F301" i="2"/>
  <c r="I301" i="2" s="1"/>
  <c r="H300" i="2"/>
  <c r="J305" i="2" l="1"/>
  <c r="K304" i="2"/>
  <c r="F302" i="2"/>
  <c r="I302" i="2" s="1"/>
  <c r="H301" i="2"/>
  <c r="J306" i="2" l="1"/>
  <c r="K305" i="2"/>
  <c r="F303" i="2"/>
  <c r="I303" i="2" s="1"/>
  <c r="H302" i="2"/>
  <c r="J307" i="2" l="1"/>
  <c r="K306" i="2"/>
  <c r="F304" i="2"/>
  <c r="I304" i="2" s="1"/>
  <c r="H303" i="2"/>
  <c r="J308" i="2" l="1"/>
  <c r="K307" i="2"/>
  <c r="F305" i="2"/>
  <c r="I305" i="2" s="1"/>
  <c r="H304" i="2"/>
  <c r="J309" i="2" l="1"/>
  <c r="K308" i="2"/>
  <c r="F306" i="2"/>
  <c r="I306" i="2" s="1"/>
  <c r="H305" i="2"/>
  <c r="J310" i="2" l="1"/>
  <c r="K309" i="2"/>
  <c r="F307" i="2"/>
  <c r="I307" i="2" s="1"/>
  <c r="H306" i="2"/>
  <c r="J311" i="2" l="1"/>
  <c r="K310" i="2"/>
  <c r="F308" i="2"/>
  <c r="I308" i="2" s="1"/>
  <c r="H307" i="2"/>
  <c r="J312" i="2" l="1"/>
  <c r="K311" i="2"/>
  <c r="F309" i="2"/>
  <c r="I309" i="2" s="1"/>
  <c r="H308" i="2"/>
  <c r="J313" i="2" l="1"/>
  <c r="K312" i="2"/>
  <c r="F310" i="2"/>
  <c r="I310" i="2" s="1"/>
  <c r="H309" i="2"/>
  <c r="J314" i="2" l="1"/>
  <c r="K313" i="2"/>
  <c r="F311" i="2"/>
  <c r="I311" i="2" s="1"/>
  <c r="H310" i="2"/>
  <c r="J315" i="2" l="1"/>
  <c r="K314" i="2"/>
  <c r="F312" i="2"/>
  <c r="I312" i="2" s="1"/>
  <c r="H311" i="2"/>
  <c r="J316" i="2" l="1"/>
  <c r="K315" i="2"/>
  <c r="F313" i="2"/>
  <c r="I313" i="2" s="1"/>
  <c r="H312" i="2"/>
  <c r="J317" i="2" l="1"/>
  <c r="K316" i="2"/>
  <c r="F314" i="2"/>
  <c r="I314" i="2" s="1"/>
  <c r="H313" i="2"/>
  <c r="J318" i="2" l="1"/>
  <c r="K317" i="2"/>
  <c r="F315" i="2"/>
  <c r="I315" i="2" s="1"/>
  <c r="H314" i="2"/>
  <c r="J319" i="2" l="1"/>
  <c r="K318" i="2"/>
  <c r="F316" i="2"/>
  <c r="I316" i="2" s="1"/>
  <c r="H315" i="2"/>
  <c r="J320" i="2" l="1"/>
  <c r="K319" i="2"/>
  <c r="F317" i="2"/>
  <c r="I317" i="2" s="1"/>
  <c r="H316" i="2"/>
  <c r="J321" i="2" l="1"/>
  <c r="K320" i="2"/>
  <c r="F318" i="2"/>
  <c r="I318" i="2" s="1"/>
  <c r="H317" i="2"/>
  <c r="J322" i="2" l="1"/>
  <c r="K321" i="2"/>
  <c r="F319" i="2"/>
  <c r="I319" i="2" s="1"/>
  <c r="H318" i="2"/>
  <c r="J323" i="2" l="1"/>
  <c r="K322" i="2"/>
  <c r="F320" i="2"/>
  <c r="I320" i="2" s="1"/>
  <c r="H319" i="2"/>
  <c r="J324" i="2" l="1"/>
  <c r="K323" i="2"/>
  <c r="F321" i="2"/>
  <c r="I321" i="2" s="1"/>
  <c r="H320" i="2"/>
  <c r="J325" i="2" l="1"/>
  <c r="K324" i="2"/>
  <c r="F322" i="2"/>
  <c r="I322" i="2" s="1"/>
  <c r="H321" i="2"/>
  <c r="J326" i="2" l="1"/>
  <c r="K325" i="2"/>
  <c r="F323" i="2"/>
  <c r="I323" i="2" s="1"/>
  <c r="H322" i="2"/>
  <c r="J327" i="2" l="1"/>
  <c r="K326" i="2"/>
  <c r="F324" i="2"/>
  <c r="I324" i="2" s="1"/>
  <c r="H323" i="2"/>
  <c r="J328" i="2" l="1"/>
  <c r="K327" i="2"/>
  <c r="F325" i="2"/>
  <c r="I325" i="2" s="1"/>
  <c r="H324" i="2"/>
  <c r="J329" i="2" l="1"/>
  <c r="K328" i="2"/>
  <c r="F326" i="2"/>
  <c r="I326" i="2" s="1"/>
  <c r="H325" i="2"/>
  <c r="J330" i="2" l="1"/>
  <c r="K329" i="2"/>
  <c r="F327" i="2"/>
  <c r="I327" i="2" s="1"/>
  <c r="H326" i="2"/>
  <c r="J331" i="2" l="1"/>
  <c r="K330" i="2"/>
  <c r="F328" i="2"/>
  <c r="I328" i="2" s="1"/>
  <c r="H327" i="2"/>
  <c r="J332" i="2" l="1"/>
  <c r="K331" i="2"/>
  <c r="F329" i="2"/>
  <c r="I329" i="2" s="1"/>
  <c r="H328" i="2"/>
  <c r="J333" i="2" l="1"/>
  <c r="K332" i="2"/>
  <c r="F330" i="2"/>
  <c r="I330" i="2" s="1"/>
  <c r="H329" i="2"/>
  <c r="J334" i="2" l="1"/>
  <c r="K333" i="2"/>
  <c r="F331" i="2"/>
  <c r="I331" i="2" s="1"/>
  <c r="H330" i="2"/>
  <c r="J335" i="2" l="1"/>
  <c r="K334" i="2"/>
  <c r="F332" i="2"/>
  <c r="I332" i="2" s="1"/>
  <c r="H331" i="2"/>
  <c r="J336" i="2" l="1"/>
  <c r="K335" i="2"/>
  <c r="F333" i="2"/>
  <c r="I333" i="2" s="1"/>
  <c r="H332" i="2"/>
  <c r="J337" i="2" l="1"/>
  <c r="K336" i="2"/>
  <c r="F334" i="2"/>
  <c r="I334" i="2" s="1"/>
  <c r="H333" i="2"/>
  <c r="J338" i="2" l="1"/>
  <c r="K337" i="2"/>
  <c r="F335" i="2"/>
  <c r="I335" i="2" s="1"/>
  <c r="H334" i="2"/>
  <c r="J339" i="2" l="1"/>
  <c r="K338" i="2"/>
  <c r="F336" i="2"/>
  <c r="I336" i="2" s="1"/>
  <c r="H335" i="2"/>
  <c r="J340" i="2" l="1"/>
  <c r="K339" i="2"/>
  <c r="F337" i="2"/>
  <c r="I337" i="2" s="1"/>
  <c r="H336" i="2"/>
  <c r="J341" i="2" l="1"/>
  <c r="K340" i="2"/>
  <c r="F338" i="2"/>
  <c r="I338" i="2" s="1"/>
  <c r="H337" i="2"/>
  <c r="J342" i="2" l="1"/>
  <c r="K341" i="2"/>
  <c r="F339" i="2"/>
  <c r="I339" i="2" s="1"/>
  <c r="H338" i="2"/>
  <c r="J343" i="2" l="1"/>
  <c r="K342" i="2"/>
  <c r="F340" i="2"/>
  <c r="I340" i="2" s="1"/>
  <c r="H339" i="2"/>
  <c r="J344" i="2" l="1"/>
  <c r="K343" i="2"/>
  <c r="F341" i="2"/>
  <c r="I341" i="2" s="1"/>
  <c r="H340" i="2"/>
  <c r="J345" i="2" l="1"/>
  <c r="K344" i="2"/>
  <c r="F342" i="2"/>
  <c r="I342" i="2" s="1"/>
  <c r="H341" i="2"/>
  <c r="J346" i="2" l="1"/>
  <c r="K345" i="2"/>
  <c r="F343" i="2"/>
  <c r="I343" i="2" s="1"/>
  <c r="H342" i="2"/>
  <c r="J347" i="2" l="1"/>
  <c r="K346" i="2"/>
  <c r="F344" i="2"/>
  <c r="I344" i="2" s="1"/>
  <c r="H343" i="2"/>
  <c r="J348" i="2" l="1"/>
  <c r="K347" i="2"/>
  <c r="F345" i="2"/>
  <c r="I345" i="2" s="1"/>
  <c r="H344" i="2"/>
  <c r="J349" i="2" l="1"/>
  <c r="K348" i="2"/>
  <c r="F346" i="2"/>
  <c r="I346" i="2" s="1"/>
  <c r="H345" i="2"/>
  <c r="J350" i="2" l="1"/>
  <c r="K349" i="2"/>
  <c r="F347" i="2"/>
  <c r="I347" i="2" s="1"/>
  <c r="H346" i="2"/>
  <c r="J351" i="2" l="1"/>
  <c r="K350" i="2"/>
  <c r="F348" i="2"/>
  <c r="I348" i="2" s="1"/>
  <c r="H347" i="2"/>
  <c r="J352" i="2" l="1"/>
  <c r="K351" i="2"/>
  <c r="F349" i="2"/>
  <c r="I349" i="2" s="1"/>
  <c r="H348" i="2"/>
  <c r="J353" i="2" l="1"/>
  <c r="K352" i="2"/>
  <c r="F350" i="2"/>
  <c r="I350" i="2" s="1"/>
  <c r="H349" i="2"/>
  <c r="J354" i="2" l="1"/>
  <c r="K353" i="2"/>
  <c r="F351" i="2"/>
  <c r="I351" i="2" s="1"/>
  <c r="H350" i="2"/>
  <c r="J355" i="2" l="1"/>
  <c r="K354" i="2"/>
  <c r="F352" i="2"/>
  <c r="I352" i="2" s="1"/>
  <c r="H351" i="2"/>
  <c r="J356" i="2" l="1"/>
  <c r="K355" i="2"/>
  <c r="F353" i="2"/>
  <c r="I353" i="2" s="1"/>
  <c r="H352" i="2"/>
  <c r="J357" i="2" l="1"/>
  <c r="K356" i="2"/>
  <c r="F354" i="2"/>
  <c r="I354" i="2" s="1"/>
  <c r="H353" i="2"/>
  <c r="J358" i="2" l="1"/>
  <c r="K357" i="2"/>
  <c r="F355" i="2"/>
  <c r="I355" i="2" s="1"/>
  <c r="H354" i="2"/>
  <c r="J359" i="2" l="1"/>
  <c r="K358" i="2"/>
  <c r="F356" i="2"/>
  <c r="I356" i="2" s="1"/>
  <c r="H355" i="2"/>
  <c r="J360" i="2" l="1"/>
  <c r="K359" i="2"/>
  <c r="F357" i="2"/>
  <c r="I357" i="2" s="1"/>
  <c r="H356" i="2"/>
  <c r="J361" i="2" l="1"/>
  <c r="K360" i="2"/>
  <c r="F358" i="2"/>
  <c r="I358" i="2" s="1"/>
  <c r="H357" i="2"/>
  <c r="J362" i="2" l="1"/>
  <c r="K361" i="2"/>
  <c r="F359" i="2"/>
  <c r="I359" i="2" s="1"/>
  <c r="H358" i="2"/>
  <c r="J363" i="2" l="1"/>
  <c r="K362" i="2"/>
  <c r="F360" i="2"/>
  <c r="I360" i="2" s="1"/>
  <c r="H359" i="2"/>
  <c r="J364" i="2" l="1"/>
  <c r="K363" i="2"/>
  <c r="F361" i="2"/>
  <c r="I361" i="2" s="1"/>
  <c r="H360" i="2"/>
  <c r="J365" i="2" l="1"/>
  <c r="K364" i="2"/>
  <c r="F362" i="2"/>
  <c r="I362" i="2" s="1"/>
  <c r="H361" i="2"/>
  <c r="J366" i="2" l="1"/>
  <c r="K366" i="2" s="1"/>
  <c r="K365" i="2"/>
  <c r="F363" i="2"/>
  <c r="I363" i="2" s="1"/>
  <c r="H362" i="2"/>
  <c r="F364" i="2" l="1"/>
  <c r="I364" i="2" s="1"/>
  <c r="H363" i="2"/>
  <c r="F365" i="2" l="1"/>
  <c r="I365" i="2" s="1"/>
  <c r="H364" i="2"/>
  <c r="F366" i="2" l="1"/>
  <c r="H365" i="2"/>
  <c r="H366" i="2" l="1"/>
  <c r="I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A1B59-091C-49CE-B1A8-25A093937B1B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</connections>
</file>

<file path=xl/sharedStrings.xml><?xml version="1.0" encoding="utf-8"?>
<sst xmlns="http://schemas.openxmlformats.org/spreadsheetml/2006/main" count="27" uniqueCount="27">
  <si>
    <t>data</t>
  </si>
  <si>
    <t>przyjechali</t>
  </si>
  <si>
    <t>wyjechali</t>
  </si>
  <si>
    <t>Suma z przyjechali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</si>
  <si>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</si>
  <si>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</si>
  <si>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</si>
  <si>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</si>
  <si>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</si>
  <si>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</si>
  <si>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</si>
  <si>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</si>
  <si>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</si>
  <si>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</si>
  <si>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</si>
  <si>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</si>
  <si>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</si>
  <si>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</si>
  <si>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czegoweicej</t>
  </si>
  <si>
    <t>ile kolejno</t>
  </si>
  <si>
    <t>Odp:</t>
  </si>
  <si>
    <t>ile kuracjuszy</t>
  </si>
  <si>
    <t>Kolumna1</t>
  </si>
  <si>
    <t>czzy</t>
  </si>
  <si>
    <t xml:space="preserve">ile dostaja </t>
  </si>
  <si>
    <t>wypijadzis</t>
  </si>
  <si>
    <t>zostaje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</si>
</sst>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2" borderId="1" xfId="0" applyNumberFormat="1" applyFont="1" applyFill="1" applyBorder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[Maturazad5.xlsx]5.1!Tabela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 osób</a:t>
            </a:r>
            <a:r>
              <a:rPr lang="pl-PL" baseline="0"/>
              <a:t> przyjechało w danym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'5.1'!$B$4:$B$16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854-904D-A3F3A9007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418111"/>
        <c:axId val="1595417631"/>
      </c:barChart>
      <c:catAx>
        <c:axId val="159541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417631"/>
        <c:crosses val="autoZero"/>
        <c:auto val="1"/>
        <c:lblAlgn val="ctr"/>
        <c:lblOffset val="100"/>
        <c:noMultiLvlLbl val="0"/>
      </c:catAx>
      <c:valAx>
        <c:axId val="15954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przyjeżdżających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541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161925</xdr:rowOff>
    </xdr:from>
    <xdr:to>
      <xdr:col>9</xdr:col>
      <xdr:colOff>58055</xdr:colOff>
      <xdr:row>37</xdr:row>
      <xdr:rowOff>57827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8285B1C-9D56-DEF9-68CF-1341E728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7425"/>
          <a:ext cx="6487430" cy="4848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185737</xdr:rowOff>
    </xdr:from>
    <xdr:to>
      <xdr:col>10</xdr:col>
      <xdr:colOff>276225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F3B99E-45DF-04ED-065A-CD5B36DC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zo, Jacek" refreshedDate="45666.448832175927" createdVersion="8" refreshedVersion="8" minRefreshableVersion="3" recordCount="365" xr:uid="{A6154E64-572F-4CE0-A99C-C0B4E0FF233C}">
  <cacheSource type="worksheet">
    <worksheetSource name="uzdrowisko"/>
  </cacheSource>
  <cacheFields count="6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5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miesiac" numFmtId="14">
      <sharedItems containsNonDate="0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  <e v="#NAME?"/>
  </r>
  <r>
    <x v="1"/>
    <n v="641"/>
    <n v="625"/>
    <e v="#NAME?"/>
  </r>
  <r>
    <x v="2"/>
    <n v="352"/>
    <n v="603"/>
    <e v="#NAME?"/>
  </r>
  <r>
    <x v="3"/>
    <n v="342"/>
    <n v="412"/>
    <e v="#NAME?"/>
  </r>
  <r>
    <x v="4"/>
    <n v="497"/>
    <n v="326"/>
    <e v="#NAME?"/>
  </r>
  <r>
    <x v="5"/>
    <n v="334"/>
    <n v="442"/>
    <e v="#NAME?"/>
  </r>
  <r>
    <x v="6"/>
    <n v="455"/>
    <n v="460"/>
    <e v="#NAME?"/>
  </r>
  <r>
    <x v="7"/>
    <n v="433"/>
    <n v="571"/>
    <e v="#NAME?"/>
  </r>
  <r>
    <x v="8"/>
    <n v="457"/>
    <n v="615"/>
    <e v="#NAME?"/>
  </r>
  <r>
    <x v="9"/>
    <n v="635"/>
    <n v="532"/>
    <e v="#NAME?"/>
  </r>
  <r>
    <x v="10"/>
    <n v="389"/>
    <n v="468"/>
    <e v="#NAME?"/>
  </r>
  <r>
    <x v="11"/>
    <n v="662"/>
    <n v="669"/>
    <e v="#NAME?"/>
  </r>
  <r>
    <x v="12"/>
    <n v="670"/>
    <n v="406"/>
    <e v="#NAME?"/>
  </r>
  <r>
    <x v="13"/>
    <n v="557"/>
    <n v="435"/>
    <e v="#NAME?"/>
  </r>
  <r>
    <x v="14"/>
    <n v="305"/>
    <n v="522"/>
    <e v="#NAME?"/>
  </r>
  <r>
    <x v="15"/>
    <n v="317"/>
    <n v="685"/>
    <e v="#NAME?"/>
  </r>
  <r>
    <x v="16"/>
    <n v="405"/>
    <n v="345"/>
    <e v="#NAME?"/>
  </r>
  <r>
    <x v="17"/>
    <n v="631"/>
    <n v="256"/>
    <e v="#NAME?"/>
  </r>
  <r>
    <x v="18"/>
    <n v="606"/>
    <n v="532"/>
    <e v="#NAME?"/>
  </r>
  <r>
    <x v="19"/>
    <n v="300"/>
    <n v="551"/>
    <e v="#NAME?"/>
  </r>
  <r>
    <x v="20"/>
    <n v="685"/>
    <n v="536"/>
    <e v="#NAME?"/>
  </r>
  <r>
    <x v="21"/>
    <n v="418"/>
    <n v="477"/>
    <e v="#NAME?"/>
  </r>
  <r>
    <x v="22"/>
    <n v="621"/>
    <n v="540"/>
    <e v="#NAME?"/>
  </r>
  <r>
    <x v="23"/>
    <n v="392"/>
    <n v="529"/>
    <e v="#NAME?"/>
  </r>
  <r>
    <x v="24"/>
    <n v="511"/>
    <n v="430"/>
    <e v="#NAME?"/>
  </r>
  <r>
    <x v="25"/>
    <n v="427"/>
    <n v="223"/>
    <e v="#NAME?"/>
  </r>
  <r>
    <x v="26"/>
    <n v="576"/>
    <n v="531"/>
    <e v="#NAME?"/>
  </r>
  <r>
    <x v="27"/>
    <n v="548"/>
    <n v="645"/>
    <e v="#NAME?"/>
  </r>
  <r>
    <x v="28"/>
    <n v="612"/>
    <n v="581"/>
    <e v="#NAME?"/>
  </r>
  <r>
    <x v="29"/>
    <n v="317"/>
    <n v="636"/>
    <e v="#NAME?"/>
  </r>
  <r>
    <x v="30"/>
    <n v="603"/>
    <n v="442"/>
    <e v="#NAME?"/>
  </r>
  <r>
    <x v="31"/>
    <n v="604"/>
    <n v="413"/>
    <e v="#NAME?"/>
  </r>
  <r>
    <x v="32"/>
    <n v="533"/>
    <n v="684"/>
    <e v="#NAME?"/>
  </r>
  <r>
    <x v="33"/>
    <n v="419"/>
    <n v="576"/>
    <e v="#NAME?"/>
  </r>
  <r>
    <x v="34"/>
    <n v="387"/>
    <n v="350"/>
    <e v="#NAME?"/>
  </r>
  <r>
    <x v="35"/>
    <n v="358"/>
    <n v="342"/>
    <e v="#NAME?"/>
  </r>
  <r>
    <x v="36"/>
    <n v="574"/>
    <n v="383"/>
    <e v="#NAME?"/>
  </r>
  <r>
    <x v="37"/>
    <n v="684"/>
    <n v="638"/>
    <e v="#NAME?"/>
  </r>
  <r>
    <x v="38"/>
    <n v="534"/>
    <n v="424"/>
    <e v="#NAME?"/>
  </r>
  <r>
    <x v="39"/>
    <n v="309"/>
    <n v="649"/>
    <e v="#NAME?"/>
  </r>
  <r>
    <x v="40"/>
    <n v="304"/>
    <n v="578"/>
    <e v="#NAME?"/>
  </r>
  <r>
    <x v="41"/>
    <n v="432"/>
    <n v="358"/>
    <e v="#NAME?"/>
  </r>
  <r>
    <x v="42"/>
    <n v="516"/>
    <n v="435"/>
    <e v="#NAME?"/>
  </r>
  <r>
    <x v="43"/>
    <n v="482"/>
    <n v="339"/>
    <e v="#NAME?"/>
  </r>
  <r>
    <x v="44"/>
    <n v="549"/>
    <n v="402"/>
    <e v="#NAME?"/>
  </r>
  <r>
    <x v="45"/>
    <n v="696"/>
    <n v="473"/>
    <e v="#NAME?"/>
  </r>
  <r>
    <x v="46"/>
    <n v="502"/>
    <n v="337"/>
    <e v="#NAME?"/>
  </r>
  <r>
    <x v="47"/>
    <n v="664"/>
    <n v="398"/>
    <e v="#NAME?"/>
  </r>
  <r>
    <x v="48"/>
    <n v="339"/>
    <n v="417"/>
    <e v="#NAME?"/>
  </r>
  <r>
    <x v="49"/>
    <n v="348"/>
    <n v="638"/>
    <e v="#NAME?"/>
  </r>
  <r>
    <x v="50"/>
    <n v="447"/>
    <n v="665"/>
    <e v="#NAME?"/>
  </r>
  <r>
    <x v="51"/>
    <n v="453"/>
    <n v="612"/>
    <e v="#NAME?"/>
  </r>
  <r>
    <x v="52"/>
    <n v="474"/>
    <n v="493"/>
    <e v="#NAME?"/>
  </r>
  <r>
    <x v="53"/>
    <n v="575"/>
    <n v="620"/>
    <e v="#NAME?"/>
  </r>
  <r>
    <x v="54"/>
    <n v="363"/>
    <n v="417"/>
    <e v="#NAME?"/>
  </r>
  <r>
    <x v="55"/>
    <n v="544"/>
    <n v="494"/>
    <e v="#NAME?"/>
  </r>
  <r>
    <x v="56"/>
    <n v="343"/>
    <n v="399"/>
    <e v="#NAME?"/>
  </r>
  <r>
    <x v="57"/>
    <n v="343"/>
    <n v="538"/>
    <e v="#NAME?"/>
  </r>
  <r>
    <x v="58"/>
    <n v="618"/>
    <n v="663"/>
    <e v="#NAME?"/>
  </r>
  <r>
    <x v="59"/>
    <n v="582"/>
    <n v="422"/>
    <e v="#NAME?"/>
  </r>
  <r>
    <x v="60"/>
    <n v="409"/>
    <n v="545"/>
    <e v="#NAME?"/>
  </r>
  <r>
    <x v="61"/>
    <n v="393"/>
    <n v="400"/>
    <e v="#NAME?"/>
  </r>
  <r>
    <x v="62"/>
    <n v="352"/>
    <n v="485"/>
    <e v="#NAME?"/>
  </r>
  <r>
    <x v="63"/>
    <n v="313"/>
    <n v="475"/>
    <e v="#NAME?"/>
  </r>
  <r>
    <x v="64"/>
    <n v="318"/>
    <n v="361"/>
    <e v="#NAME?"/>
  </r>
  <r>
    <x v="65"/>
    <n v="578"/>
    <n v="502"/>
    <e v="#NAME?"/>
  </r>
  <r>
    <x v="66"/>
    <n v="669"/>
    <n v="378"/>
    <e v="#NAME?"/>
  </r>
  <r>
    <x v="67"/>
    <n v="371"/>
    <n v="392"/>
    <e v="#NAME?"/>
  </r>
  <r>
    <x v="68"/>
    <n v="476"/>
    <n v="633"/>
    <e v="#NAME?"/>
  </r>
  <r>
    <x v="69"/>
    <n v="680"/>
    <n v="300"/>
    <e v="#NAME?"/>
  </r>
  <r>
    <x v="70"/>
    <n v="644"/>
    <n v="359"/>
    <e v="#NAME?"/>
  </r>
  <r>
    <x v="71"/>
    <n v="559"/>
    <n v="647"/>
    <e v="#NAME?"/>
  </r>
  <r>
    <x v="72"/>
    <n v="648"/>
    <n v="536"/>
    <e v="#NAME?"/>
  </r>
  <r>
    <x v="73"/>
    <n v="400"/>
    <n v="676"/>
    <e v="#NAME?"/>
  </r>
  <r>
    <x v="74"/>
    <n v="469"/>
    <n v="386"/>
    <e v="#NAME?"/>
  </r>
  <r>
    <x v="75"/>
    <n v="635"/>
    <n v="620"/>
    <e v="#NAME?"/>
  </r>
  <r>
    <x v="76"/>
    <n v="521"/>
    <n v="623"/>
    <e v="#NAME?"/>
  </r>
  <r>
    <x v="77"/>
    <n v="504"/>
    <n v="401"/>
    <e v="#NAME?"/>
  </r>
  <r>
    <x v="78"/>
    <n v="518"/>
    <n v="482"/>
    <e v="#NAME?"/>
  </r>
  <r>
    <x v="79"/>
    <n v="648"/>
    <n v="631"/>
    <e v="#NAME?"/>
  </r>
  <r>
    <x v="80"/>
    <n v="349"/>
    <n v="680"/>
    <e v="#NAME?"/>
  </r>
  <r>
    <x v="81"/>
    <n v="422"/>
    <n v="608"/>
    <e v="#NAME?"/>
  </r>
  <r>
    <x v="82"/>
    <n v="506"/>
    <n v="447"/>
    <e v="#NAME?"/>
  </r>
  <r>
    <x v="83"/>
    <n v="499"/>
    <n v="448"/>
    <e v="#NAME?"/>
  </r>
  <r>
    <x v="84"/>
    <n v="515"/>
    <n v="572"/>
    <e v="#NAME?"/>
  </r>
  <r>
    <x v="85"/>
    <n v="467"/>
    <n v="496"/>
    <e v="#NAME?"/>
  </r>
  <r>
    <x v="86"/>
    <n v="432"/>
    <n v="433"/>
    <e v="#NAME?"/>
  </r>
  <r>
    <x v="87"/>
    <n v="558"/>
    <n v="302"/>
    <e v="#NAME?"/>
  </r>
  <r>
    <x v="88"/>
    <n v="331"/>
    <n v="403"/>
    <e v="#NAME?"/>
  </r>
  <r>
    <x v="89"/>
    <n v="330"/>
    <n v="339"/>
    <e v="#NAME?"/>
  </r>
  <r>
    <x v="90"/>
    <n v="540"/>
    <n v="467"/>
    <e v="#NAME?"/>
  </r>
  <r>
    <x v="91"/>
    <n v="360"/>
    <n v="520"/>
    <e v="#NAME?"/>
  </r>
  <r>
    <x v="92"/>
    <n v="653"/>
    <n v="665"/>
    <e v="#NAME?"/>
  </r>
  <r>
    <x v="93"/>
    <n v="455"/>
    <n v="502"/>
    <e v="#NAME?"/>
  </r>
  <r>
    <x v="94"/>
    <n v="689"/>
    <n v="410"/>
    <e v="#NAME?"/>
  </r>
  <r>
    <x v="95"/>
    <n v="398"/>
    <n v="526"/>
    <e v="#NAME?"/>
  </r>
  <r>
    <x v="96"/>
    <n v="374"/>
    <n v="413"/>
    <e v="#NAME?"/>
  </r>
  <r>
    <x v="97"/>
    <n v="390"/>
    <n v="596"/>
    <e v="#NAME?"/>
  </r>
  <r>
    <x v="98"/>
    <n v="545"/>
    <n v="596"/>
    <e v="#NAME?"/>
  </r>
  <r>
    <x v="99"/>
    <n v="402"/>
    <n v="395"/>
    <e v="#NAME?"/>
  </r>
  <r>
    <x v="100"/>
    <n v="490"/>
    <n v="548"/>
    <e v="#NAME?"/>
  </r>
  <r>
    <x v="101"/>
    <n v="664"/>
    <n v="563"/>
    <e v="#NAME?"/>
  </r>
  <r>
    <x v="102"/>
    <n v="570"/>
    <n v="437"/>
    <e v="#NAME?"/>
  </r>
  <r>
    <x v="103"/>
    <n v="621"/>
    <n v="602"/>
    <e v="#NAME?"/>
  </r>
  <r>
    <x v="104"/>
    <n v="627"/>
    <n v="562"/>
    <e v="#NAME?"/>
  </r>
  <r>
    <x v="105"/>
    <n v="516"/>
    <n v="553"/>
    <e v="#NAME?"/>
  </r>
  <r>
    <x v="106"/>
    <n v="623"/>
    <n v="641"/>
    <e v="#NAME?"/>
  </r>
  <r>
    <x v="107"/>
    <n v="374"/>
    <n v="414"/>
    <e v="#NAME?"/>
  </r>
  <r>
    <x v="108"/>
    <n v="456"/>
    <n v="452"/>
    <e v="#NAME?"/>
  </r>
  <r>
    <x v="109"/>
    <n v="482"/>
    <n v="419"/>
    <e v="#NAME?"/>
  </r>
  <r>
    <x v="110"/>
    <n v="306"/>
    <n v="377"/>
    <e v="#NAME?"/>
  </r>
  <r>
    <x v="111"/>
    <n v="458"/>
    <n v="325"/>
    <e v="#NAME?"/>
  </r>
  <r>
    <x v="112"/>
    <n v="449"/>
    <n v="364"/>
    <e v="#NAME?"/>
  </r>
  <r>
    <x v="113"/>
    <n v="435"/>
    <n v="471"/>
    <e v="#NAME?"/>
  </r>
  <r>
    <x v="114"/>
    <n v="372"/>
    <n v="570"/>
    <e v="#NAME?"/>
  </r>
  <r>
    <x v="115"/>
    <n v="622"/>
    <n v="341"/>
    <e v="#NAME?"/>
  </r>
  <r>
    <x v="116"/>
    <n v="670"/>
    <n v="551"/>
    <e v="#NAME?"/>
  </r>
  <r>
    <x v="117"/>
    <n v="543"/>
    <n v="682"/>
    <e v="#NAME?"/>
  </r>
  <r>
    <x v="118"/>
    <n v="596"/>
    <n v="629"/>
    <e v="#NAME?"/>
  </r>
  <r>
    <x v="119"/>
    <n v="612"/>
    <n v="399"/>
    <e v="#NAME?"/>
  </r>
  <r>
    <x v="120"/>
    <n v="596"/>
    <n v="641"/>
    <e v="#NAME?"/>
  </r>
  <r>
    <x v="121"/>
    <n v="657"/>
    <n v="335"/>
    <e v="#NAME?"/>
  </r>
  <r>
    <x v="122"/>
    <n v="474"/>
    <n v="450"/>
    <e v="#NAME?"/>
  </r>
  <r>
    <x v="123"/>
    <n v="618"/>
    <n v="439"/>
    <e v="#NAME?"/>
  </r>
  <r>
    <x v="124"/>
    <n v="326"/>
    <n v="395"/>
    <e v="#NAME?"/>
  </r>
  <r>
    <x v="125"/>
    <n v="460"/>
    <n v="362"/>
    <e v="#NAME?"/>
  </r>
  <r>
    <x v="126"/>
    <n v="517"/>
    <n v="427"/>
    <e v="#NAME?"/>
  </r>
  <r>
    <x v="127"/>
    <n v="558"/>
    <n v="689"/>
    <e v="#NAME?"/>
  </r>
  <r>
    <x v="128"/>
    <n v="418"/>
    <n v="307"/>
    <e v="#NAME?"/>
  </r>
  <r>
    <x v="129"/>
    <n v="565"/>
    <n v="428"/>
    <e v="#NAME?"/>
  </r>
  <r>
    <x v="130"/>
    <n v="517"/>
    <n v="428"/>
    <e v="#NAME?"/>
  </r>
  <r>
    <x v="131"/>
    <n v="580"/>
    <n v="569"/>
    <e v="#NAME?"/>
  </r>
  <r>
    <x v="132"/>
    <n v="573"/>
    <n v="528"/>
    <e v="#NAME?"/>
  </r>
  <r>
    <x v="133"/>
    <n v="627"/>
    <n v="642"/>
    <e v="#NAME?"/>
  </r>
  <r>
    <x v="134"/>
    <n v="407"/>
    <n v="620"/>
    <e v="#NAME?"/>
  </r>
  <r>
    <x v="135"/>
    <n v="631"/>
    <n v="424"/>
    <e v="#NAME?"/>
  </r>
  <r>
    <x v="136"/>
    <n v="338"/>
    <n v="382"/>
    <e v="#NAME?"/>
  </r>
  <r>
    <x v="137"/>
    <n v="457"/>
    <n v="476"/>
    <e v="#NAME?"/>
  </r>
  <r>
    <x v="138"/>
    <n v="448"/>
    <n v="346"/>
    <e v="#NAME?"/>
  </r>
  <r>
    <x v="139"/>
    <n v="408"/>
    <n v="517"/>
    <e v="#NAME?"/>
  </r>
  <r>
    <x v="140"/>
    <n v="483"/>
    <n v="322"/>
    <e v="#NAME?"/>
  </r>
  <r>
    <x v="141"/>
    <n v="498"/>
    <n v="654"/>
    <e v="#NAME?"/>
  </r>
  <r>
    <x v="142"/>
    <n v="503"/>
    <n v="552"/>
    <e v="#NAME?"/>
  </r>
  <r>
    <x v="143"/>
    <n v="474"/>
    <n v="646"/>
    <e v="#NAME?"/>
  </r>
  <r>
    <x v="144"/>
    <n v="422"/>
    <n v="634"/>
    <e v="#NAME?"/>
  </r>
  <r>
    <x v="145"/>
    <n v="474"/>
    <n v="606"/>
    <e v="#NAME?"/>
  </r>
  <r>
    <x v="146"/>
    <n v="407"/>
    <n v="674"/>
    <e v="#NAME?"/>
  </r>
  <r>
    <x v="147"/>
    <n v="697"/>
    <n v="546"/>
    <e v="#NAME?"/>
  </r>
  <r>
    <x v="148"/>
    <n v="603"/>
    <n v="564"/>
    <e v="#NAME?"/>
  </r>
  <r>
    <x v="149"/>
    <n v="561"/>
    <n v="670"/>
    <e v="#NAME?"/>
  </r>
  <r>
    <x v="150"/>
    <n v="426"/>
    <n v="642"/>
    <e v="#NAME?"/>
  </r>
  <r>
    <x v="151"/>
    <n v="438"/>
    <n v="506"/>
    <e v="#NAME?"/>
  </r>
  <r>
    <x v="152"/>
    <n v="580"/>
    <n v="543"/>
    <e v="#NAME?"/>
  </r>
  <r>
    <x v="153"/>
    <n v="423"/>
    <n v="645"/>
    <e v="#NAME?"/>
  </r>
  <r>
    <x v="154"/>
    <n v="392"/>
    <n v="622"/>
    <e v="#NAME?"/>
  </r>
  <r>
    <x v="155"/>
    <n v="317"/>
    <n v="513"/>
    <e v="#NAME?"/>
  </r>
  <r>
    <x v="156"/>
    <n v="301"/>
    <n v="371"/>
    <e v="#NAME?"/>
  </r>
  <r>
    <x v="157"/>
    <n v="326"/>
    <n v="486"/>
    <e v="#NAME?"/>
  </r>
  <r>
    <x v="158"/>
    <n v="493"/>
    <n v="330"/>
    <e v="#NAME?"/>
  </r>
  <r>
    <x v="159"/>
    <n v="485"/>
    <n v="640"/>
    <e v="#NAME?"/>
  </r>
  <r>
    <x v="160"/>
    <n v="310"/>
    <n v="501"/>
    <e v="#NAME?"/>
  </r>
  <r>
    <x v="161"/>
    <n v="538"/>
    <n v="356"/>
    <e v="#NAME?"/>
  </r>
  <r>
    <x v="162"/>
    <n v="480"/>
    <n v="464"/>
    <e v="#NAME?"/>
  </r>
  <r>
    <x v="163"/>
    <n v="662"/>
    <n v="476"/>
    <e v="#NAME?"/>
  </r>
  <r>
    <x v="164"/>
    <n v="512"/>
    <n v="424"/>
    <e v="#NAME?"/>
  </r>
  <r>
    <x v="165"/>
    <n v="374"/>
    <n v="330"/>
    <e v="#NAME?"/>
  </r>
  <r>
    <x v="166"/>
    <n v="408"/>
    <n v="618"/>
    <e v="#NAME?"/>
  </r>
  <r>
    <x v="167"/>
    <n v="637"/>
    <n v="308"/>
    <e v="#NAME?"/>
  </r>
  <r>
    <x v="168"/>
    <n v="573"/>
    <n v="334"/>
    <e v="#NAME?"/>
  </r>
  <r>
    <x v="169"/>
    <n v="567"/>
    <n v="386"/>
    <e v="#NAME?"/>
  </r>
  <r>
    <x v="170"/>
    <n v="436"/>
    <n v="366"/>
    <e v="#NAME?"/>
  </r>
  <r>
    <x v="171"/>
    <n v="699"/>
    <n v="503"/>
    <e v="#NAME?"/>
  </r>
  <r>
    <x v="172"/>
    <n v="504"/>
    <n v="467"/>
    <e v="#NAME?"/>
  </r>
  <r>
    <x v="173"/>
    <n v="572"/>
    <n v="575"/>
    <e v="#NAME?"/>
  </r>
  <r>
    <x v="174"/>
    <n v="471"/>
    <n v="653"/>
    <e v="#NAME?"/>
  </r>
  <r>
    <x v="175"/>
    <n v="664"/>
    <n v="608"/>
    <e v="#NAME?"/>
  </r>
  <r>
    <x v="176"/>
    <n v="611"/>
    <n v="550"/>
    <e v="#NAME?"/>
  </r>
  <r>
    <x v="177"/>
    <n v="322"/>
    <n v="443"/>
    <e v="#NAME?"/>
  </r>
  <r>
    <x v="178"/>
    <n v="569"/>
    <n v="548"/>
    <e v="#NAME?"/>
  </r>
  <r>
    <x v="179"/>
    <n v="641"/>
    <n v="419"/>
    <e v="#NAME?"/>
  </r>
  <r>
    <x v="180"/>
    <n v="575"/>
    <n v="413"/>
    <e v="#NAME?"/>
  </r>
  <r>
    <x v="181"/>
    <n v="336"/>
    <n v="570"/>
    <e v="#NAME?"/>
  </r>
  <r>
    <x v="182"/>
    <n v="461"/>
    <n v="381"/>
    <e v="#NAME?"/>
  </r>
  <r>
    <x v="183"/>
    <n v="667"/>
    <n v="520"/>
    <e v="#NAME?"/>
  </r>
  <r>
    <x v="184"/>
    <n v="303"/>
    <n v="498"/>
    <e v="#NAME?"/>
  </r>
  <r>
    <x v="185"/>
    <n v="568"/>
    <n v="567"/>
    <e v="#NAME?"/>
  </r>
  <r>
    <x v="186"/>
    <n v="391"/>
    <n v="599"/>
    <e v="#NAME?"/>
  </r>
  <r>
    <x v="187"/>
    <n v="550"/>
    <n v="561"/>
    <e v="#NAME?"/>
  </r>
  <r>
    <x v="188"/>
    <n v="373"/>
    <n v="469"/>
    <e v="#NAME?"/>
  </r>
  <r>
    <x v="189"/>
    <n v="480"/>
    <n v="592"/>
    <e v="#NAME?"/>
  </r>
  <r>
    <x v="190"/>
    <n v="643"/>
    <n v="422"/>
    <e v="#NAME?"/>
  </r>
  <r>
    <x v="191"/>
    <n v="353"/>
    <n v="641"/>
    <e v="#NAME?"/>
  </r>
  <r>
    <x v="192"/>
    <n v="679"/>
    <n v="301"/>
    <e v="#NAME?"/>
  </r>
  <r>
    <x v="193"/>
    <n v="523"/>
    <n v="696"/>
    <e v="#NAME?"/>
  </r>
  <r>
    <x v="194"/>
    <n v="341"/>
    <n v="555"/>
    <e v="#NAME?"/>
  </r>
  <r>
    <x v="195"/>
    <n v="691"/>
    <n v="608"/>
    <e v="#NAME?"/>
  </r>
  <r>
    <x v="196"/>
    <n v="428"/>
    <n v="381"/>
    <e v="#NAME?"/>
  </r>
  <r>
    <x v="197"/>
    <n v="597"/>
    <n v="695"/>
    <e v="#NAME?"/>
  </r>
  <r>
    <x v="198"/>
    <n v="667"/>
    <n v="401"/>
    <e v="#NAME?"/>
  </r>
  <r>
    <x v="199"/>
    <n v="579"/>
    <n v="541"/>
    <e v="#NAME?"/>
  </r>
  <r>
    <x v="200"/>
    <n v="607"/>
    <n v="318"/>
    <e v="#NAME?"/>
  </r>
  <r>
    <x v="201"/>
    <n v="674"/>
    <n v="595"/>
    <e v="#NAME?"/>
  </r>
  <r>
    <x v="202"/>
    <n v="643"/>
    <n v="494"/>
    <e v="#NAME?"/>
  </r>
  <r>
    <x v="203"/>
    <n v="446"/>
    <n v="524"/>
    <e v="#NAME?"/>
  </r>
  <r>
    <x v="204"/>
    <n v="539"/>
    <n v="567"/>
    <e v="#NAME?"/>
  </r>
  <r>
    <x v="205"/>
    <n v="659"/>
    <n v="617"/>
    <e v="#NAME?"/>
  </r>
  <r>
    <x v="206"/>
    <n v="499"/>
    <n v="671"/>
    <e v="#NAME?"/>
  </r>
  <r>
    <x v="207"/>
    <n v="573"/>
    <n v="514"/>
    <e v="#NAME?"/>
  </r>
  <r>
    <x v="208"/>
    <n v="573"/>
    <n v="604"/>
    <e v="#NAME?"/>
  </r>
  <r>
    <x v="209"/>
    <n v="416"/>
    <n v="527"/>
    <e v="#NAME?"/>
  </r>
  <r>
    <x v="210"/>
    <n v="675"/>
    <n v="528"/>
    <e v="#NAME?"/>
  </r>
  <r>
    <x v="211"/>
    <n v="444"/>
    <n v="354"/>
    <e v="#NAME?"/>
  </r>
  <r>
    <x v="212"/>
    <n v="560"/>
    <n v="613"/>
    <e v="#NAME?"/>
  </r>
  <r>
    <x v="213"/>
    <n v="321"/>
    <n v="420"/>
    <e v="#NAME?"/>
  </r>
  <r>
    <x v="214"/>
    <n v="581"/>
    <n v="570"/>
    <e v="#NAME?"/>
  </r>
  <r>
    <x v="215"/>
    <n v="312"/>
    <n v="650"/>
    <e v="#NAME?"/>
  </r>
  <r>
    <x v="216"/>
    <n v="574"/>
    <n v="515"/>
    <e v="#NAME?"/>
  </r>
  <r>
    <x v="217"/>
    <n v="697"/>
    <n v="679"/>
    <e v="#NAME?"/>
  </r>
  <r>
    <x v="218"/>
    <n v="517"/>
    <n v="652"/>
    <e v="#NAME?"/>
  </r>
  <r>
    <x v="219"/>
    <n v="523"/>
    <n v="534"/>
    <e v="#NAME?"/>
  </r>
  <r>
    <x v="220"/>
    <n v="419"/>
    <n v="437"/>
    <e v="#NAME?"/>
  </r>
  <r>
    <x v="221"/>
    <n v="509"/>
    <n v="658"/>
    <e v="#NAME?"/>
  </r>
  <r>
    <x v="222"/>
    <n v="479"/>
    <n v="596"/>
    <e v="#NAME?"/>
  </r>
  <r>
    <x v="223"/>
    <n v="440"/>
    <n v="688"/>
    <e v="#NAME?"/>
  </r>
  <r>
    <x v="224"/>
    <n v="571"/>
    <n v="421"/>
    <e v="#NAME?"/>
  </r>
  <r>
    <x v="225"/>
    <n v="532"/>
    <n v="522"/>
    <e v="#NAME?"/>
  </r>
  <r>
    <x v="226"/>
    <n v="455"/>
    <n v="428"/>
    <e v="#NAME?"/>
  </r>
  <r>
    <x v="227"/>
    <n v="521"/>
    <n v="505"/>
    <e v="#NAME?"/>
  </r>
  <r>
    <x v="228"/>
    <n v="416"/>
    <n v="333"/>
    <e v="#NAME?"/>
  </r>
  <r>
    <x v="229"/>
    <n v="476"/>
    <n v="356"/>
    <e v="#NAME?"/>
  </r>
  <r>
    <x v="230"/>
    <n v="340"/>
    <n v="467"/>
    <e v="#NAME?"/>
  </r>
  <r>
    <x v="231"/>
    <n v="572"/>
    <n v="423"/>
    <e v="#NAME?"/>
  </r>
  <r>
    <x v="232"/>
    <n v="689"/>
    <n v="378"/>
    <e v="#NAME?"/>
  </r>
  <r>
    <x v="233"/>
    <n v="531"/>
    <n v="451"/>
    <e v="#NAME?"/>
  </r>
  <r>
    <x v="234"/>
    <n v="397"/>
    <n v="345"/>
    <e v="#NAME?"/>
  </r>
  <r>
    <x v="235"/>
    <n v="535"/>
    <n v="298"/>
    <e v="#NAME?"/>
  </r>
  <r>
    <x v="236"/>
    <n v="366"/>
    <n v="317"/>
    <e v="#NAME?"/>
  </r>
  <r>
    <x v="237"/>
    <n v="318"/>
    <n v="325"/>
    <e v="#NAME?"/>
  </r>
  <r>
    <x v="238"/>
    <n v="648"/>
    <n v="302"/>
    <e v="#NAME?"/>
  </r>
  <r>
    <x v="239"/>
    <n v="338"/>
    <n v="305"/>
    <e v="#NAME?"/>
  </r>
  <r>
    <x v="240"/>
    <n v="365"/>
    <n v="661"/>
    <e v="#NAME?"/>
  </r>
  <r>
    <x v="241"/>
    <n v="459"/>
    <n v="523"/>
    <e v="#NAME?"/>
  </r>
  <r>
    <x v="242"/>
    <n v="317"/>
    <n v="420"/>
    <e v="#NAME?"/>
  </r>
  <r>
    <x v="243"/>
    <n v="650"/>
    <n v="658"/>
    <e v="#NAME?"/>
  </r>
  <r>
    <x v="244"/>
    <n v="397"/>
    <n v="612"/>
    <e v="#NAME?"/>
  </r>
  <r>
    <x v="245"/>
    <n v="599"/>
    <n v="518"/>
    <e v="#NAME?"/>
  </r>
  <r>
    <x v="246"/>
    <n v="515"/>
    <n v="599"/>
    <e v="#NAME?"/>
  </r>
  <r>
    <x v="247"/>
    <n v="455"/>
    <n v="610"/>
    <e v="#NAME?"/>
  </r>
  <r>
    <x v="248"/>
    <n v="600"/>
    <n v="414"/>
    <e v="#NAME?"/>
  </r>
  <r>
    <x v="249"/>
    <n v="340"/>
    <n v="489"/>
    <e v="#NAME?"/>
  </r>
  <r>
    <x v="250"/>
    <n v="376"/>
    <n v="419"/>
    <e v="#NAME?"/>
  </r>
  <r>
    <x v="251"/>
    <n v="385"/>
    <n v="675"/>
    <e v="#NAME?"/>
  </r>
  <r>
    <x v="252"/>
    <n v="512"/>
    <n v="654"/>
    <e v="#NAME?"/>
  </r>
  <r>
    <x v="253"/>
    <n v="535"/>
    <n v="684"/>
    <e v="#NAME?"/>
  </r>
  <r>
    <x v="254"/>
    <n v="413"/>
    <n v="689"/>
    <e v="#NAME?"/>
  </r>
  <r>
    <x v="255"/>
    <n v="681"/>
    <n v="378"/>
    <e v="#NAME?"/>
  </r>
  <r>
    <x v="256"/>
    <n v="335"/>
    <n v="399"/>
    <e v="#NAME?"/>
  </r>
  <r>
    <x v="257"/>
    <n v="393"/>
    <n v="569"/>
    <e v="#NAME?"/>
  </r>
  <r>
    <x v="258"/>
    <n v="577"/>
    <n v="336"/>
    <e v="#NAME?"/>
  </r>
  <r>
    <x v="259"/>
    <n v="510"/>
    <n v="633"/>
    <e v="#NAME?"/>
  </r>
  <r>
    <x v="260"/>
    <n v="313"/>
    <n v="659"/>
    <e v="#NAME?"/>
  </r>
  <r>
    <x v="261"/>
    <n v="439"/>
    <n v="424"/>
    <e v="#NAME?"/>
  </r>
  <r>
    <x v="262"/>
    <n v="372"/>
    <n v="535"/>
    <e v="#NAME?"/>
  </r>
  <r>
    <x v="263"/>
    <n v="614"/>
    <n v="511"/>
    <e v="#NAME?"/>
  </r>
  <r>
    <x v="264"/>
    <n v="584"/>
    <n v="388"/>
    <e v="#NAME?"/>
  </r>
  <r>
    <x v="265"/>
    <n v="437"/>
    <n v="394"/>
    <e v="#NAME?"/>
  </r>
  <r>
    <x v="266"/>
    <n v="361"/>
    <n v="394"/>
    <e v="#NAME?"/>
  </r>
  <r>
    <x v="267"/>
    <n v="364"/>
    <n v="563"/>
    <e v="#NAME?"/>
  </r>
  <r>
    <x v="268"/>
    <n v="499"/>
    <n v="327"/>
    <e v="#NAME?"/>
  </r>
  <r>
    <x v="269"/>
    <n v="459"/>
    <n v="444"/>
    <e v="#NAME?"/>
  </r>
  <r>
    <x v="270"/>
    <n v="601"/>
    <n v="489"/>
    <e v="#NAME?"/>
  </r>
  <r>
    <x v="271"/>
    <n v="498"/>
    <n v="419"/>
    <e v="#NAME?"/>
  </r>
  <r>
    <x v="272"/>
    <n v="480"/>
    <n v="421"/>
    <e v="#NAME?"/>
  </r>
  <r>
    <x v="273"/>
    <n v="543"/>
    <n v="340"/>
    <e v="#NAME?"/>
  </r>
  <r>
    <x v="274"/>
    <n v="544"/>
    <n v="572"/>
    <e v="#NAME?"/>
  </r>
  <r>
    <x v="275"/>
    <n v="453"/>
    <n v="420"/>
    <e v="#NAME?"/>
  </r>
  <r>
    <x v="276"/>
    <n v="530"/>
    <n v="373"/>
    <e v="#NAME?"/>
  </r>
  <r>
    <x v="277"/>
    <n v="576"/>
    <n v="509"/>
    <e v="#NAME?"/>
  </r>
  <r>
    <x v="278"/>
    <n v="464"/>
    <n v="394"/>
    <e v="#NAME?"/>
  </r>
  <r>
    <x v="279"/>
    <n v="451"/>
    <n v="328"/>
    <e v="#NAME?"/>
  </r>
  <r>
    <x v="280"/>
    <n v="626"/>
    <n v="524"/>
    <e v="#NAME?"/>
  </r>
  <r>
    <x v="281"/>
    <n v="661"/>
    <n v="422"/>
    <e v="#NAME?"/>
  </r>
  <r>
    <x v="282"/>
    <n v="520"/>
    <n v="422"/>
    <e v="#NAME?"/>
  </r>
  <r>
    <x v="283"/>
    <n v="585"/>
    <n v="372"/>
    <e v="#NAME?"/>
  </r>
  <r>
    <x v="284"/>
    <n v="540"/>
    <n v="309"/>
    <e v="#NAME?"/>
  </r>
  <r>
    <x v="285"/>
    <n v="627"/>
    <n v="354"/>
    <e v="#NAME?"/>
  </r>
  <r>
    <x v="286"/>
    <n v="520"/>
    <n v="532"/>
    <e v="#NAME?"/>
  </r>
  <r>
    <x v="287"/>
    <n v="581"/>
    <n v="491"/>
    <e v="#NAME?"/>
  </r>
  <r>
    <x v="288"/>
    <n v="687"/>
    <n v="530"/>
    <e v="#NAME?"/>
  </r>
  <r>
    <x v="289"/>
    <n v="362"/>
    <n v="516"/>
    <e v="#NAME?"/>
  </r>
  <r>
    <x v="290"/>
    <n v="520"/>
    <n v="345"/>
    <e v="#NAME?"/>
  </r>
  <r>
    <x v="291"/>
    <n v="471"/>
    <n v="505"/>
    <e v="#NAME?"/>
  </r>
  <r>
    <x v="292"/>
    <n v="370"/>
    <n v="376"/>
    <e v="#NAME?"/>
  </r>
  <r>
    <x v="293"/>
    <n v="579"/>
    <n v="482"/>
    <e v="#NAME?"/>
  </r>
  <r>
    <x v="294"/>
    <n v="471"/>
    <n v="415"/>
    <e v="#NAME?"/>
  </r>
  <r>
    <x v="295"/>
    <n v="674"/>
    <n v="528"/>
    <e v="#NAME?"/>
  </r>
  <r>
    <x v="296"/>
    <n v="612"/>
    <n v="490"/>
    <e v="#NAME?"/>
  </r>
  <r>
    <x v="297"/>
    <n v="352"/>
    <n v="438"/>
    <e v="#NAME?"/>
  </r>
  <r>
    <x v="298"/>
    <n v="350"/>
    <n v="324"/>
    <e v="#NAME?"/>
  </r>
  <r>
    <x v="299"/>
    <n v="587"/>
    <n v="431"/>
    <e v="#NAME?"/>
  </r>
  <r>
    <x v="300"/>
    <n v="343"/>
    <n v="620"/>
    <e v="#NAME?"/>
  </r>
  <r>
    <x v="301"/>
    <n v="329"/>
    <n v="573"/>
    <e v="#NAME?"/>
  </r>
  <r>
    <x v="302"/>
    <n v="368"/>
    <n v="667"/>
    <e v="#NAME?"/>
  </r>
  <r>
    <x v="303"/>
    <n v="341"/>
    <n v="638"/>
    <e v="#NAME?"/>
  </r>
  <r>
    <x v="304"/>
    <n v="334"/>
    <n v="672"/>
    <e v="#NAME?"/>
  </r>
  <r>
    <x v="305"/>
    <n v="371"/>
    <n v="643"/>
    <e v="#NAME?"/>
  </r>
  <r>
    <x v="306"/>
    <n v="620"/>
    <n v="648"/>
    <e v="#NAME?"/>
  </r>
  <r>
    <x v="307"/>
    <n v="694"/>
    <n v="691"/>
    <e v="#NAME?"/>
  </r>
  <r>
    <x v="308"/>
    <n v="355"/>
    <n v="548"/>
    <e v="#NAME?"/>
  </r>
  <r>
    <x v="309"/>
    <n v="403"/>
    <n v="456"/>
    <e v="#NAME?"/>
  </r>
  <r>
    <x v="310"/>
    <n v="522"/>
    <n v="550"/>
    <e v="#NAME?"/>
  </r>
  <r>
    <x v="311"/>
    <n v="677"/>
    <n v="619"/>
    <e v="#NAME?"/>
  </r>
  <r>
    <x v="312"/>
    <n v="591"/>
    <n v="413"/>
    <e v="#NAME?"/>
  </r>
  <r>
    <x v="313"/>
    <n v="420"/>
    <n v="540"/>
    <e v="#NAME?"/>
  </r>
  <r>
    <x v="314"/>
    <n v="556"/>
    <n v="665"/>
    <e v="#NAME?"/>
  </r>
  <r>
    <x v="315"/>
    <n v="369"/>
    <n v="691"/>
    <e v="#NAME?"/>
  </r>
  <r>
    <x v="316"/>
    <n v="350"/>
    <n v="557"/>
    <e v="#NAME?"/>
  </r>
  <r>
    <x v="317"/>
    <n v="575"/>
    <n v="506"/>
    <e v="#NAME?"/>
  </r>
  <r>
    <x v="318"/>
    <n v="386"/>
    <n v="531"/>
    <e v="#NAME?"/>
  </r>
  <r>
    <x v="319"/>
    <n v="418"/>
    <n v="471"/>
    <e v="#NAME?"/>
  </r>
  <r>
    <x v="320"/>
    <n v="615"/>
    <n v="331"/>
    <e v="#NAME?"/>
  </r>
  <r>
    <x v="321"/>
    <n v="634"/>
    <n v="678"/>
    <e v="#NAME?"/>
  </r>
  <r>
    <x v="322"/>
    <n v="501"/>
    <n v="443"/>
    <e v="#NAME?"/>
  </r>
  <r>
    <x v="323"/>
    <n v="523"/>
    <n v="603"/>
    <e v="#NAME?"/>
  </r>
  <r>
    <x v="324"/>
    <n v="445"/>
    <n v="684"/>
    <e v="#NAME?"/>
  </r>
  <r>
    <x v="325"/>
    <n v="664"/>
    <n v="304"/>
    <e v="#NAME?"/>
  </r>
  <r>
    <x v="326"/>
    <n v="663"/>
    <n v="479"/>
    <e v="#NAME?"/>
  </r>
  <r>
    <x v="327"/>
    <n v="606"/>
    <n v="360"/>
    <e v="#NAME?"/>
  </r>
  <r>
    <x v="328"/>
    <n v="575"/>
    <n v="550"/>
    <e v="#NAME?"/>
  </r>
  <r>
    <x v="329"/>
    <n v="517"/>
    <n v="454"/>
    <e v="#NAME?"/>
  </r>
  <r>
    <x v="330"/>
    <n v="467"/>
    <n v="652"/>
    <e v="#NAME?"/>
  </r>
  <r>
    <x v="331"/>
    <n v="343"/>
    <n v="389"/>
    <e v="#NAME?"/>
  </r>
  <r>
    <x v="332"/>
    <n v="419"/>
    <n v="645"/>
    <e v="#NAME?"/>
  </r>
  <r>
    <x v="333"/>
    <n v="659"/>
    <n v="527"/>
    <e v="#NAME?"/>
  </r>
  <r>
    <x v="334"/>
    <n v="592"/>
    <n v="328"/>
    <e v="#NAME?"/>
  </r>
  <r>
    <x v="335"/>
    <n v="312"/>
    <n v="693"/>
    <e v="#NAME?"/>
  </r>
  <r>
    <x v="336"/>
    <n v="369"/>
    <n v="497"/>
    <e v="#NAME?"/>
  </r>
  <r>
    <x v="337"/>
    <n v="615"/>
    <n v="656"/>
    <e v="#NAME?"/>
  </r>
  <r>
    <x v="338"/>
    <n v="531"/>
    <n v="493"/>
    <e v="#NAME?"/>
  </r>
  <r>
    <x v="339"/>
    <n v="534"/>
    <n v="433"/>
    <e v="#NAME?"/>
  </r>
  <r>
    <x v="340"/>
    <n v="508"/>
    <n v="304"/>
    <e v="#NAME?"/>
  </r>
  <r>
    <x v="341"/>
    <n v="500"/>
    <n v="375"/>
    <e v="#NAME?"/>
  </r>
  <r>
    <x v="342"/>
    <n v="406"/>
    <n v="506"/>
    <e v="#NAME?"/>
  </r>
  <r>
    <x v="343"/>
    <n v="530"/>
    <n v="360"/>
    <e v="#NAME?"/>
  </r>
  <r>
    <x v="344"/>
    <n v="322"/>
    <n v="508"/>
    <e v="#NAME?"/>
  </r>
  <r>
    <x v="345"/>
    <n v="581"/>
    <n v="369"/>
    <e v="#NAME?"/>
  </r>
  <r>
    <x v="346"/>
    <n v="447"/>
    <n v="494"/>
    <e v="#NAME?"/>
  </r>
  <r>
    <x v="347"/>
    <n v="397"/>
    <n v="679"/>
    <e v="#NAME?"/>
  </r>
  <r>
    <x v="348"/>
    <n v="570"/>
    <n v="485"/>
    <e v="#NAME?"/>
  </r>
  <r>
    <x v="349"/>
    <n v="509"/>
    <n v="401"/>
    <e v="#NAME?"/>
  </r>
  <r>
    <x v="350"/>
    <n v="424"/>
    <n v="358"/>
    <e v="#NAME?"/>
  </r>
  <r>
    <x v="351"/>
    <n v="317"/>
    <n v="423"/>
    <e v="#NAME?"/>
  </r>
  <r>
    <x v="352"/>
    <n v="478"/>
    <n v="401"/>
    <e v="#NAME?"/>
  </r>
  <r>
    <x v="353"/>
    <n v="623"/>
    <n v="419"/>
    <e v="#NAME?"/>
  </r>
  <r>
    <x v="354"/>
    <n v="511"/>
    <n v="557"/>
    <e v="#NAME?"/>
  </r>
  <r>
    <x v="355"/>
    <n v="420"/>
    <n v="350"/>
    <e v="#NAME?"/>
  </r>
  <r>
    <x v="356"/>
    <n v="609"/>
    <n v="343"/>
    <e v="#NAME?"/>
  </r>
  <r>
    <x v="357"/>
    <n v="607"/>
    <n v="421"/>
    <e v="#NAME?"/>
  </r>
  <r>
    <x v="358"/>
    <n v="492"/>
    <n v="366"/>
    <e v="#NAME?"/>
  </r>
  <r>
    <x v="359"/>
    <n v="480"/>
    <n v="382"/>
    <e v="#NAME?"/>
  </r>
  <r>
    <x v="360"/>
    <n v="554"/>
    <n v="342"/>
    <e v="#NAME?"/>
  </r>
  <r>
    <x v="361"/>
    <n v="655"/>
    <n v="526"/>
    <e v="#NAME?"/>
  </r>
  <r>
    <x v="362"/>
    <n v="502"/>
    <n v="507"/>
    <e v="#NAME?"/>
  </r>
  <r>
    <x v="363"/>
    <n v="631"/>
    <n v="655"/>
    <e v="#NAME?"/>
  </r>
  <r>
    <x v="364"/>
    <n v="502"/>
    <n v="302"/>
    <e v="#NAME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0EF85-022A-40BD-90B3-C52C7CA58E40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6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A11DA5-A340-407B-80EC-653DE6F0DB92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3DFEB-DD40-4CFE-944B-9B0C2E9DF614}" name="uzdrowisko" displayName="uzdrowisko" ref="A1:K366" tableType="queryTable" totalsRowShown="0">
  <autoFilter ref="A1:K366" xr:uid="{0813DFEB-DD40-4CFE-944B-9B0C2E9DF614}"/>
  <tableColumns count="11">
    <tableColumn id="1" xr3:uid="{8A0BF1D7-BA83-43D8-88A5-603F60D45152}" uniqueName="1" name="data" queryTableFieldId="1" dataDxfId="7"/>
    <tableColumn id="2" xr3:uid="{82A92F07-591F-4AD3-A7E8-EA651BB4E28A}" uniqueName="2" name="przyjechali" queryTableFieldId="2"/>
    <tableColumn id="3" xr3:uid="{1D189CFF-9D98-431F-A55B-ABCCBEC5265A}" uniqueName="3" name="wyjechali" queryTableFieldId="3"/>
    <tableColumn id="4" xr3:uid="{7E2101E2-C1F9-479B-9931-FF1457622768}" uniqueName="4" name="czegoweicej" queryTableFieldId="4" dataDxfId="6">
      <calculatedColumnFormula>IF(uzdrowisko[[#This Row],[przyjechali]]&gt;uzdrowisko[[#This Row],[wyjechali]],1,0)</calculatedColumnFormula>
    </tableColumn>
    <tableColumn id="5" xr3:uid="{80956C64-B7E5-4481-B059-7D6D4ED02F41}" uniqueName="5" name="ile kolejno" queryTableFieldId="5" dataDxfId="5">
      <calculatedColumnFormula>IF(uzdrowisko[[#This Row],[czegoweicej]]=1,E1+1,0)</calculatedColumnFormula>
    </tableColumn>
    <tableColumn id="6" xr3:uid="{F31753B4-8788-4C00-89B4-B740E38F3FB3}" uniqueName="6" name="ile kuracjuszy" queryTableFieldId="6" dataDxfId="4">
      <calculatedColumnFormula>G4+uzdrowisko[[#This Row],[przyjechali]]-uzdrowisko[[#This Row],[wyjechali]]</calculatedColumnFormula>
    </tableColumn>
    <tableColumn id="7" xr3:uid="{2604B8B2-0C28-403C-BC91-7E1507A14B7C}" uniqueName="7" name="Kolumna1" queryTableFieldId="7"/>
    <tableColumn id="8" xr3:uid="{EDE02210-44D1-4F3E-A9C8-F63045A86057}" uniqueName="8" name="czzy" queryTableFieldId="8" dataDxfId="3">
      <calculatedColumnFormula>IF(uzdrowisko[[#This Row],[ile kuracjuszy]]&gt;11000,1,0)</calculatedColumnFormula>
    </tableColumn>
    <tableColumn id="9" xr3:uid="{43E2B1AE-A9BA-4DFF-8C64-6F5C4CF8F7C6}" uniqueName="9" name="wypijadzis" queryTableFieldId="9" dataDxfId="2">
      <calculatedColumnFormula>uzdrowisko[[#This Row],[ile kuracjuszy]]*0.4</calculatedColumnFormula>
    </tableColumn>
    <tableColumn id="10" xr3:uid="{1D31B20A-D747-47EC-946C-37922201231D}" uniqueName="10" name="ile dostaja " queryTableFieldId="10" dataDxfId="1">
      <calculatedColumnFormula>J1+3900</calculatedColumnFormula>
    </tableColumn>
    <tableColumn id="11" xr3:uid="{84699458-233E-4AAA-BD05-28BA8FB8DE2A}" uniqueName="11" name="zostaje" queryTableFieldId="11" dataDxfId="0">
      <calculatedColumnFormula>uzdrowisko[[#This Row],[ile dostaja ]]-uzdrowisko[[#This Row],[wypijadzis]]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C3CE-A07C-4C69-B54E-63B6C3E8B195}">
  <dimension ref="A1:K366"/>
  <sheetViews>
    <sheetView tabSelected="1" workbookViewId="0">
      <selection activeCell="M4" sqref="M4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  <col min="4" max="4" width="10.140625" style="5" bestFit="1" customWidth="1"/>
    <col min="5" max="5" width="12.7109375" bestFit="1" customWidth="1"/>
    <col min="6" max="6" width="15.5703125" bestFit="1" customWidth="1"/>
    <col min="7" max="7" width="0" hidden="1" customWidth="1"/>
    <col min="9" max="9" width="14" bestFit="1" customWidth="1"/>
    <col min="10" max="10" width="13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5" t="s">
        <v>18</v>
      </c>
      <c r="E1" t="s">
        <v>19</v>
      </c>
      <c r="F1" t="s">
        <v>21</v>
      </c>
      <c r="G1" t="s">
        <v>22</v>
      </c>
      <c r="H1" t="s">
        <v>23</v>
      </c>
      <c r="I1" t="s">
        <v>25</v>
      </c>
      <c r="J1" t="s">
        <v>24</v>
      </c>
      <c r="K1" t="s">
        <v>26</v>
      </c>
    </row>
    <row r="2" spans="1:11" x14ac:dyDescent="0.25">
      <c r="A2" s="1">
        <v>44927</v>
      </c>
      <c r="B2">
        <v>528</v>
      </c>
      <c r="C2">
        <v>484</v>
      </c>
      <c r="D2" s="5">
        <f>IF(uzdrowisko[[#This Row],[przyjechali]]&gt;uzdrowisko[[#This Row],[wyjechali]],1,0)</f>
        <v>1</v>
      </c>
      <c r="E2">
        <v>1</v>
      </c>
      <c r="F2">
        <f>10000+uzdrowisko[[#This Row],[przyjechali]]-uzdrowisko[[#This Row],[wyjechali]]</f>
        <v>10044</v>
      </c>
      <c r="H2">
        <f>IF(uzdrowisko[[#This Row],[ile kuracjuszy]]&gt;11000,1,0)</f>
        <v>0</v>
      </c>
      <c r="I2" s="2">
        <f>uzdrowisko[[#This Row],[ile kuracjuszy]]*0.4</f>
        <v>4017.6000000000004</v>
      </c>
      <c r="J2" s="2">
        <v>4500</v>
      </c>
      <c r="K2" s="2">
        <f>uzdrowisko[[#This Row],[ile dostaja ]]-uzdrowisko[[#This Row],[wypijadzis]]</f>
        <v>482.39999999999964</v>
      </c>
    </row>
    <row r="3" spans="1:11" x14ac:dyDescent="0.25">
      <c r="A3" s="1">
        <v>44928</v>
      </c>
      <c r="B3">
        <v>641</v>
      </c>
      <c r="C3">
        <v>625</v>
      </c>
      <c r="D3" s="5">
        <f>IF(uzdrowisko[[#This Row],[przyjechali]]&gt;uzdrowisko[[#This Row],[wyjechali]],1,0)</f>
        <v>1</v>
      </c>
      <c r="E3">
        <f>IF(uzdrowisko[[#This Row],[czegoweicej]]=1,E2+1,0)</f>
        <v>2</v>
      </c>
      <c r="F3">
        <f>F2+uzdrowisko[[#This Row],[przyjechali]]-uzdrowisko[[#This Row],[wyjechali]]</f>
        <v>10060</v>
      </c>
      <c r="H3">
        <f>IF(uzdrowisko[[#This Row],[ile kuracjuszy]]&gt;11000,1,0)</f>
        <v>0</v>
      </c>
      <c r="I3" s="2">
        <f>uzdrowisko[[#This Row],[ile kuracjuszy]]*0.4</f>
        <v>4024</v>
      </c>
      <c r="J3" s="2">
        <f>K2+3900</f>
        <v>4382.3999999999996</v>
      </c>
      <c r="K3" s="2">
        <f>uzdrowisko[[#This Row],[ile dostaja ]]-uzdrowisko[[#This Row],[wypijadzis]]</f>
        <v>358.39999999999964</v>
      </c>
    </row>
    <row r="4" spans="1:11" x14ac:dyDescent="0.25">
      <c r="A4" s="1">
        <v>44929</v>
      </c>
      <c r="B4">
        <v>352</v>
      </c>
      <c r="C4">
        <v>603</v>
      </c>
      <c r="D4" s="5">
        <f>IF(uzdrowisko[[#This Row],[przyjechali]]&gt;uzdrowisko[[#This Row],[wyjechali]],1,0)</f>
        <v>0</v>
      </c>
      <c r="E4">
        <f>IF(uzdrowisko[[#This Row],[czegoweicej]]=1,E3+1,0)</f>
        <v>0</v>
      </c>
      <c r="F4">
        <f>F3+uzdrowisko[[#This Row],[przyjechali]]-uzdrowisko[[#This Row],[wyjechali]]</f>
        <v>9809</v>
      </c>
      <c r="G4">
        <v>10000</v>
      </c>
      <c r="H4">
        <f>IF(uzdrowisko[[#This Row],[ile kuracjuszy]]&gt;11000,1,0)</f>
        <v>0</v>
      </c>
      <c r="I4" s="2">
        <f>uzdrowisko[[#This Row],[ile kuracjuszy]]*0.4</f>
        <v>3923.6000000000004</v>
      </c>
      <c r="J4" s="2">
        <f t="shared" ref="J2:J65" si="0">J3+3900</f>
        <v>8282.4</v>
      </c>
      <c r="K4" s="2">
        <f>uzdrowisko[[#This Row],[ile dostaja ]]-uzdrowisko[[#This Row],[wypijadzis]]</f>
        <v>4358.7999999999993</v>
      </c>
    </row>
    <row r="5" spans="1:11" x14ac:dyDescent="0.25">
      <c r="A5" s="1">
        <v>44930</v>
      </c>
      <c r="B5">
        <v>342</v>
      </c>
      <c r="C5">
        <v>412</v>
      </c>
      <c r="D5" s="5">
        <f>IF(uzdrowisko[[#This Row],[przyjechali]]&gt;uzdrowisko[[#This Row],[wyjechali]],1,0)</f>
        <v>0</v>
      </c>
      <c r="E5">
        <f>IF(uzdrowisko[[#This Row],[czegoweicej]]=1,E4+1,0)</f>
        <v>0</v>
      </c>
      <c r="F5">
        <f>F4+uzdrowisko[[#This Row],[przyjechali]]-uzdrowisko[[#This Row],[wyjechali]]</f>
        <v>9739</v>
      </c>
      <c r="H5">
        <f>IF(uzdrowisko[[#This Row],[ile kuracjuszy]]&gt;11000,1,0)</f>
        <v>0</v>
      </c>
      <c r="I5" s="2">
        <f>uzdrowisko[[#This Row],[ile kuracjuszy]]*0.4</f>
        <v>3895.6000000000004</v>
      </c>
      <c r="J5" s="2">
        <f t="shared" si="0"/>
        <v>12182.4</v>
      </c>
      <c r="K5" s="2">
        <f>uzdrowisko[[#This Row],[ile dostaja ]]-uzdrowisko[[#This Row],[wypijadzis]]</f>
        <v>8286.7999999999993</v>
      </c>
    </row>
    <row r="6" spans="1:11" x14ac:dyDescent="0.25">
      <c r="A6" s="1">
        <v>44931</v>
      </c>
      <c r="B6">
        <v>497</v>
      </c>
      <c r="C6">
        <v>326</v>
      </c>
      <c r="D6" s="5">
        <f>IF(uzdrowisko[[#This Row],[przyjechali]]&gt;uzdrowisko[[#This Row],[wyjechali]],1,0)</f>
        <v>1</v>
      </c>
      <c r="E6">
        <f>IF(uzdrowisko[[#This Row],[czegoweicej]]=1,E5+1,0)</f>
        <v>1</v>
      </c>
      <c r="F6">
        <f>F5+uzdrowisko[[#This Row],[przyjechali]]-uzdrowisko[[#This Row],[wyjechali]]</f>
        <v>9910</v>
      </c>
      <c r="H6">
        <f>IF(uzdrowisko[[#This Row],[ile kuracjuszy]]&gt;11000,1,0)</f>
        <v>0</v>
      </c>
      <c r="I6" s="2">
        <f>uzdrowisko[[#This Row],[ile kuracjuszy]]*0.4</f>
        <v>3964</v>
      </c>
      <c r="J6" s="2">
        <f t="shared" si="0"/>
        <v>16082.4</v>
      </c>
      <c r="K6" s="2">
        <f>uzdrowisko[[#This Row],[ile dostaja ]]-uzdrowisko[[#This Row],[wypijadzis]]</f>
        <v>12118.4</v>
      </c>
    </row>
    <row r="7" spans="1:11" x14ac:dyDescent="0.25">
      <c r="A7" s="1">
        <v>44932</v>
      </c>
      <c r="B7">
        <v>334</v>
      </c>
      <c r="C7">
        <v>442</v>
      </c>
      <c r="D7" s="5">
        <f>IF(uzdrowisko[[#This Row],[przyjechali]]&gt;uzdrowisko[[#This Row],[wyjechali]],1,0)</f>
        <v>0</v>
      </c>
      <c r="E7">
        <f>IF(uzdrowisko[[#This Row],[czegoweicej]]=1,E6+1,0)</f>
        <v>0</v>
      </c>
      <c r="F7">
        <f>F6+uzdrowisko[[#This Row],[przyjechali]]-uzdrowisko[[#This Row],[wyjechali]]</f>
        <v>9802</v>
      </c>
      <c r="H7">
        <f>IF(uzdrowisko[[#This Row],[ile kuracjuszy]]&gt;11000,1,0)</f>
        <v>0</v>
      </c>
      <c r="I7" s="2">
        <f>uzdrowisko[[#This Row],[ile kuracjuszy]]*0.4</f>
        <v>3920.8</v>
      </c>
      <c r="J7" s="2">
        <f t="shared" si="0"/>
        <v>19982.400000000001</v>
      </c>
      <c r="K7" s="2">
        <f>uzdrowisko[[#This Row],[ile dostaja ]]-uzdrowisko[[#This Row],[wypijadzis]]</f>
        <v>16061.600000000002</v>
      </c>
    </row>
    <row r="8" spans="1:11" x14ac:dyDescent="0.25">
      <c r="A8" s="1">
        <v>44933</v>
      </c>
      <c r="B8">
        <v>455</v>
      </c>
      <c r="C8">
        <v>460</v>
      </c>
      <c r="D8" s="5">
        <f>IF(uzdrowisko[[#This Row],[przyjechali]]&gt;uzdrowisko[[#This Row],[wyjechali]],1,0)</f>
        <v>0</v>
      </c>
      <c r="E8">
        <f>IF(uzdrowisko[[#This Row],[czegoweicej]]=1,E7+1,0)</f>
        <v>0</v>
      </c>
      <c r="F8">
        <f>F7+uzdrowisko[[#This Row],[przyjechali]]-uzdrowisko[[#This Row],[wyjechali]]</f>
        <v>9797</v>
      </c>
      <c r="H8">
        <f>IF(uzdrowisko[[#This Row],[ile kuracjuszy]]&gt;11000,1,0)</f>
        <v>0</v>
      </c>
      <c r="I8" s="2">
        <f>uzdrowisko[[#This Row],[ile kuracjuszy]]*0.4</f>
        <v>3918.8</v>
      </c>
      <c r="J8" s="2">
        <f t="shared" si="0"/>
        <v>23882.400000000001</v>
      </c>
      <c r="K8" s="2">
        <f>uzdrowisko[[#This Row],[ile dostaja ]]-uzdrowisko[[#This Row],[wypijadzis]]</f>
        <v>19963.600000000002</v>
      </c>
    </row>
    <row r="9" spans="1:11" x14ac:dyDescent="0.25">
      <c r="A9" s="1">
        <v>44934</v>
      </c>
      <c r="B9">
        <v>433</v>
      </c>
      <c r="C9">
        <v>571</v>
      </c>
      <c r="D9" s="5">
        <f>IF(uzdrowisko[[#This Row],[przyjechali]]&gt;uzdrowisko[[#This Row],[wyjechali]],1,0)</f>
        <v>0</v>
      </c>
      <c r="E9">
        <f>IF(uzdrowisko[[#This Row],[czegoweicej]]=1,E8+1,0)</f>
        <v>0</v>
      </c>
      <c r="F9">
        <f>F8+uzdrowisko[[#This Row],[przyjechali]]-uzdrowisko[[#This Row],[wyjechali]]</f>
        <v>9659</v>
      </c>
      <c r="H9">
        <f>IF(uzdrowisko[[#This Row],[ile kuracjuszy]]&gt;11000,1,0)</f>
        <v>0</v>
      </c>
      <c r="I9" s="2">
        <f>uzdrowisko[[#This Row],[ile kuracjuszy]]*0.4</f>
        <v>3863.6000000000004</v>
      </c>
      <c r="J9" s="2">
        <f t="shared" si="0"/>
        <v>27782.400000000001</v>
      </c>
      <c r="K9" s="2">
        <f>uzdrowisko[[#This Row],[ile dostaja ]]-uzdrowisko[[#This Row],[wypijadzis]]</f>
        <v>23918.800000000003</v>
      </c>
    </row>
    <row r="10" spans="1:11" x14ac:dyDescent="0.25">
      <c r="A10" s="1">
        <v>44935</v>
      </c>
      <c r="B10">
        <v>457</v>
      </c>
      <c r="C10">
        <v>615</v>
      </c>
      <c r="D10" s="5">
        <f>IF(uzdrowisko[[#This Row],[przyjechali]]&gt;uzdrowisko[[#This Row],[wyjechali]],1,0)</f>
        <v>0</v>
      </c>
      <c r="E10">
        <f>IF(uzdrowisko[[#This Row],[czegoweicej]]=1,E9+1,0)</f>
        <v>0</v>
      </c>
      <c r="F10">
        <f>F9+uzdrowisko[[#This Row],[przyjechali]]-uzdrowisko[[#This Row],[wyjechali]]</f>
        <v>9501</v>
      </c>
      <c r="H10">
        <f>IF(uzdrowisko[[#This Row],[ile kuracjuszy]]&gt;11000,1,0)</f>
        <v>0</v>
      </c>
      <c r="I10" s="2">
        <f>uzdrowisko[[#This Row],[ile kuracjuszy]]*0.4</f>
        <v>3800.4</v>
      </c>
      <c r="J10" s="2">
        <f t="shared" si="0"/>
        <v>31682.400000000001</v>
      </c>
      <c r="K10" s="2">
        <f>uzdrowisko[[#This Row],[ile dostaja ]]-uzdrowisko[[#This Row],[wypijadzis]]</f>
        <v>27882</v>
      </c>
    </row>
    <row r="11" spans="1:11" x14ac:dyDescent="0.25">
      <c r="A11" s="1">
        <v>44936</v>
      </c>
      <c r="B11">
        <v>635</v>
      </c>
      <c r="C11">
        <v>532</v>
      </c>
      <c r="D11" s="5">
        <f>IF(uzdrowisko[[#This Row],[przyjechali]]&gt;uzdrowisko[[#This Row],[wyjechali]],1,0)</f>
        <v>1</v>
      </c>
      <c r="E11">
        <f>IF(uzdrowisko[[#This Row],[czegoweicej]]=1,E10+1,0)</f>
        <v>1</v>
      </c>
      <c r="F11">
        <f>F10+uzdrowisko[[#This Row],[przyjechali]]-uzdrowisko[[#This Row],[wyjechali]]</f>
        <v>9604</v>
      </c>
      <c r="H11">
        <f>IF(uzdrowisko[[#This Row],[ile kuracjuszy]]&gt;11000,1,0)</f>
        <v>0</v>
      </c>
      <c r="I11" s="2">
        <f>uzdrowisko[[#This Row],[ile kuracjuszy]]*0.4</f>
        <v>3841.6000000000004</v>
      </c>
      <c r="J11" s="2">
        <f t="shared" si="0"/>
        <v>35582.400000000001</v>
      </c>
      <c r="K11" s="2">
        <f>uzdrowisko[[#This Row],[ile dostaja ]]-uzdrowisko[[#This Row],[wypijadzis]]</f>
        <v>31740.800000000003</v>
      </c>
    </row>
    <row r="12" spans="1:11" x14ac:dyDescent="0.25">
      <c r="A12" s="1">
        <v>44937</v>
      </c>
      <c r="B12">
        <v>389</v>
      </c>
      <c r="C12">
        <v>468</v>
      </c>
      <c r="D12" s="5">
        <f>IF(uzdrowisko[[#This Row],[przyjechali]]&gt;uzdrowisko[[#This Row],[wyjechali]],1,0)</f>
        <v>0</v>
      </c>
      <c r="E12">
        <f>IF(uzdrowisko[[#This Row],[czegoweicej]]=1,E11+1,0)</f>
        <v>0</v>
      </c>
      <c r="F12">
        <f>F11+uzdrowisko[[#This Row],[przyjechali]]-uzdrowisko[[#This Row],[wyjechali]]</f>
        <v>9525</v>
      </c>
      <c r="H12">
        <f>IF(uzdrowisko[[#This Row],[ile kuracjuszy]]&gt;11000,1,0)</f>
        <v>0</v>
      </c>
      <c r="I12" s="2">
        <f>uzdrowisko[[#This Row],[ile kuracjuszy]]*0.4</f>
        <v>3810</v>
      </c>
      <c r="J12" s="2">
        <f t="shared" si="0"/>
        <v>39482.400000000001</v>
      </c>
      <c r="K12" s="2">
        <f>uzdrowisko[[#This Row],[ile dostaja ]]-uzdrowisko[[#This Row],[wypijadzis]]</f>
        <v>35672.400000000001</v>
      </c>
    </row>
    <row r="13" spans="1:11" x14ac:dyDescent="0.25">
      <c r="A13" s="1">
        <v>44938</v>
      </c>
      <c r="B13">
        <v>662</v>
      </c>
      <c r="C13">
        <v>669</v>
      </c>
      <c r="D13" s="5">
        <f>IF(uzdrowisko[[#This Row],[przyjechali]]&gt;uzdrowisko[[#This Row],[wyjechali]],1,0)</f>
        <v>0</v>
      </c>
      <c r="E13">
        <f>IF(uzdrowisko[[#This Row],[czegoweicej]]=1,E12+1,0)</f>
        <v>0</v>
      </c>
      <c r="F13">
        <f>F12+uzdrowisko[[#This Row],[przyjechali]]-uzdrowisko[[#This Row],[wyjechali]]</f>
        <v>9518</v>
      </c>
      <c r="H13">
        <f>IF(uzdrowisko[[#This Row],[ile kuracjuszy]]&gt;11000,1,0)</f>
        <v>0</v>
      </c>
      <c r="I13" s="2">
        <f>uzdrowisko[[#This Row],[ile kuracjuszy]]*0.4</f>
        <v>3807.2000000000003</v>
      </c>
      <c r="J13" s="2">
        <f t="shared" si="0"/>
        <v>43382.400000000001</v>
      </c>
      <c r="K13" s="2">
        <f>uzdrowisko[[#This Row],[ile dostaja ]]-uzdrowisko[[#This Row],[wypijadzis]]</f>
        <v>39575.200000000004</v>
      </c>
    </row>
    <row r="14" spans="1:11" x14ac:dyDescent="0.25">
      <c r="A14" s="1">
        <v>44939</v>
      </c>
      <c r="B14">
        <v>670</v>
      </c>
      <c r="C14">
        <v>406</v>
      </c>
      <c r="D14" s="5">
        <f>IF(uzdrowisko[[#This Row],[przyjechali]]&gt;uzdrowisko[[#This Row],[wyjechali]],1,0)</f>
        <v>1</v>
      </c>
      <c r="E14">
        <f>IF(uzdrowisko[[#This Row],[czegoweicej]]=1,E13+1,0)</f>
        <v>1</v>
      </c>
      <c r="F14">
        <f>F13+uzdrowisko[[#This Row],[przyjechali]]-uzdrowisko[[#This Row],[wyjechali]]</f>
        <v>9782</v>
      </c>
      <c r="H14">
        <f>IF(uzdrowisko[[#This Row],[ile kuracjuszy]]&gt;11000,1,0)</f>
        <v>0</v>
      </c>
      <c r="I14" s="2">
        <f>uzdrowisko[[#This Row],[ile kuracjuszy]]*0.4</f>
        <v>3912.8</v>
      </c>
      <c r="J14" s="2">
        <f t="shared" si="0"/>
        <v>47282.400000000001</v>
      </c>
      <c r="K14" s="2">
        <f>uzdrowisko[[#This Row],[ile dostaja ]]-uzdrowisko[[#This Row],[wypijadzis]]</f>
        <v>43369.599999999999</v>
      </c>
    </row>
    <row r="15" spans="1:11" x14ac:dyDescent="0.25">
      <c r="A15" s="1">
        <v>44940</v>
      </c>
      <c r="B15">
        <v>557</v>
      </c>
      <c r="C15">
        <v>435</v>
      </c>
      <c r="D15" s="5">
        <f>IF(uzdrowisko[[#This Row],[przyjechali]]&gt;uzdrowisko[[#This Row],[wyjechali]],1,0)</f>
        <v>1</v>
      </c>
      <c r="E15">
        <f>IF(uzdrowisko[[#This Row],[czegoweicej]]=1,E14+1,0)</f>
        <v>2</v>
      </c>
      <c r="F15">
        <f>F14+uzdrowisko[[#This Row],[przyjechali]]-uzdrowisko[[#This Row],[wyjechali]]</f>
        <v>9904</v>
      </c>
      <c r="H15">
        <f>IF(uzdrowisko[[#This Row],[ile kuracjuszy]]&gt;11000,1,0)</f>
        <v>0</v>
      </c>
      <c r="I15" s="2">
        <f>uzdrowisko[[#This Row],[ile kuracjuszy]]*0.4</f>
        <v>3961.6000000000004</v>
      </c>
      <c r="J15" s="2">
        <f t="shared" si="0"/>
        <v>51182.400000000001</v>
      </c>
      <c r="K15" s="2">
        <f>uzdrowisko[[#This Row],[ile dostaja ]]-uzdrowisko[[#This Row],[wypijadzis]]</f>
        <v>47220.800000000003</v>
      </c>
    </row>
    <row r="16" spans="1:11" x14ac:dyDescent="0.25">
      <c r="A16" s="1">
        <v>44941</v>
      </c>
      <c r="B16">
        <v>305</v>
      </c>
      <c r="C16">
        <v>522</v>
      </c>
      <c r="D16" s="5">
        <f>IF(uzdrowisko[[#This Row],[przyjechali]]&gt;uzdrowisko[[#This Row],[wyjechali]],1,0)</f>
        <v>0</v>
      </c>
      <c r="E16">
        <f>IF(uzdrowisko[[#This Row],[czegoweicej]]=1,E15+1,0)</f>
        <v>0</v>
      </c>
      <c r="F16">
        <f>F15+uzdrowisko[[#This Row],[przyjechali]]-uzdrowisko[[#This Row],[wyjechali]]</f>
        <v>9687</v>
      </c>
      <c r="H16">
        <f>IF(uzdrowisko[[#This Row],[ile kuracjuszy]]&gt;11000,1,0)</f>
        <v>0</v>
      </c>
      <c r="I16" s="2">
        <f>uzdrowisko[[#This Row],[ile kuracjuszy]]*0.4</f>
        <v>3874.8</v>
      </c>
      <c r="J16" s="2">
        <f t="shared" si="0"/>
        <v>55082.400000000001</v>
      </c>
      <c r="K16" s="2">
        <f>uzdrowisko[[#This Row],[ile dostaja ]]-uzdrowisko[[#This Row],[wypijadzis]]</f>
        <v>51207.6</v>
      </c>
    </row>
    <row r="17" spans="1:11" x14ac:dyDescent="0.25">
      <c r="A17" s="1">
        <v>44942</v>
      </c>
      <c r="B17">
        <v>317</v>
      </c>
      <c r="C17">
        <v>685</v>
      </c>
      <c r="D17" s="5">
        <f>IF(uzdrowisko[[#This Row],[przyjechali]]&gt;uzdrowisko[[#This Row],[wyjechali]],1,0)</f>
        <v>0</v>
      </c>
      <c r="E17">
        <f>IF(uzdrowisko[[#This Row],[czegoweicej]]=1,E16+1,0)</f>
        <v>0</v>
      </c>
      <c r="F17">
        <f>F16+uzdrowisko[[#This Row],[przyjechali]]-uzdrowisko[[#This Row],[wyjechali]]</f>
        <v>9319</v>
      </c>
      <c r="H17">
        <f>IF(uzdrowisko[[#This Row],[ile kuracjuszy]]&gt;11000,1,0)</f>
        <v>0</v>
      </c>
      <c r="I17" s="2">
        <f>uzdrowisko[[#This Row],[ile kuracjuszy]]*0.4</f>
        <v>3727.6000000000004</v>
      </c>
      <c r="J17" s="2">
        <f t="shared" si="0"/>
        <v>58982.400000000001</v>
      </c>
      <c r="K17" s="2">
        <f>uzdrowisko[[#This Row],[ile dostaja ]]-uzdrowisko[[#This Row],[wypijadzis]]</f>
        <v>55254.8</v>
      </c>
    </row>
    <row r="18" spans="1:11" x14ac:dyDescent="0.25">
      <c r="A18" s="1">
        <v>44943</v>
      </c>
      <c r="B18">
        <v>405</v>
      </c>
      <c r="C18">
        <v>345</v>
      </c>
      <c r="D18" s="5">
        <f>IF(uzdrowisko[[#This Row],[przyjechali]]&gt;uzdrowisko[[#This Row],[wyjechali]],1,0)</f>
        <v>1</v>
      </c>
      <c r="E18">
        <f>IF(uzdrowisko[[#This Row],[czegoweicej]]=1,E17+1,0)</f>
        <v>1</v>
      </c>
      <c r="F18">
        <f>F17+uzdrowisko[[#This Row],[przyjechali]]-uzdrowisko[[#This Row],[wyjechali]]</f>
        <v>9379</v>
      </c>
      <c r="H18">
        <f>IF(uzdrowisko[[#This Row],[ile kuracjuszy]]&gt;11000,1,0)</f>
        <v>0</v>
      </c>
      <c r="I18" s="2">
        <f>uzdrowisko[[#This Row],[ile kuracjuszy]]*0.4</f>
        <v>3751.6000000000004</v>
      </c>
      <c r="J18" s="2">
        <f t="shared" si="0"/>
        <v>62882.400000000001</v>
      </c>
      <c r="K18" s="2">
        <f>uzdrowisko[[#This Row],[ile dostaja ]]-uzdrowisko[[#This Row],[wypijadzis]]</f>
        <v>59130.8</v>
      </c>
    </row>
    <row r="19" spans="1:11" x14ac:dyDescent="0.25">
      <c r="A19" s="1">
        <v>44944</v>
      </c>
      <c r="B19">
        <v>631</v>
      </c>
      <c r="C19">
        <v>256</v>
      </c>
      <c r="D19" s="5">
        <f>IF(uzdrowisko[[#This Row],[przyjechali]]&gt;uzdrowisko[[#This Row],[wyjechali]],1,0)</f>
        <v>1</v>
      </c>
      <c r="E19">
        <f>IF(uzdrowisko[[#This Row],[czegoweicej]]=1,E18+1,0)</f>
        <v>2</v>
      </c>
      <c r="F19">
        <f>F18+uzdrowisko[[#This Row],[przyjechali]]-uzdrowisko[[#This Row],[wyjechali]]</f>
        <v>9754</v>
      </c>
      <c r="H19">
        <f>IF(uzdrowisko[[#This Row],[ile kuracjuszy]]&gt;11000,1,0)</f>
        <v>0</v>
      </c>
      <c r="I19" s="2">
        <f>uzdrowisko[[#This Row],[ile kuracjuszy]]*0.4</f>
        <v>3901.6000000000004</v>
      </c>
      <c r="J19" s="2">
        <f t="shared" si="0"/>
        <v>66782.399999999994</v>
      </c>
      <c r="K19" s="2">
        <f>uzdrowisko[[#This Row],[ile dostaja ]]-uzdrowisko[[#This Row],[wypijadzis]]</f>
        <v>62880.799999999996</v>
      </c>
    </row>
    <row r="20" spans="1:11" x14ac:dyDescent="0.25">
      <c r="A20" s="1">
        <v>44945</v>
      </c>
      <c r="B20">
        <v>606</v>
      </c>
      <c r="C20">
        <v>532</v>
      </c>
      <c r="D20" s="5">
        <f>IF(uzdrowisko[[#This Row],[przyjechali]]&gt;uzdrowisko[[#This Row],[wyjechali]],1,0)</f>
        <v>1</v>
      </c>
      <c r="E20">
        <f>IF(uzdrowisko[[#This Row],[czegoweicej]]=1,E19+1,0)</f>
        <v>3</v>
      </c>
      <c r="F20">
        <f>F19+uzdrowisko[[#This Row],[przyjechali]]-uzdrowisko[[#This Row],[wyjechali]]</f>
        <v>9828</v>
      </c>
      <c r="H20">
        <f>IF(uzdrowisko[[#This Row],[ile kuracjuszy]]&gt;11000,1,0)</f>
        <v>0</v>
      </c>
      <c r="I20" s="2">
        <f>uzdrowisko[[#This Row],[ile kuracjuszy]]*0.4</f>
        <v>3931.2000000000003</v>
      </c>
      <c r="J20" s="2">
        <f t="shared" si="0"/>
        <v>70682.399999999994</v>
      </c>
      <c r="K20" s="2">
        <f>uzdrowisko[[#This Row],[ile dostaja ]]-uzdrowisko[[#This Row],[wypijadzis]]</f>
        <v>66751.199999999997</v>
      </c>
    </row>
    <row r="21" spans="1:11" x14ac:dyDescent="0.25">
      <c r="A21" s="1">
        <v>44946</v>
      </c>
      <c r="B21">
        <v>300</v>
      </c>
      <c r="C21">
        <v>551</v>
      </c>
      <c r="D21" s="5">
        <f>IF(uzdrowisko[[#This Row],[przyjechali]]&gt;uzdrowisko[[#This Row],[wyjechali]],1,0)</f>
        <v>0</v>
      </c>
      <c r="E21">
        <f>IF(uzdrowisko[[#This Row],[czegoweicej]]=1,E20+1,0)</f>
        <v>0</v>
      </c>
      <c r="F21">
        <f>F20+uzdrowisko[[#This Row],[przyjechali]]-uzdrowisko[[#This Row],[wyjechali]]</f>
        <v>9577</v>
      </c>
      <c r="H21">
        <f>IF(uzdrowisko[[#This Row],[ile kuracjuszy]]&gt;11000,1,0)</f>
        <v>0</v>
      </c>
      <c r="I21" s="2">
        <f>uzdrowisko[[#This Row],[ile kuracjuszy]]*0.4</f>
        <v>3830.8</v>
      </c>
      <c r="J21" s="2">
        <f t="shared" si="0"/>
        <v>74582.399999999994</v>
      </c>
      <c r="K21" s="2">
        <f>uzdrowisko[[#This Row],[ile dostaja ]]-uzdrowisko[[#This Row],[wypijadzis]]</f>
        <v>70751.599999999991</v>
      </c>
    </row>
    <row r="22" spans="1:11" x14ac:dyDescent="0.25">
      <c r="A22" s="1">
        <v>44947</v>
      </c>
      <c r="B22">
        <v>685</v>
      </c>
      <c r="C22">
        <v>536</v>
      </c>
      <c r="D22" s="5">
        <f>IF(uzdrowisko[[#This Row],[przyjechali]]&gt;uzdrowisko[[#This Row],[wyjechali]],1,0)</f>
        <v>1</v>
      </c>
      <c r="E22">
        <f>IF(uzdrowisko[[#This Row],[czegoweicej]]=1,E21+1,0)</f>
        <v>1</v>
      </c>
      <c r="F22">
        <f>F21+uzdrowisko[[#This Row],[przyjechali]]-uzdrowisko[[#This Row],[wyjechali]]</f>
        <v>9726</v>
      </c>
      <c r="H22">
        <f>IF(uzdrowisko[[#This Row],[ile kuracjuszy]]&gt;11000,1,0)</f>
        <v>0</v>
      </c>
      <c r="I22" s="2">
        <f>uzdrowisko[[#This Row],[ile kuracjuszy]]*0.4</f>
        <v>3890.4</v>
      </c>
      <c r="J22" s="2">
        <f t="shared" si="0"/>
        <v>78482.399999999994</v>
      </c>
      <c r="K22" s="2">
        <f>uzdrowisko[[#This Row],[ile dostaja ]]-uzdrowisko[[#This Row],[wypijadzis]]</f>
        <v>74592</v>
      </c>
    </row>
    <row r="23" spans="1:11" x14ac:dyDescent="0.25">
      <c r="A23" s="1">
        <v>44948</v>
      </c>
      <c r="B23">
        <v>418</v>
      </c>
      <c r="C23">
        <v>477</v>
      </c>
      <c r="D23" s="5">
        <f>IF(uzdrowisko[[#This Row],[przyjechali]]&gt;uzdrowisko[[#This Row],[wyjechali]],1,0)</f>
        <v>0</v>
      </c>
      <c r="E23">
        <f>IF(uzdrowisko[[#This Row],[czegoweicej]]=1,E22+1,0)</f>
        <v>0</v>
      </c>
      <c r="F23">
        <f>F22+uzdrowisko[[#This Row],[przyjechali]]-uzdrowisko[[#This Row],[wyjechali]]</f>
        <v>9667</v>
      </c>
      <c r="H23">
        <f>IF(uzdrowisko[[#This Row],[ile kuracjuszy]]&gt;11000,1,0)</f>
        <v>0</v>
      </c>
      <c r="I23" s="2">
        <f>uzdrowisko[[#This Row],[ile kuracjuszy]]*0.4</f>
        <v>3866.8</v>
      </c>
      <c r="J23" s="2">
        <f t="shared" si="0"/>
        <v>82382.399999999994</v>
      </c>
      <c r="K23" s="2">
        <f>uzdrowisko[[#This Row],[ile dostaja ]]-uzdrowisko[[#This Row],[wypijadzis]]</f>
        <v>78515.599999999991</v>
      </c>
    </row>
    <row r="24" spans="1:11" x14ac:dyDescent="0.25">
      <c r="A24" s="1">
        <v>44949</v>
      </c>
      <c r="B24">
        <v>621</v>
      </c>
      <c r="C24">
        <v>540</v>
      </c>
      <c r="D24" s="5">
        <f>IF(uzdrowisko[[#This Row],[przyjechali]]&gt;uzdrowisko[[#This Row],[wyjechali]],1,0)</f>
        <v>1</v>
      </c>
      <c r="E24">
        <f>IF(uzdrowisko[[#This Row],[czegoweicej]]=1,E23+1,0)</f>
        <v>1</v>
      </c>
      <c r="F24">
        <f>F23+uzdrowisko[[#This Row],[przyjechali]]-uzdrowisko[[#This Row],[wyjechali]]</f>
        <v>9748</v>
      </c>
      <c r="H24">
        <f>IF(uzdrowisko[[#This Row],[ile kuracjuszy]]&gt;11000,1,0)</f>
        <v>0</v>
      </c>
      <c r="I24" s="2">
        <f>uzdrowisko[[#This Row],[ile kuracjuszy]]*0.4</f>
        <v>3899.2000000000003</v>
      </c>
      <c r="J24" s="2">
        <f t="shared" si="0"/>
        <v>86282.4</v>
      </c>
      <c r="K24" s="2">
        <f>uzdrowisko[[#This Row],[ile dostaja ]]-uzdrowisko[[#This Row],[wypijadzis]]</f>
        <v>82383.199999999997</v>
      </c>
    </row>
    <row r="25" spans="1:11" x14ac:dyDescent="0.25">
      <c r="A25" s="1">
        <v>44950</v>
      </c>
      <c r="B25">
        <v>392</v>
      </c>
      <c r="C25">
        <v>529</v>
      </c>
      <c r="D25" s="5">
        <f>IF(uzdrowisko[[#This Row],[przyjechali]]&gt;uzdrowisko[[#This Row],[wyjechali]],1,0)</f>
        <v>0</v>
      </c>
      <c r="E25">
        <f>IF(uzdrowisko[[#This Row],[czegoweicej]]=1,E24+1,0)</f>
        <v>0</v>
      </c>
      <c r="F25">
        <f>F24+uzdrowisko[[#This Row],[przyjechali]]-uzdrowisko[[#This Row],[wyjechali]]</f>
        <v>9611</v>
      </c>
      <c r="H25">
        <f>IF(uzdrowisko[[#This Row],[ile kuracjuszy]]&gt;11000,1,0)</f>
        <v>0</v>
      </c>
      <c r="I25" s="2">
        <f>uzdrowisko[[#This Row],[ile kuracjuszy]]*0.4</f>
        <v>3844.4</v>
      </c>
      <c r="J25" s="2">
        <f t="shared" si="0"/>
        <v>90182.399999999994</v>
      </c>
      <c r="K25" s="2">
        <f>uzdrowisko[[#This Row],[ile dostaja ]]-uzdrowisko[[#This Row],[wypijadzis]]</f>
        <v>86338</v>
      </c>
    </row>
    <row r="26" spans="1:11" x14ac:dyDescent="0.25">
      <c r="A26" s="1">
        <v>44951</v>
      </c>
      <c r="B26">
        <v>511</v>
      </c>
      <c r="C26">
        <v>430</v>
      </c>
      <c r="D26" s="5">
        <f>IF(uzdrowisko[[#This Row],[przyjechali]]&gt;uzdrowisko[[#This Row],[wyjechali]],1,0)</f>
        <v>1</v>
      </c>
      <c r="E26">
        <f>IF(uzdrowisko[[#This Row],[czegoweicej]]=1,E25+1,0)</f>
        <v>1</v>
      </c>
      <c r="F26">
        <f>F25+uzdrowisko[[#This Row],[przyjechali]]-uzdrowisko[[#This Row],[wyjechali]]</f>
        <v>9692</v>
      </c>
      <c r="H26">
        <f>IF(uzdrowisko[[#This Row],[ile kuracjuszy]]&gt;11000,1,0)</f>
        <v>0</v>
      </c>
      <c r="I26" s="2">
        <f>uzdrowisko[[#This Row],[ile kuracjuszy]]*0.4</f>
        <v>3876.8</v>
      </c>
      <c r="J26" s="2">
        <f t="shared" si="0"/>
        <v>94082.4</v>
      </c>
      <c r="K26" s="2">
        <f>uzdrowisko[[#This Row],[ile dostaja ]]-uzdrowisko[[#This Row],[wypijadzis]]</f>
        <v>90205.599999999991</v>
      </c>
    </row>
    <row r="27" spans="1:11" x14ac:dyDescent="0.25">
      <c r="A27" s="1">
        <v>44952</v>
      </c>
      <c r="B27">
        <v>427</v>
      </c>
      <c r="C27">
        <v>223</v>
      </c>
      <c r="D27" s="5">
        <f>IF(uzdrowisko[[#This Row],[przyjechali]]&gt;uzdrowisko[[#This Row],[wyjechali]],1,0)</f>
        <v>1</v>
      </c>
      <c r="E27">
        <f>IF(uzdrowisko[[#This Row],[czegoweicej]]=1,E26+1,0)</f>
        <v>2</v>
      </c>
      <c r="F27">
        <f>F26+uzdrowisko[[#This Row],[przyjechali]]-uzdrowisko[[#This Row],[wyjechali]]</f>
        <v>9896</v>
      </c>
      <c r="H27">
        <f>IF(uzdrowisko[[#This Row],[ile kuracjuszy]]&gt;11000,1,0)</f>
        <v>0</v>
      </c>
      <c r="I27" s="2">
        <f>uzdrowisko[[#This Row],[ile kuracjuszy]]*0.4</f>
        <v>3958.4</v>
      </c>
      <c r="J27" s="2">
        <f t="shared" si="0"/>
        <v>97982.399999999994</v>
      </c>
      <c r="K27" s="2">
        <f>uzdrowisko[[#This Row],[ile dostaja ]]-uzdrowisko[[#This Row],[wypijadzis]]</f>
        <v>94024</v>
      </c>
    </row>
    <row r="28" spans="1:11" x14ac:dyDescent="0.25">
      <c r="A28" s="1">
        <v>44953</v>
      </c>
      <c r="B28">
        <v>576</v>
      </c>
      <c r="C28">
        <v>531</v>
      </c>
      <c r="D28" s="5">
        <f>IF(uzdrowisko[[#This Row],[przyjechali]]&gt;uzdrowisko[[#This Row],[wyjechali]],1,0)</f>
        <v>1</v>
      </c>
      <c r="E28">
        <f>IF(uzdrowisko[[#This Row],[czegoweicej]]=1,E27+1,0)</f>
        <v>3</v>
      </c>
      <c r="F28">
        <f>F27+uzdrowisko[[#This Row],[przyjechali]]-uzdrowisko[[#This Row],[wyjechali]]</f>
        <v>9941</v>
      </c>
      <c r="H28">
        <f>IF(uzdrowisko[[#This Row],[ile kuracjuszy]]&gt;11000,1,0)</f>
        <v>0</v>
      </c>
      <c r="I28" s="2">
        <f>uzdrowisko[[#This Row],[ile kuracjuszy]]*0.4</f>
        <v>3976.4</v>
      </c>
      <c r="J28" s="2">
        <f t="shared" si="0"/>
        <v>101882.4</v>
      </c>
      <c r="K28" s="2">
        <f>uzdrowisko[[#This Row],[ile dostaja ]]-uzdrowisko[[#This Row],[wypijadzis]]</f>
        <v>97906</v>
      </c>
    </row>
    <row r="29" spans="1:11" x14ac:dyDescent="0.25">
      <c r="A29" s="1">
        <v>44954</v>
      </c>
      <c r="B29">
        <v>548</v>
      </c>
      <c r="C29">
        <v>645</v>
      </c>
      <c r="D29" s="5">
        <f>IF(uzdrowisko[[#This Row],[przyjechali]]&gt;uzdrowisko[[#This Row],[wyjechali]],1,0)</f>
        <v>0</v>
      </c>
      <c r="E29">
        <f>IF(uzdrowisko[[#This Row],[czegoweicej]]=1,E28+1,0)</f>
        <v>0</v>
      </c>
      <c r="F29">
        <f>F28+uzdrowisko[[#This Row],[przyjechali]]-uzdrowisko[[#This Row],[wyjechali]]</f>
        <v>9844</v>
      </c>
      <c r="H29">
        <f>IF(uzdrowisko[[#This Row],[ile kuracjuszy]]&gt;11000,1,0)</f>
        <v>0</v>
      </c>
      <c r="I29" s="2">
        <f>uzdrowisko[[#This Row],[ile kuracjuszy]]*0.4</f>
        <v>3937.6000000000004</v>
      </c>
      <c r="J29" s="2">
        <f t="shared" si="0"/>
        <v>105782.39999999999</v>
      </c>
      <c r="K29" s="2">
        <f>uzdrowisko[[#This Row],[ile dostaja ]]-uzdrowisko[[#This Row],[wypijadzis]]</f>
        <v>101844.79999999999</v>
      </c>
    </row>
    <row r="30" spans="1:11" x14ac:dyDescent="0.25">
      <c r="A30" s="1">
        <v>44955</v>
      </c>
      <c r="B30">
        <v>612</v>
      </c>
      <c r="C30">
        <v>581</v>
      </c>
      <c r="D30" s="5">
        <f>IF(uzdrowisko[[#This Row],[przyjechali]]&gt;uzdrowisko[[#This Row],[wyjechali]],1,0)</f>
        <v>1</v>
      </c>
      <c r="E30">
        <f>IF(uzdrowisko[[#This Row],[czegoweicej]]=1,E29+1,0)</f>
        <v>1</v>
      </c>
      <c r="F30">
        <f>F29+uzdrowisko[[#This Row],[przyjechali]]-uzdrowisko[[#This Row],[wyjechali]]</f>
        <v>9875</v>
      </c>
      <c r="H30">
        <f>IF(uzdrowisko[[#This Row],[ile kuracjuszy]]&gt;11000,1,0)</f>
        <v>0</v>
      </c>
      <c r="I30" s="2">
        <f>uzdrowisko[[#This Row],[ile kuracjuszy]]*0.4</f>
        <v>3950</v>
      </c>
      <c r="J30" s="2">
        <f t="shared" si="0"/>
        <v>109682.4</v>
      </c>
      <c r="K30" s="2">
        <f>uzdrowisko[[#This Row],[ile dostaja ]]-uzdrowisko[[#This Row],[wypijadzis]]</f>
        <v>105732.4</v>
      </c>
    </row>
    <row r="31" spans="1:11" x14ac:dyDescent="0.25">
      <c r="A31" s="1">
        <v>44956</v>
      </c>
      <c r="B31">
        <v>317</v>
      </c>
      <c r="C31">
        <v>636</v>
      </c>
      <c r="D31" s="5">
        <f>IF(uzdrowisko[[#This Row],[przyjechali]]&gt;uzdrowisko[[#This Row],[wyjechali]],1,0)</f>
        <v>0</v>
      </c>
      <c r="E31">
        <f>IF(uzdrowisko[[#This Row],[czegoweicej]]=1,E30+1,0)</f>
        <v>0</v>
      </c>
      <c r="F31">
        <f>F30+uzdrowisko[[#This Row],[przyjechali]]-uzdrowisko[[#This Row],[wyjechali]]</f>
        <v>9556</v>
      </c>
      <c r="H31">
        <f>IF(uzdrowisko[[#This Row],[ile kuracjuszy]]&gt;11000,1,0)</f>
        <v>0</v>
      </c>
      <c r="I31" s="2">
        <f>uzdrowisko[[#This Row],[ile kuracjuszy]]*0.4</f>
        <v>3822.4</v>
      </c>
      <c r="J31" s="2">
        <f t="shared" si="0"/>
        <v>113582.39999999999</v>
      </c>
      <c r="K31" s="2">
        <f>uzdrowisko[[#This Row],[ile dostaja ]]-uzdrowisko[[#This Row],[wypijadzis]]</f>
        <v>109760</v>
      </c>
    </row>
    <row r="32" spans="1:11" x14ac:dyDescent="0.25">
      <c r="A32" s="1">
        <v>44957</v>
      </c>
      <c r="B32">
        <v>603</v>
      </c>
      <c r="C32">
        <v>442</v>
      </c>
      <c r="D32" s="5">
        <f>IF(uzdrowisko[[#This Row],[przyjechali]]&gt;uzdrowisko[[#This Row],[wyjechali]],1,0)</f>
        <v>1</v>
      </c>
      <c r="E32">
        <f>IF(uzdrowisko[[#This Row],[czegoweicej]]=1,E31+1,0)</f>
        <v>1</v>
      </c>
      <c r="F32">
        <f>F31+uzdrowisko[[#This Row],[przyjechali]]-uzdrowisko[[#This Row],[wyjechali]]</f>
        <v>9717</v>
      </c>
      <c r="H32">
        <f>IF(uzdrowisko[[#This Row],[ile kuracjuszy]]&gt;11000,1,0)</f>
        <v>0</v>
      </c>
      <c r="I32" s="2">
        <f>uzdrowisko[[#This Row],[ile kuracjuszy]]*0.4</f>
        <v>3886.8</v>
      </c>
      <c r="J32" s="2">
        <f t="shared" si="0"/>
        <v>117482.4</v>
      </c>
      <c r="K32" s="2">
        <f>uzdrowisko[[#This Row],[ile dostaja ]]-uzdrowisko[[#This Row],[wypijadzis]]</f>
        <v>113595.59999999999</v>
      </c>
    </row>
    <row r="33" spans="1:11" x14ac:dyDescent="0.25">
      <c r="A33" s="1">
        <v>44958</v>
      </c>
      <c r="B33">
        <v>604</v>
      </c>
      <c r="C33">
        <v>413</v>
      </c>
      <c r="D33" s="5">
        <f>IF(uzdrowisko[[#This Row],[przyjechali]]&gt;uzdrowisko[[#This Row],[wyjechali]],1,0)</f>
        <v>1</v>
      </c>
      <c r="E33">
        <f>IF(uzdrowisko[[#This Row],[czegoweicej]]=1,E32+1,0)</f>
        <v>2</v>
      </c>
      <c r="F33">
        <f>F32+uzdrowisko[[#This Row],[przyjechali]]-uzdrowisko[[#This Row],[wyjechali]]</f>
        <v>9908</v>
      </c>
      <c r="H33">
        <f>IF(uzdrowisko[[#This Row],[ile kuracjuszy]]&gt;11000,1,0)</f>
        <v>0</v>
      </c>
      <c r="I33" s="2">
        <f>uzdrowisko[[#This Row],[ile kuracjuszy]]*0.4</f>
        <v>3963.2000000000003</v>
      </c>
      <c r="J33" s="2">
        <f t="shared" si="0"/>
        <v>121382.39999999999</v>
      </c>
      <c r="K33" s="2">
        <f>uzdrowisko[[#This Row],[ile dostaja ]]-uzdrowisko[[#This Row],[wypijadzis]]</f>
        <v>117419.2</v>
      </c>
    </row>
    <row r="34" spans="1:11" x14ac:dyDescent="0.25">
      <c r="A34" s="1">
        <v>44959</v>
      </c>
      <c r="B34">
        <v>533</v>
      </c>
      <c r="C34">
        <v>684</v>
      </c>
      <c r="D34" s="5">
        <f>IF(uzdrowisko[[#This Row],[przyjechali]]&gt;uzdrowisko[[#This Row],[wyjechali]],1,0)</f>
        <v>0</v>
      </c>
      <c r="E34">
        <f>IF(uzdrowisko[[#This Row],[czegoweicej]]=1,E33+1,0)</f>
        <v>0</v>
      </c>
      <c r="F34">
        <f>F33+uzdrowisko[[#This Row],[przyjechali]]-uzdrowisko[[#This Row],[wyjechali]]</f>
        <v>9757</v>
      </c>
      <c r="H34">
        <f>IF(uzdrowisko[[#This Row],[ile kuracjuszy]]&gt;11000,1,0)</f>
        <v>0</v>
      </c>
      <c r="I34" s="2">
        <f>uzdrowisko[[#This Row],[ile kuracjuszy]]*0.4</f>
        <v>3902.8</v>
      </c>
      <c r="J34" s="2">
        <f t="shared" si="0"/>
        <v>125282.4</v>
      </c>
      <c r="K34" s="2">
        <f>uzdrowisko[[#This Row],[ile dostaja ]]-uzdrowisko[[#This Row],[wypijadzis]]</f>
        <v>121379.59999999999</v>
      </c>
    </row>
    <row r="35" spans="1:11" x14ac:dyDescent="0.25">
      <c r="A35" s="1">
        <v>44960</v>
      </c>
      <c r="B35">
        <v>419</v>
      </c>
      <c r="C35">
        <v>576</v>
      </c>
      <c r="D35" s="5">
        <f>IF(uzdrowisko[[#This Row],[przyjechali]]&gt;uzdrowisko[[#This Row],[wyjechali]],1,0)</f>
        <v>0</v>
      </c>
      <c r="E35">
        <f>IF(uzdrowisko[[#This Row],[czegoweicej]]=1,E34+1,0)</f>
        <v>0</v>
      </c>
      <c r="F35">
        <f>F34+uzdrowisko[[#This Row],[przyjechali]]-uzdrowisko[[#This Row],[wyjechali]]</f>
        <v>9600</v>
      </c>
      <c r="H35">
        <f>IF(uzdrowisko[[#This Row],[ile kuracjuszy]]&gt;11000,1,0)</f>
        <v>0</v>
      </c>
      <c r="I35" s="2">
        <f>uzdrowisko[[#This Row],[ile kuracjuszy]]*0.4</f>
        <v>3840</v>
      </c>
      <c r="J35" s="2">
        <f t="shared" si="0"/>
        <v>129182.39999999999</v>
      </c>
      <c r="K35" s="2">
        <f>uzdrowisko[[#This Row],[ile dostaja ]]-uzdrowisko[[#This Row],[wypijadzis]]</f>
        <v>125342.39999999999</v>
      </c>
    </row>
    <row r="36" spans="1:11" x14ac:dyDescent="0.25">
      <c r="A36" s="1">
        <v>44961</v>
      </c>
      <c r="B36">
        <v>387</v>
      </c>
      <c r="C36">
        <v>350</v>
      </c>
      <c r="D36" s="5">
        <f>IF(uzdrowisko[[#This Row],[przyjechali]]&gt;uzdrowisko[[#This Row],[wyjechali]],1,0)</f>
        <v>1</v>
      </c>
      <c r="E36">
        <f>IF(uzdrowisko[[#This Row],[czegoweicej]]=1,E35+1,0)</f>
        <v>1</v>
      </c>
      <c r="F36">
        <f>F35+uzdrowisko[[#This Row],[przyjechali]]-uzdrowisko[[#This Row],[wyjechali]]</f>
        <v>9637</v>
      </c>
      <c r="H36">
        <f>IF(uzdrowisko[[#This Row],[ile kuracjuszy]]&gt;11000,1,0)</f>
        <v>0</v>
      </c>
      <c r="I36" s="2">
        <f>uzdrowisko[[#This Row],[ile kuracjuszy]]*0.4</f>
        <v>3854.8</v>
      </c>
      <c r="J36" s="2">
        <f t="shared" si="0"/>
        <v>133082.4</v>
      </c>
      <c r="K36" s="2">
        <f>uzdrowisko[[#This Row],[ile dostaja ]]-uzdrowisko[[#This Row],[wypijadzis]]</f>
        <v>129227.59999999999</v>
      </c>
    </row>
    <row r="37" spans="1:11" x14ac:dyDescent="0.25">
      <c r="A37" s="1">
        <v>44962</v>
      </c>
      <c r="B37">
        <v>358</v>
      </c>
      <c r="C37">
        <v>342</v>
      </c>
      <c r="D37" s="5">
        <f>IF(uzdrowisko[[#This Row],[przyjechali]]&gt;uzdrowisko[[#This Row],[wyjechali]],1,0)</f>
        <v>1</v>
      </c>
      <c r="E37">
        <f>IF(uzdrowisko[[#This Row],[czegoweicej]]=1,E36+1,0)</f>
        <v>2</v>
      </c>
      <c r="F37">
        <f>F36+uzdrowisko[[#This Row],[przyjechali]]-uzdrowisko[[#This Row],[wyjechali]]</f>
        <v>9653</v>
      </c>
      <c r="H37">
        <f>IF(uzdrowisko[[#This Row],[ile kuracjuszy]]&gt;11000,1,0)</f>
        <v>0</v>
      </c>
      <c r="I37" s="2">
        <f>uzdrowisko[[#This Row],[ile kuracjuszy]]*0.4</f>
        <v>3861.2000000000003</v>
      </c>
      <c r="J37" s="2">
        <f t="shared" si="0"/>
        <v>136982.39999999999</v>
      </c>
      <c r="K37" s="2">
        <f>uzdrowisko[[#This Row],[ile dostaja ]]-uzdrowisko[[#This Row],[wypijadzis]]</f>
        <v>133121.19999999998</v>
      </c>
    </row>
    <row r="38" spans="1:11" x14ac:dyDescent="0.25">
      <c r="A38" s="1">
        <v>44963</v>
      </c>
      <c r="B38">
        <v>574</v>
      </c>
      <c r="C38">
        <v>383</v>
      </c>
      <c r="D38" s="5">
        <f>IF(uzdrowisko[[#This Row],[przyjechali]]&gt;uzdrowisko[[#This Row],[wyjechali]],1,0)</f>
        <v>1</v>
      </c>
      <c r="E38">
        <f>IF(uzdrowisko[[#This Row],[czegoweicej]]=1,E37+1,0)</f>
        <v>3</v>
      </c>
      <c r="F38">
        <f>F37+uzdrowisko[[#This Row],[przyjechali]]-uzdrowisko[[#This Row],[wyjechali]]</f>
        <v>9844</v>
      </c>
      <c r="H38">
        <f>IF(uzdrowisko[[#This Row],[ile kuracjuszy]]&gt;11000,1,0)</f>
        <v>0</v>
      </c>
      <c r="I38" s="2">
        <f>uzdrowisko[[#This Row],[ile kuracjuszy]]*0.4</f>
        <v>3937.6000000000004</v>
      </c>
      <c r="J38" s="2">
        <f t="shared" si="0"/>
        <v>140882.4</v>
      </c>
      <c r="K38" s="2">
        <f>uzdrowisko[[#This Row],[ile dostaja ]]-uzdrowisko[[#This Row],[wypijadzis]]</f>
        <v>136944.79999999999</v>
      </c>
    </row>
    <row r="39" spans="1:11" x14ac:dyDescent="0.25">
      <c r="A39" s="1">
        <v>44964</v>
      </c>
      <c r="B39">
        <v>684</v>
      </c>
      <c r="C39">
        <v>638</v>
      </c>
      <c r="D39" s="5">
        <f>IF(uzdrowisko[[#This Row],[przyjechali]]&gt;uzdrowisko[[#This Row],[wyjechali]],1,0)</f>
        <v>1</v>
      </c>
      <c r="E39">
        <f>IF(uzdrowisko[[#This Row],[czegoweicej]]=1,E38+1,0)</f>
        <v>4</v>
      </c>
      <c r="F39">
        <f>F38+uzdrowisko[[#This Row],[przyjechali]]-uzdrowisko[[#This Row],[wyjechali]]</f>
        <v>9890</v>
      </c>
      <c r="H39">
        <f>IF(uzdrowisko[[#This Row],[ile kuracjuszy]]&gt;11000,1,0)</f>
        <v>0</v>
      </c>
      <c r="I39" s="2">
        <f>uzdrowisko[[#This Row],[ile kuracjuszy]]*0.4</f>
        <v>3956</v>
      </c>
      <c r="J39" s="2">
        <f t="shared" si="0"/>
        <v>144782.39999999999</v>
      </c>
      <c r="K39" s="2">
        <f>uzdrowisko[[#This Row],[ile dostaja ]]-uzdrowisko[[#This Row],[wypijadzis]]</f>
        <v>140826.4</v>
      </c>
    </row>
    <row r="40" spans="1:11" x14ac:dyDescent="0.25">
      <c r="A40" s="1">
        <v>44965</v>
      </c>
      <c r="B40">
        <v>534</v>
      </c>
      <c r="C40">
        <v>424</v>
      </c>
      <c r="D40" s="5">
        <f>IF(uzdrowisko[[#This Row],[przyjechali]]&gt;uzdrowisko[[#This Row],[wyjechali]],1,0)</f>
        <v>1</v>
      </c>
      <c r="E40">
        <f>IF(uzdrowisko[[#This Row],[czegoweicej]]=1,E39+1,0)</f>
        <v>5</v>
      </c>
      <c r="F40">
        <f>F39+uzdrowisko[[#This Row],[przyjechali]]-uzdrowisko[[#This Row],[wyjechali]]</f>
        <v>10000</v>
      </c>
      <c r="H40">
        <f>IF(uzdrowisko[[#This Row],[ile kuracjuszy]]&gt;11000,1,0)</f>
        <v>0</v>
      </c>
      <c r="I40" s="2">
        <f>uzdrowisko[[#This Row],[ile kuracjuszy]]*0.4</f>
        <v>4000</v>
      </c>
      <c r="J40" s="2">
        <f t="shared" si="0"/>
        <v>148682.4</v>
      </c>
      <c r="K40" s="2">
        <f>uzdrowisko[[#This Row],[ile dostaja ]]-uzdrowisko[[#This Row],[wypijadzis]]</f>
        <v>144682.4</v>
      </c>
    </row>
    <row r="41" spans="1:11" x14ac:dyDescent="0.25">
      <c r="A41" s="1">
        <v>44966</v>
      </c>
      <c r="B41">
        <v>309</v>
      </c>
      <c r="C41">
        <v>649</v>
      </c>
      <c r="D41" s="5">
        <f>IF(uzdrowisko[[#This Row],[przyjechali]]&gt;uzdrowisko[[#This Row],[wyjechali]],1,0)</f>
        <v>0</v>
      </c>
      <c r="E41">
        <f>IF(uzdrowisko[[#This Row],[czegoweicej]]=1,E40+1,0)</f>
        <v>0</v>
      </c>
      <c r="F41">
        <f>F40+uzdrowisko[[#This Row],[przyjechali]]-uzdrowisko[[#This Row],[wyjechali]]</f>
        <v>9660</v>
      </c>
      <c r="H41">
        <f>IF(uzdrowisko[[#This Row],[ile kuracjuszy]]&gt;11000,1,0)</f>
        <v>0</v>
      </c>
      <c r="I41" s="2">
        <f>uzdrowisko[[#This Row],[ile kuracjuszy]]*0.4</f>
        <v>3864</v>
      </c>
      <c r="J41" s="2">
        <f t="shared" si="0"/>
        <v>152582.39999999999</v>
      </c>
      <c r="K41" s="2">
        <f>uzdrowisko[[#This Row],[ile dostaja ]]-uzdrowisko[[#This Row],[wypijadzis]]</f>
        <v>148718.39999999999</v>
      </c>
    </row>
    <row r="42" spans="1:11" x14ac:dyDescent="0.25">
      <c r="A42" s="1">
        <v>44967</v>
      </c>
      <c r="B42">
        <v>304</v>
      </c>
      <c r="C42">
        <v>578</v>
      </c>
      <c r="D42" s="5">
        <f>IF(uzdrowisko[[#This Row],[przyjechali]]&gt;uzdrowisko[[#This Row],[wyjechali]],1,0)</f>
        <v>0</v>
      </c>
      <c r="E42">
        <f>IF(uzdrowisko[[#This Row],[czegoweicej]]=1,E41+1,0)</f>
        <v>0</v>
      </c>
      <c r="F42">
        <f>F41+uzdrowisko[[#This Row],[przyjechali]]-uzdrowisko[[#This Row],[wyjechali]]</f>
        <v>9386</v>
      </c>
      <c r="H42">
        <f>IF(uzdrowisko[[#This Row],[ile kuracjuszy]]&gt;11000,1,0)</f>
        <v>0</v>
      </c>
      <c r="I42" s="2">
        <f>uzdrowisko[[#This Row],[ile kuracjuszy]]*0.4</f>
        <v>3754.4</v>
      </c>
      <c r="J42" s="2">
        <f t="shared" si="0"/>
        <v>156482.4</v>
      </c>
      <c r="K42" s="2">
        <f>uzdrowisko[[#This Row],[ile dostaja ]]-uzdrowisko[[#This Row],[wypijadzis]]</f>
        <v>152728</v>
      </c>
    </row>
    <row r="43" spans="1:11" x14ac:dyDescent="0.25">
      <c r="A43" s="1">
        <v>44968</v>
      </c>
      <c r="B43">
        <v>432</v>
      </c>
      <c r="C43">
        <v>358</v>
      </c>
      <c r="D43" s="5">
        <f>IF(uzdrowisko[[#This Row],[przyjechali]]&gt;uzdrowisko[[#This Row],[wyjechali]],1,0)</f>
        <v>1</v>
      </c>
      <c r="E43">
        <f>IF(uzdrowisko[[#This Row],[czegoweicej]]=1,E42+1,0)</f>
        <v>1</v>
      </c>
      <c r="F43">
        <f>F42+uzdrowisko[[#This Row],[przyjechali]]-uzdrowisko[[#This Row],[wyjechali]]</f>
        <v>9460</v>
      </c>
      <c r="H43">
        <f>IF(uzdrowisko[[#This Row],[ile kuracjuszy]]&gt;11000,1,0)</f>
        <v>0</v>
      </c>
      <c r="I43" s="2">
        <f>uzdrowisko[[#This Row],[ile kuracjuszy]]*0.4</f>
        <v>3784</v>
      </c>
      <c r="J43" s="2">
        <f t="shared" si="0"/>
        <v>160382.39999999999</v>
      </c>
      <c r="K43" s="2">
        <f>uzdrowisko[[#This Row],[ile dostaja ]]-uzdrowisko[[#This Row],[wypijadzis]]</f>
        <v>156598.39999999999</v>
      </c>
    </row>
    <row r="44" spans="1:11" x14ac:dyDescent="0.25">
      <c r="A44" s="1">
        <v>44969</v>
      </c>
      <c r="B44">
        <v>516</v>
      </c>
      <c r="C44">
        <v>435</v>
      </c>
      <c r="D44" s="5">
        <f>IF(uzdrowisko[[#This Row],[przyjechali]]&gt;uzdrowisko[[#This Row],[wyjechali]],1,0)</f>
        <v>1</v>
      </c>
      <c r="E44">
        <f>IF(uzdrowisko[[#This Row],[czegoweicej]]=1,E43+1,0)</f>
        <v>2</v>
      </c>
      <c r="F44">
        <f>F43+uzdrowisko[[#This Row],[przyjechali]]-uzdrowisko[[#This Row],[wyjechali]]</f>
        <v>9541</v>
      </c>
      <c r="H44">
        <f>IF(uzdrowisko[[#This Row],[ile kuracjuszy]]&gt;11000,1,0)</f>
        <v>0</v>
      </c>
      <c r="I44" s="2">
        <f>uzdrowisko[[#This Row],[ile kuracjuszy]]*0.4</f>
        <v>3816.4</v>
      </c>
      <c r="J44" s="2">
        <f t="shared" si="0"/>
        <v>164282.4</v>
      </c>
      <c r="K44" s="2">
        <f>uzdrowisko[[#This Row],[ile dostaja ]]-uzdrowisko[[#This Row],[wypijadzis]]</f>
        <v>160466</v>
      </c>
    </row>
    <row r="45" spans="1:11" x14ac:dyDescent="0.25">
      <c r="A45" s="1">
        <v>44970</v>
      </c>
      <c r="B45">
        <v>482</v>
      </c>
      <c r="C45">
        <v>339</v>
      </c>
      <c r="D45" s="5">
        <f>IF(uzdrowisko[[#This Row],[przyjechali]]&gt;uzdrowisko[[#This Row],[wyjechali]],1,0)</f>
        <v>1</v>
      </c>
      <c r="E45">
        <f>IF(uzdrowisko[[#This Row],[czegoweicej]]=1,E44+1,0)</f>
        <v>3</v>
      </c>
      <c r="F45">
        <f>F44+uzdrowisko[[#This Row],[przyjechali]]-uzdrowisko[[#This Row],[wyjechali]]</f>
        <v>9684</v>
      </c>
      <c r="H45">
        <f>IF(uzdrowisko[[#This Row],[ile kuracjuszy]]&gt;11000,1,0)</f>
        <v>0</v>
      </c>
      <c r="I45" s="2">
        <f>uzdrowisko[[#This Row],[ile kuracjuszy]]*0.4</f>
        <v>3873.6000000000004</v>
      </c>
      <c r="J45" s="2">
        <f t="shared" si="0"/>
        <v>168182.39999999999</v>
      </c>
      <c r="K45" s="2">
        <f>uzdrowisko[[#This Row],[ile dostaja ]]-uzdrowisko[[#This Row],[wypijadzis]]</f>
        <v>164308.79999999999</v>
      </c>
    </row>
    <row r="46" spans="1:11" x14ac:dyDescent="0.25">
      <c r="A46" s="1">
        <v>44971</v>
      </c>
      <c r="B46">
        <v>549</v>
      </c>
      <c r="C46">
        <v>402</v>
      </c>
      <c r="D46" s="5">
        <f>IF(uzdrowisko[[#This Row],[przyjechali]]&gt;uzdrowisko[[#This Row],[wyjechali]],1,0)</f>
        <v>1</v>
      </c>
      <c r="E46">
        <f>IF(uzdrowisko[[#This Row],[czegoweicej]]=1,E45+1,0)</f>
        <v>4</v>
      </c>
      <c r="F46">
        <f>F45+uzdrowisko[[#This Row],[przyjechali]]-uzdrowisko[[#This Row],[wyjechali]]</f>
        <v>9831</v>
      </c>
      <c r="H46">
        <f>IF(uzdrowisko[[#This Row],[ile kuracjuszy]]&gt;11000,1,0)</f>
        <v>0</v>
      </c>
      <c r="I46" s="2">
        <f>uzdrowisko[[#This Row],[ile kuracjuszy]]*0.4</f>
        <v>3932.4</v>
      </c>
      <c r="J46" s="2">
        <f t="shared" si="0"/>
        <v>172082.4</v>
      </c>
      <c r="K46" s="2">
        <f>uzdrowisko[[#This Row],[ile dostaja ]]-uzdrowisko[[#This Row],[wypijadzis]]</f>
        <v>168150</v>
      </c>
    </row>
    <row r="47" spans="1:11" x14ac:dyDescent="0.25">
      <c r="A47" s="1">
        <v>44972</v>
      </c>
      <c r="B47">
        <v>696</v>
      </c>
      <c r="C47">
        <v>473</v>
      </c>
      <c r="D47" s="5">
        <f>IF(uzdrowisko[[#This Row],[przyjechali]]&gt;uzdrowisko[[#This Row],[wyjechali]],1,0)</f>
        <v>1</v>
      </c>
      <c r="E47">
        <f>IF(uzdrowisko[[#This Row],[czegoweicej]]=1,E46+1,0)</f>
        <v>5</v>
      </c>
      <c r="F47">
        <f>F46+uzdrowisko[[#This Row],[przyjechali]]-uzdrowisko[[#This Row],[wyjechali]]</f>
        <v>10054</v>
      </c>
      <c r="H47">
        <f>IF(uzdrowisko[[#This Row],[ile kuracjuszy]]&gt;11000,1,0)</f>
        <v>0</v>
      </c>
      <c r="I47" s="2">
        <f>uzdrowisko[[#This Row],[ile kuracjuszy]]*0.4</f>
        <v>4021.6000000000004</v>
      </c>
      <c r="J47" s="2">
        <f t="shared" si="0"/>
        <v>175982.4</v>
      </c>
      <c r="K47" s="2">
        <f>uzdrowisko[[#This Row],[ile dostaja ]]-uzdrowisko[[#This Row],[wypijadzis]]</f>
        <v>171960.8</v>
      </c>
    </row>
    <row r="48" spans="1:11" x14ac:dyDescent="0.25">
      <c r="A48" s="1">
        <v>44973</v>
      </c>
      <c r="B48">
        <v>502</v>
      </c>
      <c r="C48">
        <v>337</v>
      </c>
      <c r="D48" s="5">
        <f>IF(uzdrowisko[[#This Row],[przyjechali]]&gt;uzdrowisko[[#This Row],[wyjechali]],1,0)</f>
        <v>1</v>
      </c>
      <c r="E48">
        <f>IF(uzdrowisko[[#This Row],[czegoweicej]]=1,E47+1,0)</f>
        <v>6</v>
      </c>
      <c r="F48">
        <f>F47+uzdrowisko[[#This Row],[przyjechali]]-uzdrowisko[[#This Row],[wyjechali]]</f>
        <v>10219</v>
      </c>
      <c r="H48">
        <f>IF(uzdrowisko[[#This Row],[ile kuracjuszy]]&gt;11000,1,0)</f>
        <v>0</v>
      </c>
      <c r="I48" s="2">
        <f>uzdrowisko[[#This Row],[ile kuracjuszy]]*0.4</f>
        <v>4087.6000000000004</v>
      </c>
      <c r="J48" s="2">
        <f t="shared" si="0"/>
        <v>179882.4</v>
      </c>
      <c r="K48" s="2">
        <f>uzdrowisko[[#This Row],[ile dostaja ]]-uzdrowisko[[#This Row],[wypijadzis]]</f>
        <v>175794.8</v>
      </c>
    </row>
    <row r="49" spans="1:11" x14ac:dyDescent="0.25">
      <c r="A49" s="1">
        <v>44974</v>
      </c>
      <c r="B49">
        <v>664</v>
      </c>
      <c r="C49">
        <v>398</v>
      </c>
      <c r="D49" s="5">
        <f>IF(uzdrowisko[[#This Row],[przyjechali]]&gt;uzdrowisko[[#This Row],[wyjechali]],1,0)</f>
        <v>1</v>
      </c>
      <c r="E49">
        <f>IF(uzdrowisko[[#This Row],[czegoweicej]]=1,E48+1,0)</f>
        <v>7</v>
      </c>
      <c r="F49">
        <f>F48+uzdrowisko[[#This Row],[przyjechali]]-uzdrowisko[[#This Row],[wyjechali]]</f>
        <v>10485</v>
      </c>
      <c r="H49">
        <f>IF(uzdrowisko[[#This Row],[ile kuracjuszy]]&gt;11000,1,0)</f>
        <v>0</v>
      </c>
      <c r="I49" s="2">
        <f>uzdrowisko[[#This Row],[ile kuracjuszy]]*0.4</f>
        <v>4194</v>
      </c>
      <c r="J49" s="2">
        <f t="shared" si="0"/>
        <v>183782.39999999999</v>
      </c>
      <c r="K49" s="2">
        <f>uzdrowisko[[#This Row],[ile dostaja ]]-uzdrowisko[[#This Row],[wypijadzis]]</f>
        <v>179588.4</v>
      </c>
    </row>
    <row r="50" spans="1:11" x14ac:dyDescent="0.25">
      <c r="A50" s="1">
        <v>44975</v>
      </c>
      <c r="B50">
        <v>339</v>
      </c>
      <c r="C50">
        <v>417</v>
      </c>
      <c r="D50" s="5">
        <f>IF(uzdrowisko[[#This Row],[przyjechali]]&gt;uzdrowisko[[#This Row],[wyjechali]],1,0)</f>
        <v>0</v>
      </c>
      <c r="E50">
        <f>IF(uzdrowisko[[#This Row],[czegoweicej]]=1,E49+1,0)</f>
        <v>0</v>
      </c>
      <c r="F50">
        <f>F49+uzdrowisko[[#This Row],[przyjechali]]-uzdrowisko[[#This Row],[wyjechali]]</f>
        <v>10407</v>
      </c>
      <c r="H50">
        <f>IF(uzdrowisko[[#This Row],[ile kuracjuszy]]&gt;11000,1,0)</f>
        <v>0</v>
      </c>
      <c r="I50" s="2">
        <f>uzdrowisko[[#This Row],[ile kuracjuszy]]*0.4</f>
        <v>4162.8</v>
      </c>
      <c r="J50" s="2">
        <f t="shared" si="0"/>
        <v>187682.4</v>
      </c>
      <c r="K50" s="2">
        <f>uzdrowisko[[#This Row],[ile dostaja ]]-uzdrowisko[[#This Row],[wypijadzis]]</f>
        <v>183519.6</v>
      </c>
    </row>
    <row r="51" spans="1:11" x14ac:dyDescent="0.25">
      <c r="A51" s="1">
        <v>44976</v>
      </c>
      <c r="B51">
        <v>348</v>
      </c>
      <c r="C51">
        <v>638</v>
      </c>
      <c r="D51" s="5">
        <f>IF(uzdrowisko[[#This Row],[przyjechali]]&gt;uzdrowisko[[#This Row],[wyjechali]],1,0)</f>
        <v>0</v>
      </c>
      <c r="E51">
        <f>IF(uzdrowisko[[#This Row],[czegoweicej]]=1,E50+1,0)</f>
        <v>0</v>
      </c>
      <c r="F51">
        <f>F50+uzdrowisko[[#This Row],[przyjechali]]-uzdrowisko[[#This Row],[wyjechali]]</f>
        <v>10117</v>
      </c>
      <c r="H51">
        <f>IF(uzdrowisko[[#This Row],[ile kuracjuszy]]&gt;11000,1,0)</f>
        <v>0</v>
      </c>
      <c r="I51" s="2">
        <f>uzdrowisko[[#This Row],[ile kuracjuszy]]*0.4</f>
        <v>4046.8</v>
      </c>
      <c r="J51" s="2">
        <f t="shared" si="0"/>
        <v>191582.4</v>
      </c>
      <c r="K51" s="2">
        <f>uzdrowisko[[#This Row],[ile dostaja ]]-uzdrowisko[[#This Row],[wypijadzis]]</f>
        <v>187535.6</v>
      </c>
    </row>
    <row r="52" spans="1:11" x14ac:dyDescent="0.25">
      <c r="A52" s="1">
        <v>44977</v>
      </c>
      <c r="B52">
        <v>447</v>
      </c>
      <c r="C52">
        <v>665</v>
      </c>
      <c r="D52" s="5">
        <f>IF(uzdrowisko[[#This Row],[przyjechali]]&gt;uzdrowisko[[#This Row],[wyjechali]],1,0)</f>
        <v>0</v>
      </c>
      <c r="E52">
        <f>IF(uzdrowisko[[#This Row],[czegoweicej]]=1,E51+1,0)</f>
        <v>0</v>
      </c>
      <c r="F52">
        <f>F51+uzdrowisko[[#This Row],[przyjechali]]-uzdrowisko[[#This Row],[wyjechali]]</f>
        <v>9899</v>
      </c>
      <c r="H52">
        <f>IF(uzdrowisko[[#This Row],[ile kuracjuszy]]&gt;11000,1,0)</f>
        <v>0</v>
      </c>
      <c r="I52" s="2">
        <f>uzdrowisko[[#This Row],[ile kuracjuszy]]*0.4</f>
        <v>3959.6000000000004</v>
      </c>
      <c r="J52" s="2">
        <f t="shared" si="0"/>
        <v>195482.4</v>
      </c>
      <c r="K52" s="2">
        <f>uzdrowisko[[#This Row],[ile dostaja ]]-uzdrowisko[[#This Row],[wypijadzis]]</f>
        <v>191522.8</v>
      </c>
    </row>
    <row r="53" spans="1:11" x14ac:dyDescent="0.25">
      <c r="A53" s="1">
        <v>44978</v>
      </c>
      <c r="B53">
        <v>453</v>
      </c>
      <c r="C53">
        <v>612</v>
      </c>
      <c r="D53" s="5">
        <f>IF(uzdrowisko[[#This Row],[przyjechali]]&gt;uzdrowisko[[#This Row],[wyjechali]],1,0)</f>
        <v>0</v>
      </c>
      <c r="E53">
        <f>IF(uzdrowisko[[#This Row],[czegoweicej]]=1,E52+1,0)</f>
        <v>0</v>
      </c>
      <c r="F53">
        <f>F52+uzdrowisko[[#This Row],[przyjechali]]-uzdrowisko[[#This Row],[wyjechali]]</f>
        <v>9740</v>
      </c>
      <c r="H53">
        <f>IF(uzdrowisko[[#This Row],[ile kuracjuszy]]&gt;11000,1,0)</f>
        <v>0</v>
      </c>
      <c r="I53" s="2">
        <f>uzdrowisko[[#This Row],[ile kuracjuszy]]*0.4</f>
        <v>3896</v>
      </c>
      <c r="J53" s="2">
        <f t="shared" si="0"/>
        <v>199382.39999999999</v>
      </c>
      <c r="K53" s="2">
        <f>uzdrowisko[[#This Row],[ile dostaja ]]-uzdrowisko[[#This Row],[wypijadzis]]</f>
        <v>195486.4</v>
      </c>
    </row>
    <row r="54" spans="1:11" x14ac:dyDescent="0.25">
      <c r="A54" s="1">
        <v>44979</v>
      </c>
      <c r="B54">
        <v>474</v>
      </c>
      <c r="C54">
        <v>493</v>
      </c>
      <c r="D54" s="5">
        <f>IF(uzdrowisko[[#This Row],[przyjechali]]&gt;uzdrowisko[[#This Row],[wyjechali]],1,0)</f>
        <v>0</v>
      </c>
      <c r="E54">
        <f>IF(uzdrowisko[[#This Row],[czegoweicej]]=1,E53+1,0)</f>
        <v>0</v>
      </c>
      <c r="F54">
        <f>F53+uzdrowisko[[#This Row],[przyjechali]]-uzdrowisko[[#This Row],[wyjechali]]</f>
        <v>9721</v>
      </c>
      <c r="H54">
        <f>IF(uzdrowisko[[#This Row],[ile kuracjuszy]]&gt;11000,1,0)</f>
        <v>0</v>
      </c>
      <c r="I54" s="2">
        <f>uzdrowisko[[#This Row],[ile kuracjuszy]]*0.4</f>
        <v>3888.4</v>
      </c>
      <c r="J54" s="2">
        <f t="shared" si="0"/>
        <v>203282.4</v>
      </c>
      <c r="K54" s="2">
        <f>uzdrowisko[[#This Row],[ile dostaja ]]-uzdrowisko[[#This Row],[wypijadzis]]</f>
        <v>199394</v>
      </c>
    </row>
    <row r="55" spans="1:11" x14ac:dyDescent="0.25">
      <c r="A55" s="1">
        <v>44980</v>
      </c>
      <c r="B55">
        <v>575</v>
      </c>
      <c r="C55">
        <v>620</v>
      </c>
      <c r="D55" s="5">
        <f>IF(uzdrowisko[[#This Row],[przyjechali]]&gt;uzdrowisko[[#This Row],[wyjechali]],1,0)</f>
        <v>0</v>
      </c>
      <c r="E55">
        <f>IF(uzdrowisko[[#This Row],[czegoweicej]]=1,E54+1,0)</f>
        <v>0</v>
      </c>
      <c r="F55">
        <f>F54+uzdrowisko[[#This Row],[przyjechali]]-uzdrowisko[[#This Row],[wyjechali]]</f>
        <v>9676</v>
      </c>
      <c r="H55">
        <f>IF(uzdrowisko[[#This Row],[ile kuracjuszy]]&gt;11000,1,0)</f>
        <v>0</v>
      </c>
      <c r="I55" s="2">
        <f>uzdrowisko[[#This Row],[ile kuracjuszy]]*0.4</f>
        <v>3870.4</v>
      </c>
      <c r="J55" s="2">
        <f t="shared" si="0"/>
        <v>207182.4</v>
      </c>
      <c r="K55" s="2">
        <f>uzdrowisko[[#This Row],[ile dostaja ]]-uzdrowisko[[#This Row],[wypijadzis]]</f>
        <v>203312</v>
      </c>
    </row>
    <row r="56" spans="1:11" x14ac:dyDescent="0.25">
      <c r="A56" s="1">
        <v>44981</v>
      </c>
      <c r="B56">
        <v>363</v>
      </c>
      <c r="C56">
        <v>417</v>
      </c>
      <c r="D56" s="5">
        <f>IF(uzdrowisko[[#This Row],[przyjechali]]&gt;uzdrowisko[[#This Row],[wyjechali]],1,0)</f>
        <v>0</v>
      </c>
      <c r="E56">
        <f>IF(uzdrowisko[[#This Row],[czegoweicej]]=1,E55+1,0)</f>
        <v>0</v>
      </c>
      <c r="F56">
        <f>F55+uzdrowisko[[#This Row],[przyjechali]]-uzdrowisko[[#This Row],[wyjechali]]</f>
        <v>9622</v>
      </c>
      <c r="H56">
        <f>IF(uzdrowisko[[#This Row],[ile kuracjuszy]]&gt;11000,1,0)</f>
        <v>0</v>
      </c>
      <c r="I56" s="2">
        <f>uzdrowisko[[#This Row],[ile kuracjuszy]]*0.4</f>
        <v>3848.8</v>
      </c>
      <c r="J56" s="2">
        <f t="shared" si="0"/>
        <v>211082.4</v>
      </c>
      <c r="K56" s="2">
        <f>uzdrowisko[[#This Row],[ile dostaja ]]-uzdrowisko[[#This Row],[wypijadzis]]</f>
        <v>207233.6</v>
      </c>
    </row>
    <row r="57" spans="1:11" x14ac:dyDescent="0.25">
      <c r="A57" s="1">
        <v>44982</v>
      </c>
      <c r="B57">
        <v>544</v>
      </c>
      <c r="C57">
        <v>494</v>
      </c>
      <c r="D57" s="5">
        <f>IF(uzdrowisko[[#This Row],[przyjechali]]&gt;uzdrowisko[[#This Row],[wyjechali]],1,0)</f>
        <v>1</v>
      </c>
      <c r="E57">
        <f>IF(uzdrowisko[[#This Row],[czegoweicej]]=1,E56+1,0)</f>
        <v>1</v>
      </c>
      <c r="F57">
        <f>F56+uzdrowisko[[#This Row],[przyjechali]]-uzdrowisko[[#This Row],[wyjechali]]</f>
        <v>9672</v>
      </c>
      <c r="H57">
        <f>IF(uzdrowisko[[#This Row],[ile kuracjuszy]]&gt;11000,1,0)</f>
        <v>0</v>
      </c>
      <c r="I57" s="2">
        <f>uzdrowisko[[#This Row],[ile kuracjuszy]]*0.4</f>
        <v>3868.8</v>
      </c>
      <c r="J57" s="2">
        <f t="shared" si="0"/>
        <v>214982.39999999999</v>
      </c>
      <c r="K57" s="2">
        <f>uzdrowisko[[#This Row],[ile dostaja ]]-uzdrowisko[[#This Row],[wypijadzis]]</f>
        <v>211113.60000000001</v>
      </c>
    </row>
    <row r="58" spans="1:11" x14ac:dyDescent="0.25">
      <c r="A58" s="1">
        <v>44983</v>
      </c>
      <c r="B58">
        <v>343</v>
      </c>
      <c r="C58">
        <v>399</v>
      </c>
      <c r="D58" s="5">
        <f>IF(uzdrowisko[[#This Row],[przyjechali]]&gt;uzdrowisko[[#This Row],[wyjechali]],1,0)</f>
        <v>0</v>
      </c>
      <c r="E58">
        <f>IF(uzdrowisko[[#This Row],[czegoweicej]]=1,E57+1,0)</f>
        <v>0</v>
      </c>
      <c r="F58">
        <f>F57+uzdrowisko[[#This Row],[przyjechali]]-uzdrowisko[[#This Row],[wyjechali]]</f>
        <v>9616</v>
      </c>
      <c r="H58">
        <f>IF(uzdrowisko[[#This Row],[ile kuracjuszy]]&gt;11000,1,0)</f>
        <v>0</v>
      </c>
      <c r="I58" s="2">
        <f>uzdrowisko[[#This Row],[ile kuracjuszy]]*0.4</f>
        <v>3846.4</v>
      </c>
      <c r="J58" s="2">
        <f t="shared" si="0"/>
        <v>218882.4</v>
      </c>
      <c r="K58" s="2">
        <f>uzdrowisko[[#This Row],[ile dostaja ]]-uzdrowisko[[#This Row],[wypijadzis]]</f>
        <v>215036</v>
      </c>
    </row>
    <row r="59" spans="1:11" x14ac:dyDescent="0.25">
      <c r="A59" s="1">
        <v>44984</v>
      </c>
      <c r="B59">
        <v>343</v>
      </c>
      <c r="C59">
        <v>538</v>
      </c>
      <c r="D59" s="5">
        <f>IF(uzdrowisko[[#This Row],[przyjechali]]&gt;uzdrowisko[[#This Row],[wyjechali]],1,0)</f>
        <v>0</v>
      </c>
      <c r="E59">
        <f>IF(uzdrowisko[[#This Row],[czegoweicej]]=1,E58+1,0)</f>
        <v>0</v>
      </c>
      <c r="F59">
        <f>F58+uzdrowisko[[#This Row],[przyjechali]]-uzdrowisko[[#This Row],[wyjechali]]</f>
        <v>9421</v>
      </c>
      <c r="H59">
        <f>IF(uzdrowisko[[#This Row],[ile kuracjuszy]]&gt;11000,1,0)</f>
        <v>0</v>
      </c>
      <c r="I59" s="2">
        <f>uzdrowisko[[#This Row],[ile kuracjuszy]]*0.4</f>
        <v>3768.4</v>
      </c>
      <c r="J59" s="2">
        <f t="shared" si="0"/>
        <v>222782.4</v>
      </c>
      <c r="K59" s="2">
        <f>uzdrowisko[[#This Row],[ile dostaja ]]-uzdrowisko[[#This Row],[wypijadzis]]</f>
        <v>219014</v>
      </c>
    </row>
    <row r="60" spans="1:11" x14ac:dyDescent="0.25">
      <c r="A60" s="1">
        <v>44985</v>
      </c>
      <c r="B60">
        <v>618</v>
      </c>
      <c r="C60">
        <v>663</v>
      </c>
      <c r="D60" s="5">
        <f>IF(uzdrowisko[[#This Row],[przyjechali]]&gt;uzdrowisko[[#This Row],[wyjechali]],1,0)</f>
        <v>0</v>
      </c>
      <c r="E60">
        <f>IF(uzdrowisko[[#This Row],[czegoweicej]]=1,E59+1,0)</f>
        <v>0</v>
      </c>
      <c r="F60">
        <f>F59+uzdrowisko[[#This Row],[przyjechali]]-uzdrowisko[[#This Row],[wyjechali]]</f>
        <v>9376</v>
      </c>
      <c r="H60">
        <f>IF(uzdrowisko[[#This Row],[ile kuracjuszy]]&gt;11000,1,0)</f>
        <v>0</v>
      </c>
      <c r="I60" s="2">
        <f>uzdrowisko[[#This Row],[ile kuracjuszy]]*0.4</f>
        <v>3750.4</v>
      </c>
      <c r="J60" s="2">
        <f t="shared" si="0"/>
        <v>226682.4</v>
      </c>
      <c r="K60" s="2">
        <f>uzdrowisko[[#This Row],[ile dostaja ]]-uzdrowisko[[#This Row],[wypijadzis]]</f>
        <v>222932</v>
      </c>
    </row>
    <row r="61" spans="1:11" x14ac:dyDescent="0.25">
      <c r="A61" s="1">
        <v>44986</v>
      </c>
      <c r="B61">
        <v>582</v>
      </c>
      <c r="C61">
        <v>422</v>
      </c>
      <c r="D61" s="5">
        <f>IF(uzdrowisko[[#This Row],[przyjechali]]&gt;uzdrowisko[[#This Row],[wyjechali]],1,0)</f>
        <v>1</v>
      </c>
      <c r="E61">
        <f>IF(uzdrowisko[[#This Row],[czegoweicej]]=1,E60+1,0)</f>
        <v>1</v>
      </c>
      <c r="F61">
        <f>F60+uzdrowisko[[#This Row],[przyjechali]]-uzdrowisko[[#This Row],[wyjechali]]</f>
        <v>9536</v>
      </c>
      <c r="H61">
        <f>IF(uzdrowisko[[#This Row],[ile kuracjuszy]]&gt;11000,1,0)</f>
        <v>0</v>
      </c>
      <c r="I61" s="2">
        <f>uzdrowisko[[#This Row],[ile kuracjuszy]]*0.4</f>
        <v>3814.4</v>
      </c>
      <c r="J61" s="2">
        <f t="shared" si="0"/>
        <v>230582.39999999999</v>
      </c>
      <c r="K61" s="2">
        <f>uzdrowisko[[#This Row],[ile dostaja ]]-uzdrowisko[[#This Row],[wypijadzis]]</f>
        <v>226768</v>
      </c>
    </row>
    <row r="62" spans="1:11" x14ac:dyDescent="0.25">
      <c r="A62" s="1">
        <v>44987</v>
      </c>
      <c r="B62">
        <v>409</v>
      </c>
      <c r="C62">
        <v>545</v>
      </c>
      <c r="D62" s="5">
        <f>IF(uzdrowisko[[#This Row],[przyjechali]]&gt;uzdrowisko[[#This Row],[wyjechali]],1,0)</f>
        <v>0</v>
      </c>
      <c r="E62">
        <f>IF(uzdrowisko[[#This Row],[czegoweicej]]=1,E61+1,0)</f>
        <v>0</v>
      </c>
      <c r="F62">
        <f>F61+uzdrowisko[[#This Row],[przyjechali]]-uzdrowisko[[#This Row],[wyjechali]]</f>
        <v>9400</v>
      </c>
      <c r="H62">
        <f>IF(uzdrowisko[[#This Row],[ile kuracjuszy]]&gt;11000,1,0)</f>
        <v>0</v>
      </c>
      <c r="I62" s="2">
        <f>uzdrowisko[[#This Row],[ile kuracjuszy]]*0.4</f>
        <v>3760</v>
      </c>
      <c r="J62" s="2">
        <f t="shared" si="0"/>
        <v>234482.4</v>
      </c>
      <c r="K62" s="2">
        <f>uzdrowisko[[#This Row],[ile dostaja ]]-uzdrowisko[[#This Row],[wypijadzis]]</f>
        <v>230722.4</v>
      </c>
    </row>
    <row r="63" spans="1:11" x14ac:dyDescent="0.25">
      <c r="A63" s="1">
        <v>44988</v>
      </c>
      <c r="B63">
        <v>393</v>
      </c>
      <c r="C63">
        <v>400</v>
      </c>
      <c r="D63" s="5">
        <f>IF(uzdrowisko[[#This Row],[przyjechali]]&gt;uzdrowisko[[#This Row],[wyjechali]],1,0)</f>
        <v>0</v>
      </c>
      <c r="E63">
        <f>IF(uzdrowisko[[#This Row],[czegoweicej]]=1,E62+1,0)</f>
        <v>0</v>
      </c>
      <c r="F63">
        <f>F62+uzdrowisko[[#This Row],[przyjechali]]-uzdrowisko[[#This Row],[wyjechali]]</f>
        <v>9393</v>
      </c>
      <c r="H63">
        <f>IF(uzdrowisko[[#This Row],[ile kuracjuszy]]&gt;11000,1,0)</f>
        <v>0</v>
      </c>
      <c r="I63" s="2">
        <f>uzdrowisko[[#This Row],[ile kuracjuszy]]*0.4</f>
        <v>3757.2000000000003</v>
      </c>
      <c r="J63" s="2">
        <f t="shared" si="0"/>
        <v>238382.4</v>
      </c>
      <c r="K63" s="2">
        <f>uzdrowisko[[#This Row],[ile dostaja ]]-uzdrowisko[[#This Row],[wypijadzis]]</f>
        <v>234625.19999999998</v>
      </c>
    </row>
    <row r="64" spans="1:11" x14ac:dyDescent="0.25">
      <c r="A64" s="1">
        <v>44989</v>
      </c>
      <c r="B64">
        <v>352</v>
      </c>
      <c r="C64">
        <v>485</v>
      </c>
      <c r="D64" s="5">
        <f>IF(uzdrowisko[[#This Row],[przyjechali]]&gt;uzdrowisko[[#This Row],[wyjechali]],1,0)</f>
        <v>0</v>
      </c>
      <c r="E64">
        <f>IF(uzdrowisko[[#This Row],[czegoweicej]]=1,E63+1,0)</f>
        <v>0</v>
      </c>
      <c r="F64">
        <f>F63+uzdrowisko[[#This Row],[przyjechali]]-uzdrowisko[[#This Row],[wyjechali]]</f>
        <v>9260</v>
      </c>
      <c r="H64">
        <f>IF(uzdrowisko[[#This Row],[ile kuracjuszy]]&gt;11000,1,0)</f>
        <v>0</v>
      </c>
      <c r="I64" s="2">
        <f>uzdrowisko[[#This Row],[ile kuracjuszy]]*0.4</f>
        <v>3704</v>
      </c>
      <c r="J64" s="2">
        <f t="shared" si="0"/>
        <v>242282.4</v>
      </c>
      <c r="K64" s="2">
        <f>uzdrowisko[[#This Row],[ile dostaja ]]-uzdrowisko[[#This Row],[wypijadzis]]</f>
        <v>238578.4</v>
      </c>
    </row>
    <row r="65" spans="1:11" x14ac:dyDescent="0.25">
      <c r="A65" s="1">
        <v>44990</v>
      </c>
      <c r="B65">
        <v>313</v>
      </c>
      <c r="C65">
        <v>475</v>
      </c>
      <c r="D65" s="5">
        <f>IF(uzdrowisko[[#This Row],[przyjechali]]&gt;uzdrowisko[[#This Row],[wyjechali]],1,0)</f>
        <v>0</v>
      </c>
      <c r="E65">
        <f>IF(uzdrowisko[[#This Row],[czegoweicej]]=1,E64+1,0)</f>
        <v>0</v>
      </c>
      <c r="F65">
        <f>F64+uzdrowisko[[#This Row],[przyjechali]]-uzdrowisko[[#This Row],[wyjechali]]</f>
        <v>9098</v>
      </c>
      <c r="H65">
        <f>IF(uzdrowisko[[#This Row],[ile kuracjuszy]]&gt;11000,1,0)</f>
        <v>0</v>
      </c>
      <c r="I65" s="2">
        <f>uzdrowisko[[#This Row],[ile kuracjuszy]]*0.4</f>
        <v>3639.2000000000003</v>
      </c>
      <c r="J65" s="2">
        <f t="shared" si="0"/>
        <v>246182.39999999999</v>
      </c>
      <c r="K65" s="2">
        <f>uzdrowisko[[#This Row],[ile dostaja ]]-uzdrowisko[[#This Row],[wypijadzis]]</f>
        <v>242543.19999999998</v>
      </c>
    </row>
    <row r="66" spans="1:11" x14ac:dyDescent="0.25">
      <c r="A66" s="1">
        <v>44991</v>
      </c>
      <c r="B66">
        <v>318</v>
      </c>
      <c r="C66">
        <v>361</v>
      </c>
      <c r="D66" s="5">
        <f>IF(uzdrowisko[[#This Row],[przyjechali]]&gt;uzdrowisko[[#This Row],[wyjechali]],1,0)</f>
        <v>0</v>
      </c>
      <c r="E66">
        <f>IF(uzdrowisko[[#This Row],[czegoweicej]]=1,E65+1,0)</f>
        <v>0</v>
      </c>
      <c r="F66">
        <f>F65+uzdrowisko[[#This Row],[przyjechali]]-uzdrowisko[[#This Row],[wyjechali]]</f>
        <v>9055</v>
      </c>
      <c r="H66">
        <f>IF(uzdrowisko[[#This Row],[ile kuracjuszy]]&gt;11000,1,0)</f>
        <v>0</v>
      </c>
      <c r="I66" s="2">
        <f>uzdrowisko[[#This Row],[ile kuracjuszy]]*0.4</f>
        <v>3622</v>
      </c>
      <c r="J66" s="2">
        <f t="shared" ref="J66:J129" si="1">J65+3900</f>
        <v>250082.4</v>
      </c>
      <c r="K66" s="2">
        <f>uzdrowisko[[#This Row],[ile dostaja ]]-uzdrowisko[[#This Row],[wypijadzis]]</f>
        <v>246460.4</v>
      </c>
    </row>
    <row r="67" spans="1:11" x14ac:dyDescent="0.25">
      <c r="A67" s="1">
        <v>44992</v>
      </c>
      <c r="B67">
        <v>578</v>
      </c>
      <c r="C67">
        <v>502</v>
      </c>
      <c r="D67" s="5">
        <f>IF(uzdrowisko[[#This Row],[przyjechali]]&gt;uzdrowisko[[#This Row],[wyjechali]],1,0)</f>
        <v>1</v>
      </c>
      <c r="E67">
        <f>IF(uzdrowisko[[#This Row],[czegoweicej]]=1,E66+1,0)</f>
        <v>1</v>
      </c>
      <c r="F67">
        <f>F66+uzdrowisko[[#This Row],[przyjechali]]-uzdrowisko[[#This Row],[wyjechali]]</f>
        <v>9131</v>
      </c>
      <c r="H67">
        <f>IF(uzdrowisko[[#This Row],[ile kuracjuszy]]&gt;11000,1,0)</f>
        <v>0</v>
      </c>
      <c r="I67" s="2">
        <f>uzdrowisko[[#This Row],[ile kuracjuszy]]*0.4</f>
        <v>3652.4</v>
      </c>
      <c r="J67" s="2">
        <f t="shared" si="1"/>
        <v>253982.4</v>
      </c>
      <c r="K67" s="2">
        <f>uzdrowisko[[#This Row],[ile dostaja ]]-uzdrowisko[[#This Row],[wypijadzis]]</f>
        <v>250330</v>
      </c>
    </row>
    <row r="68" spans="1:11" x14ac:dyDescent="0.25">
      <c r="A68" s="1">
        <v>44993</v>
      </c>
      <c r="B68">
        <v>669</v>
      </c>
      <c r="C68">
        <v>378</v>
      </c>
      <c r="D68" s="5">
        <f>IF(uzdrowisko[[#This Row],[przyjechali]]&gt;uzdrowisko[[#This Row],[wyjechali]],1,0)</f>
        <v>1</v>
      </c>
      <c r="E68">
        <f>IF(uzdrowisko[[#This Row],[czegoweicej]]=1,E67+1,0)</f>
        <v>2</v>
      </c>
      <c r="F68">
        <f>F67+uzdrowisko[[#This Row],[przyjechali]]-uzdrowisko[[#This Row],[wyjechali]]</f>
        <v>9422</v>
      </c>
      <c r="H68">
        <f>IF(uzdrowisko[[#This Row],[ile kuracjuszy]]&gt;11000,1,0)</f>
        <v>0</v>
      </c>
      <c r="I68" s="2">
        <f>uzdrowisko[[#This Row],[ile kuracjuszy]]*0.4</f>
        <v>3768.8</v>
      </c>
      <c r="J68" s="2">
        <f t="shared" si="1"/>
        <v>257882.4</v>
      </c>
      <c r="K68" s="2">
        <f>uzdrowisko[[#This Row],[ile dostaja ]]-uzdrowisko[[#This Row],[wypijadzis]]</f>
        <v>254113.6</v>
      </c>
    </row>
    <row r="69" spans="1:11" x14ac:dyDescent="0.25">
      <c r="A69" s="1">
        <v>44994</v>
      </c>
      <c r="B69">
        <v>371</v>
      </c>
      <c r="C69">
        <v>392</v>
      </c>
      <c r="D69" s="5">
        <f>IF(uzdrowisko[[#This Row],[przyjechali]]&gt;uzdrowisko[[#This Row],[wyjechali]],1,0)</f>
        <v>0</v>
      </c>
      <c r="E69">
        <f>IF(uzdrowisko[[#This Row],[czegoweicej]]=1,E68+1,0)</f>
        <v>0</v>
      </c>
      <c r="F69">
        <f>F68+uzdrowisko[[#This Row],[przyjechali]]-uzdrowisko[[#This Row],[wyjechali]]</f>
        <v>9401</v>
      </c>
      <c r="H69">
        <f>IF(uzdrowisko[[#This Row],[ile kuracjuszy]]&gt;11000,1,0)</f>
        <v>0</v>
      </c>
      <c r="I69" s="2">
        <f>uzdrowisko[[#This Row],[ile kuracjuszy]]*0.4</f>
        <v>3760.4</v>
      </c>
      <c r="J69" s="2">
        <f t="shared" si="1"/>
        <v>261782.39999999999</v>
      </c>
      <c r="K69" s="2">
        <f>uzdrowisko[[#This Row],[ile dostaja ]]-uzdrowisko[[#This Row],[wypijadzis]]</f>
        <v>258022</v>
      </c>
    </row>
    <row r="70" spans="1:11" x14ac:dyDescent="0.25">
      <c r="A70" s="1">
        <v>44995</v>
      </c>
      <c r="B70">
        <v>476</v>
      </c>
      <c r="C70">
        <v>633</v>
      </c>
      <c r="D70" s="5">
        <f>IF(uzdrowisko[[#This Row],[przyjechali]]&gt;uzdrowisko[[#This Row],[wyjechali]],1,0)</f>
        <v>0</v>
      </c>
      <c r="E70">
        <f>IF(uzdrowisko[[#This Row],[czegoweicej]]=1,E69+1,0)</f>
        <v>0</v>
      </c>
      <c r="F70">
        <f>F69+uzdrowisko[[#This Row],[przyjechali]]-uzdrowisko[[#This Row],[wyjechali]]</f>
        <v>9244</v>
      </c>
      <c r="H70">
        <f>IF(uzdrowisko[[#This Row],[ile kuracjuszy]]&gt;11000,1,0)</f>
        <v>0</v>
      </c>
      <c r="I70" s="2">
        <f>uzdrowisko[[#This Row],[ile kuracjuszy]]*0.4</f>
        <v>3697.6000000000004</v>
      </c>
      <c r="J70" s="2">
        <f t="shared" si="1"/>
        <v>265682.40000000002</v>
      </c>
      <c r="K70" s="2">
        <f>uzdrowisko[[#This Row],[ile dostaja ]]-uzdrowisko[[#This Row],[wypijadzis]]</f>
        <v>261984.80000000002</v>
      </c>
    </row>
    <row r="71" spans="1:11" x14ac:dyDescent="0.25">
      <c r="A71" s="1">
        <v>44996</v>
      </c>
      <c r="B71">
        <v>680</v>
      </c>
      <c r="C71">
        <v>300</v>
      </c>
      <c r="D71" s="5">
        <f>IF(uzdrowisko[[#This Row],[przyjechali]]&gt;uzdrowisko[[#This Row],[wyjechali]],1,0)</f>
        <v>1</v>
      </c>
      <c r="E71">
        <f>IF(uzdrowisko[[#This Row],[czegoweicej]]=1,E70+1,0)</f>
        <v>1</v>
      </c>
      <c r="F71">
        <f>F70+uzdrowisko[[#This Row],[przyjechali]]-uzdrowisko[[#This Row],[wyjechali]]</f>
        <v>9624</v>
      </c>
      <c r="H71">
        <f>IF(uzdrowisko[[#This Row],[ile kuracjuszy]]&gt;11000,1,0)</f>
        <v>0</v>
      </c>
      <c r="I71" s="2">
        <f>uzdrowisko[[#This Row],[ile kuracjuszy]]*0.4</f>
        <v>3849.6000000000004</v>
      </c>
      <c r="J71" s="2">
        <f t="shared" si="1"/>
        <v>269582.40000000002</v>
      </c>
      <c r="K71" s="2">
        <f>uzdrowisko[[#This Row],[ile dostaja ]]-uzdrowisko[[#This Row],[wypijadzis]]</f>
        <v>265732.80000000005</v>
      </c>
    </row>
    <row r="72" spans="1:11" x14ac:dyDescent="0.25">
      <c r="A72" s="1">
        <v>44997</v>
      </c>
      <c r="B72">
        <v>644</v>
      </c>
      <c r="C72">
        <v>359</v>
      </c>
      <c r="D72" s="5">
        <f>IF(uzdrowisko[[#This Row],[przyjechali]]&gt;uzdrowisko[[#This Row],[wyjechali]],1,0)</f>
        <v>1</v>
      </c>
      <c r="E72">
        <f>IF(uzdrowisko[[#This Row],[czegoweicej]]=1,E71+1,0)</f>
        <v>2</v>
      </c>
      <c r="F72">
        <f>F71+uzdrowisko[[#This Row],[przyjechali]]-uzdrowisko[[#This Row],[wyjechali]]</f>
        <v>9909</v>
      </c>
      <c r="H72">
        <f>IF(uzdrowisko[[#This Row],[ile kuracjuszy]]&gt;11000,1,0)</f>
        <v>0</v>
      </c>
      <c r="I72" s="2">
        <f>uzdrowisko[[#This Row],[ile kuracjuszy]]*0.4</f>
        <v>3963.6000000000004</v>
      </c>
      <c r="J72" s="2">
        <f t="shared" si="1"/>
        <v>273482.40000000002</v>
      </c>
      <c r="K72" s="2">
        <f>uzdrowisko[[#This Row],[ile dostaja ]]-uzdrowisko[[#This Row],[wypijadzis]]</f>
        <v>269518.80000000005</v>
      </c>
    </row>
    <row r="73" spans="1:11" x14ac:dyDescent="0.25">
      <c r="A73" s="1">
        <v>44998</v>
      </c>
      <c r="B73">
        <v>559</v>
      </c>
      <c r="C73">
        <v>647</v>
      </c>
      <c r="D73" s="5">
        <f>IF(uzdrowisko[[#This Row],[przyjechali]]&gt;uzdrowisko[[#This Row],[wyjechali]],1,0)</f>
        <v>0</v>
      </c>
      <c r="E73">
        <f>IF(uzdrowisko[[#This Row],[czegoweicej]]=1,E72+1,0)</f>
        <v>0</v>
      </c>
      <c r="F73">
        <f>F72+uzdrowisko[[#This Row],[przyjechali]]-uzdrowisko[[#This Row],[wyjechali]]</f>
        <v>9821</v>
      </c>
      <c r="H73">
        <f>IF(uzdrowisko[[#This Row],[ile kuracjuszy]]&gt;11000,1,0)</f>
        <v>0</v>
      </c>
      <c r="I73" s="2">
        <f>uzdrowisko[[#This Row],[ile kuracjuszy]]*0.4</f>
        <v>3928.4</v>
      </c>
      <c r="J73" s="2">
        <f t="shared" si="1"/>
        <v>277382.40000000002</v>
      </c>
      <c r="K73" s="2">
        <f>uzdrowisko[[#This Row],[ile dostaja ]]-uzdrowisko[[#This Row],[wypijadzis]]</f>
        <v>273454</v>
      </c>
    </row>
    <row r="74" spans="1:11" x14ac:dyDescent="0.25">
      <c r="A74" s="1">
        <v>44999</v>
      </c>
      <c r="B74">
        <v>648</v>
      </c>
      <c r="C74">
        <v>536</v>
      </c>
      <c r="D74" s="5">
        <f>IF(uzdrowisko[[#This Row],[przyjechali]]&gt;uzdrowisko[[#This Row],[wyjechali]],1,0)</f>
        <v>1</v>
      </c>
      <c r="E74">
        <f>IF(uzdrowisko[[#This Row],[czegoweicej]]=1,E73+1,0)</f>
        <v>1</v>
      </c>
      <c r="F74">
        <f>F73+uzdrowisko[[#This Row],[przyjechali]]-uzdrowisko[[#This Row],[wyjechali]]</f>
        <v>9933</v>
      </c>
      <c r="H74">
        <f>IF(uzdrowisko[[#This Row],[ile kuracjuszy]]&gt;11000,1,0)</f>
        <v>0</v>
      </c>
      <c r="I74" s="2">
        <f>uzdrowisko[[#This Row],[ile kuracjuszy]]*0.4</f>
        <v>3973.2000000000003</v>
      </c>
      <c r="J74" s="2">
        <f t="shared" si="1"/>
        <v>281282.40000000002</v>
      </c>
      <c r="K74" s="2">
        <f>uzdrowisko[[#This Row],[ile dostaja ]]-uzdrowisko[[#This Row],[wypijadzis]]</f>
        <v>277309.2</v>
      </c>
    </row>
    <row r="75" spans="1:11" x14ac:dyDescent="0.25">
      <c r="A75" s="1">
        <v>45000</v>
      </c>
      <c r="B75">
        <v>400</v>
      </c>
      <c r="C75">
        <v>676</v>
      </c>
      <c r="D75" s="5">
        <f>IF(uzdrowisko[[#This Row],[przyjechali]]&gt;uzdrowisko[[#This Row],[wyjechali]],1,0)</f>
        <v>0</v>
      </c>
      <c r="E75">
        <f>IF(uzdrowisko[[#This Row],[czegoweicej]]=1,E74+1,0)</f>
        <v>0</v>
      </c>
      <c r="F75">
        <f>F74+uzdrowisko[[#This Row],[przyjechali]]-uzdrowisko[[#This Row],[wyjechali]]</f>
        <v>9657</v>
      </c>
      <c r="H75">
        <f>IF(uzdrowisko[[#This Row],[ile kuracjuszy]]&gt;11000,1,0)</f>
        <v>0</v>
      </c>
      <c r="I75" s="2">
        <f>uzdrowisko[[#This Row],[ile kuracjuszy]]*0.4</f>
        <v>3862.8</v>
      </c>
      <c r="J75" s="2">
        <f t="shared" si="1"/>
        <v>285182.40000000002</v>
      </c>
      <c r="K75" s="2">
        <f>uzdrowisko[[#This Row],[ile dostaja ]]-uzdrowisko[[#This Row],[wypijadzis]]</f>
        <v>281319.60000000003</v>
      </c>
    </row>
    <row r="76" spans="1:11" x14ac:dyDescent="0.25">
      <c r="A76" s="1">
        <v>45001</v>
      </c>
      <c r="B76">
        <v>469</v>
      </c>
      <c r="C76">
        <v>386</v>
      </c>
      <c r="D76" s="5">
        <f>IF(uzdrowisko[[#This Row],[przyjechali]]&gt;uzdrowisko[[#This Row],[wyjechali]],1,0)</f>
        <v>1</v>
      </c>
      <c r="E76">
        <f>IF(uzdrowisko[[#This Row],[czegoweicej]]=1,E75+1,0)</f>
        <v>1</v>
      </c>
      <c r="F76">
        <f>F75+uzdrowisko[[#This Row],[przyjechali]]-uzdrowisko[[#This Row],[wyjechali]]</f>
        <v>9740</v>
      </c>
      <c r="H76">
        <f>IF(uzdrowisko[[#This Row],[ile kuracjuszy]]&gt;11000,1,0)</f>
        <v>0</v>
      </c>
      <c r="I76" s="2">
        <f>uzdrowisko[[#This Row],[ile kuracjuszy]]*0.4</f>
        <v>3896</v>
      </c>
      <c r="J76" s="2">
        <f t="shared" si="1"/>
        <v>289082.40000000002</v>
      </c>
      <c r="K76" s="2">
        <f>uzdrowisko[[#This Row],[ile dostaja ]]-uzdrowisko[[#This Row],[wypijadzis]]</f>
        <v>285186.40000000002</v>
      </c>
    </row>
    <row r="77" spans="1:11" x14ac:dyDescent="0.25">
      <c r="A77" s="1">
        <v>45002</v>
      </c>
      <c r="B77">
        <v>635</v>
      </c>
      <c r="C77">
        <v>620</v>
      </c>
      <c r="D77" s="5">
        <f>IF(uzdrowisko[[#This Row],[przyjechali]]&gt;uzdrowisko[[#This Row],[wyjechali]],1,0)</f>
        <v>1</v>
      </c>
      <c r="E77">
        <f>IF(uzdrowisko[[#This Row],[czegoweicej]]=1,E76+1,0)</f>
        <v>2</v>
      </c>
      <c r="F77">
        <f>F76+uzdrowisko[[#This Row],[przyjechali]]-uzdrowisko[[#This Row],[wyjechali]]</f>
        <v>9755</v>
      </c>
      <c r="H77">
        <f>IF(uzdrowisko[[#This Row],[ile kuracjuszy]]&gt;11000,1,0)</f>
        <v>0</v>
      </c>
      <c r="I77" s="2">
        <f>uzdrowisko[[#This Row],[ile kuracjuszy]]*0.4</f>
        <v>3902</v>
      </c>
      <c r="J77" s="2">
        <f t="shared" si="1"/>
        <v>292982.40000000002</v>
      </c>
      <c r="K77" s="2">
        <f>uzdrowisko[[#This Row],[ile dostaja ]]-uzdrowisko[[#This Row],[wypijadzis]]</f>
        <v>289080.40000000002</v>
      </c>
    </row>
    <row r="78" spans="1:11" x14ac:dyDescent="0.25">
      <c r="A78" s="1">
        <v>45003</v>
      </c>
      <c r="B78">
        <v>521</v>
      </c>
      <c r="C78">
        <v>623</v>
      </c>
      <c r="D78" s="5">
        <f>IF(uzdrowisko[[#This Row],[przyjechali]]&gt;uzdrowisko[[#This Row],[wyjechali]],1,0)</f>
        <v>0</v>
      </c>
      <c r="E78">
        <f>IF(uzdrowisko[[#This Row],[czegoweicej]]=1,E77+1,0)</f>
        <v>0</v>
      </c>
      <c r="F78">
        <f>F77+uzdrowisko[[#This Row],[przyjechali]]-uzdrowisko[[#This Row],[wyjechali]]</f>
        <v>9653</v>
      </c>
      <c r="H78">
        <f>IF(uzdrowisko[[#This Row],[ile kuracjuszy]]&gt;11000,1,0)</f>
        <v>0</v>
      </c>
      <c r="I78" s="2">
        <f>uzdrowisko[[#This Row],[ile kuracjuszy]]*0.4</f>
        <v>3861.2000000000003</v>
      </c>
      <c r="J78" s="2">
        <f t="shared" si="1"/>
        <v>296882.40000000002</v>
      </c>
      <c r="K78" s="2">
        <f>uzdrowisko[[#This Row],[ile dostaja ]]-uzdrowisko[[#This Row],[wypijadzis]]</f>
        <v>293021.2</v>
      </c>
    </row>
    <row r="79" spans="1:11" x14ac:dyDescent="0.25">
      <c r="A79" s="1">
        <v>45004</v>
      </c>
      <c r="B79">
        <v>504</v>
      </c>
      <c r="C79">
        <v>401</v>
      </c>
      <c r="D79" s="5">
        <f>IF(uzdrowisko[[#This Row],[przyjechali]]&gt;uzdrowisko[[#This Row],[wyjechali]],1,0)</f>
        <v>1</v>
      </c>
      <c r="E79">
        <f>IF(uzdrowisko[[#This Row],[czegoweicej]]=1,E78+1,0)</f>
        <v>1</v>
      </c>
      <c r="F79">
        <f>F78+uzdrowisko[[#This Row],[przyjechali]]-uzdrowisko[[#This Row],[wyjechali]]</f>
        <v>9756</v>
      </c>
      <c r="H79">
        <f>IF(uzdrowisko[[#This Row],[ile kuracjuszy]]&gt;11000,1,0)</f>
        <v>0</v>
      </c>
      <c r="I79" s="2">
        <f>uzdrowisko[[#This Row],[ile kuracjuszy]]*0.4</f>
        <v>3902.4</v>
      </c>
      <c r="J79" s="2">
        <f t="shared" si="1"/>
        <v>300782.40000000002</v>
      </c>
      <c r="K79" s="2">
        <f>uzdrowisko[[#This Row],[ile dostaja ]]-uzdrowisko[[#This Row],[wypijadzis]]</f>
        <v>296880</v>
      </c>
    </row>
    <row r="80" spans="1:11" x14ac:dyDescent="0.25">
      <c r="A80" s="1">
        <v>45005</v>
      </c>
      <c r="B80">
        <v>518</v>
      </c>
      <c r="C80">
        <v>482</v>
      </c>
      <c r="D80" s="5">
        <f>IF(uzdrowisko[[#This Row],[przyjechali]]&gt;uzdrowisko[[#This Row],[wyjechali]],1,0)</f>
        <v>1</v>
      </c>
      <c r="E80">
        <f>IF(uzdrowisko[[#This Row],[czegoweicej]]=1,E79+1,0)</f>
        <v>2</v>
      </c>
      <c r="F80">
        <f>F79+uzdrowisko[[#This Row],[przyjechali]]-uzdrowisko[[#This Row],[wyjechali]]</f>
        <v>9792</v>
      </c>
      <c r="H80">
        <f>IF(uzdrowisko[[#This Row],[ile kuracjuszy]]&gt;11000,1,0)</f>
        <v>0</v>
      </c>
      <c r="I80" s="2">
        <f>uzdrowisko[[#This Row],[ile kuracjuszy]]*0.4</f>
        <v>3916.8</v>
      </c>
      <c r="J80" s="2">
        <f t="shared" si="1"/>
        <v>304682.40000000002</v>
      </c>
      <c r="K80" s="2">
        <f>uzdrowisko[[#This Row],[ile dostaja ]]-uzdrowisko[[#This Row],[wypijadzis]]</f>
        <v>300765.60000000003</v>
      </c>
    </row>
    <row r="81" spans="1:11" x14ac:dyDescent="0.25">
      <c r="A81" s="1">
        <v>45006</v>
      </c>
      <c r="B81">
        <v>648</v>
      </c>
      <c r="C81">
        <v>631</v>
      </c>
      <c r="D81" s="5">
        <f>IF(uzdrowisko[[#This Row],[przyjechali]]&gt;uzdrowisko[[#This Row],[wyjechali]],1,0)</f>
        <v>1</v>
      </c>
      <c r="E81">
        <f>IF(uzdrowisko[[#This Row],[czegoweicej]]=1,E80+1,0)</f>
        <v>3</v>
      </c>
      <c r="F81">
        <f>F80+uzdrowisko[[#This Row],[przyjechali]]-uzdrowisko[[#This Row],[wyjechali]]</f>
        <v>9809</v>
      </c>
      <c r="H81">
        <f>IF(uzdrowisko[[#This Row],[ile kuracjuszy]]&gt;11000,1,0)</f>
        <v>0</v>
      </c>
      <c r="I81" s="2">
        <f>uzdrowisko[[#This Row],[ile kuracjuszy]]*0.4</f>
        <v>3923.6000000000004</v>
      </c>
      <c r="J81" s="2">
        <f t="shared" si="1"/>
        <v>308582.40000000002</v>
      </c>
      <c r="K81" s="2">
        <f>uzdrowisko[[#This Row],[ile dostaja ]]-uzdrowisko[[#This Row],[wypijadzis]]</f>
        <v>304658.80000000005</v>
      </c>
    </row>
    <row r="82" spans="1:11" x14ac:dyDescent="0.25">
      <c r="A82" s="1">
        <v>45007</v>
      </c>
      <c r="B82">
        <v>349</v>
      </c>
      <c r="C82">
        <v>680</v>
      </c>
      <c r="D82" s="5">
        <f>IF(uzdrowisko[[#This Row],[przyjechali]]&gt;uzdrowisko[[#This Row],[wyjechali]],1,0)</f>
        <v>0</v>
      </c>
      <c r="E82">
        <f>IF(uzdrowisko[[#This Row],[czegoweicej]]=1,E81+1,0)</f>
        <v>0</v>
      </c>
      <c r="F82">
        <f>F81+uzdrowisko[[#This Row],[przyjechali]]-uzdrowisko[[#This Row],[wyjechali]]</f>
        <v>9478</v>
      </c>
      <c r="H82">
        <f>IF(uzdrowisko[[#This Row],[ile kuracjuszy]]&gt;11000,1,0)</f>
        <v>0</v>
      </c>
      <c r="I82" s="2">
        <f>uzdrowisko[[#This Row],[ile kuracjuszy]]*0.4</f>
        <v>3791.2000000000003</v>
      </c>
      <c r="J82" s="2">
        <f t="shared" si="1"/>
        <v>312482.40000000002</v>
      </c>
      <c r="K82" s="2">
        <f>uzdrowisko[[#This Row],[ile dostaja ]]-uzdrowisko[[#This Row],[wypijadzis]]</f>
        <v>308691.20000000001</v>
      </c>
    </row>
    <row r="83" spans="1:11" x14ac:dyDescent="0.25">
      <c r="A83" s="1">
        <v>45008</v>
      </c>
      <c r="B83">
        <v>422</v>
      </c>
      <c r="C83">
        <v>608</v>
      </c>
      <c r="D83" s="5">
        <f>IF(uzdrowisko[[#This Row],[przyjechali]]&gt;uzdrowisko[[#This Row],[wyjechali]],1,0)</f>
        <v>0</v>
      </c>
      <c r="E83">
        <f>IF(uzdrowisko[[#This Row],[czegoweicej]]=1,E82+1,0)</f>
        <v>0</v>
      </c>
      <c r="F83">
        <f>F82+uzdrowisko[[#This Row],[przyjechali]]-uzdrowisko[[#This Row],[wyjechali]]</f>
        <v>9292</v>
      </c>
      <c r="H83">
        <f>IF(uzdrowisko[[#This Row],[ile kuracjuszy]]&gt;11000,1,0)</f>
        <v>0</v>
      </c>
      <c r="I83" s="2">
        <f>uzdrowisko[[#This Row],[ile kuracjuszy]]*0.4</f>
        <v>3716.8</v>
      </c>
      <c r="J83" s="2">
        <f t="shared" si="1"/>
        <v>316382.40000000002</v>
      </c>
      <c r="K83" s="2">
        <f>uzdrowisko[[#This Row],[ile dostaja ]]-uzdrowisko[[#This Row],[wypijadzis]]</f>
        <v>312665.60000000003</v>
      </c>
    </row>
    <row r="84" spans="1:11" x14ac:dyDescent="0.25">
      <c r="A84" s="1">
        <v>45009</v>
      </c>
      <c r="B84">
        <v>506</v>
      </c>
      <c r="C84">
        <v>447</v>
      </c>
      <c r="D84" s="5">
        <f>IF(uzdrowisko[[#This Row],[przyjechali]]&gt;uzdrowisko[[#This Row],[wyjechali]],1,0)</f>
        <v>1</v>
      </c>
      <c r="E84">
        <f>IF(uzdrowisko[[#This Row],[czegoweicej]]=1,E83+1,0)</f>
        <v>1</v>
      </c>
      <c r="F84">
        <f>F83+uzdrowisko[[#This Row],[przyjechali]]-uzdrowisko[[#This Row],[wyjechali]]</f>
        <v>9351</v>
      </c>
      <c r="H84">
        <f>IF(uzdrowisko[[#This Row],[ile kuracjuszy]]&gt;11000,1,0)</f>
        <v>0</v>
      </c>
      <c r="I84" s="2">
        <f>uzdrowisko[[#This Row],[ile kuracjuszy]]*0.4</f>
        <v>3740.4</v>
      </c>
      <c r="J84" s="2">
        <f t="shared" si="1"/>
        <v>320282.40000000002</v>
      </c>
      <c r="K84" s="2">
        <f>uzdrowisko[[#This Row],[ile dostaja ]]-uzdrowisko[[#This Row],[wypijadzis]]</f>
        <v>316542</v>
      </c>
    </row>
    <row r="85" spans="1:11" x14ac:dyDescent="0.25">
      <c r="A85" s="1">
        <v>45010</v>
      </c>
      <c r="B85">
        <v>499</v>
      </c>
      <c r="C85">
        <v>448</v>
      </c>
      <c r="D85" s="5">
        <f>IF(uzdrowisko[[#This Row],[przyjechali]]&gt;uzdrowisko[[#This Row],[wyjechali]],1,0)</f>
        <v>1</v>
      </c>
      <c r="E85">
        <f>IF(uzdrowisko[[#This Row],[czegoweicej]]=1,E84+1,0)</f>
        <v>2</v>
      </c>
      <c r="F85">
        <f>F84+uzdrowisko[[#This Row],[przyjechali]]-uzdrowisko[[#This Row],[wyjechali]]</f>
        <v>9402</v>
      </c>
      <c r="H85">
        <f>IF(uzdrowisko[[#This Row],[ile kuracjuszy]]&gt;11000,1,0)</f>
        <v>0</v>
      </c>
      <c r="I85" s="2">
        <f>uzdrowisko[[#This Row],[ile kuracjuszy]]*0.4</f>
        <v>3760.8</v>
      </c>
      <c r="J85" s="2">
        <f t="shared" si="1"/>
        <v>324182.40000000002</v>
      </c>
      <c r="K85" s="2">
        <f>uzdrowisko[[#This Row],[ile dostaja ]]-uzdrowisko[[#This Row],[wypijadzis]]</f>
        <v>320421.60000000003</v>
      </c>
    </row>
    <row r="86" spans="1:11" x14ac:dyDescent="0.25">
      <c r="A86" s="1">
        <v>45011</v>
      </c>
      <c r="B86">
        <v>515</v>
      </c>
      <c r="C86">
        <v>572</v>
      </c>
      <c r="D86" s="5">
        <f>IF(uzdrowisko[[#This Row],[przyjechali]]&gt;uzdrowisko[[#This Row],[wyjechali]],1,0)</f>
        <v>0</v>
      </c>
      <c r="E86">
        <f>IF(uzdrowisko[[#This Row],[czegoweicej]]=1,E85+1,0)</f>
        <v>0</v>
      </c>
      <c r="F86">
        <f>F85+uzdrowisko[[#This Row],[przyjechali]]-uzdrowisko[[#This Row],[wyjechali]]</f>
        <v>9345</v>
      </c>
      <c r="H86">
        <f>IF(uzdrowisko[[#This Row],[ile kuracjuszy]]&gt;11000,1,0)</f>
        <v>0</v>
      </c>
      <c r="I86" s="2">
        <f>uzdrowisko[[#This Row],[ile kuracjuszy]]*0.4</f>
        <v>3738</v>
      </c>
      <c r="J86" s="2">
        <f t="shared" si="1"/>
        <v>328082.40000000002</v>
      </c>
      <c r="K86" s="2">
        <f>uzdrowisko[[#This Row],[ile dostaja ]]-uzdrowisko[[#This Row],[wypijadzis]]</f>
        <v>324344.40000000002</v>
      </c>
    </row>
    <row r="87" spans="1:11" x14ac:dyDescent="0.25">
      <c r="A87" s="1">
        <v>45012</v>
      </c>
      <c r="B87">
        <v>467</v>
      </c>
      <c r="C87">
        <v>496</v>
      </c>
      <c r="D87" s="5">
        <f>IF(uzdrowisko[[#This Row],[przyjechali]]&gt;uzdrowisko[[#This Row],[wyjechali]],1,0)</f>
        <v>0</v>
      </c>
      <c r="E87">
        <f>IF(uzdrowisko[[#This Row],[czegoweicej]]=1,E86+1,0)</f>
        <v>0</v>
      </c>
      <c r="F87">
        <f>F86+uzdrowisko[[#This Row],[przyjechali]]-uzdrowisko[[#This Row],[wyjechali]]</f>
        <v>9316</v>
      </c>
      <c r="H87">
        <f>IF(uzdrowisko[[#This Row],[ile kuracjuszy]]&gt;11000,1,0)</f>
        <v>0</v>
      </c>
      <c r="I87" s="2">
        <f>uzdrowisko[[#This Row],[ile kuracjuszy]]*0.4</f>
        <v>3726.4</v>
      </c>
      <c r="J87" s="2">
        <f t="shared" si="1"/>
        <v>331982.40000000002</v>
      </c>
      <c r="K87" s="2">
        <f>uzdrowisko[[#This Row],[ile dostaja ]]-uzdrowisko[[#This Row],[wypijadzis]]</f>
        <v>328256</v>
      </c>
    </row>
    <row r="88" spans="1:11" x14ac:dyDescent="0.25">
      <c r="A88" s="1">
        <v>45013</v>
      </c>
      <c r="B88">
        <v>432</v>
      </c>
      <c r="C88">
        <v>433</v>
      </c>
      <c r="D88" s="5">
        <f>IF(uzdrowisko[[#This Row],[przyjechali]]&gt;uzdrowisko[[#This Row],[wyjechali]],1,0)</f>
        <v>0</v>
      </c>
      <c r="E88">
        <f>IF(uzdrowisko[[#This Row],[czegoweicej]]=1,E87+1,0)</f>
        <v>0</v>
      </c>
      <c r="F88">
        <f>F87+uzdrowisko[[#This Row],[przyjechali]]-uzdrowisko[[#This Row],[wyjechali]]</f>
        <v>9315</v>
      </c>
      <c r="H88">
        <f>IF(uzdrowisko[[#This Row],[ile kuracjuszy]]&gt;11000,1,0)</f>
        <v>0</v>
      </c>
      <c r="I88" s="2">
        <f>uzdrowisko[[#This Row],[ile kuracjuszy]]*0.4</f>
        <v>3726</v>
      </c>
      <c r="J88" s="2">
        <f t="shared" si="1"/>
        <v>335882.4</v>
      </c>
      <c r="K88" s="2">
        <f>uzdrowisko[[#This Row],[ile dostaja ]]-uzdrowisko[[#This Row],[wypijadzis]]</f>
        <v>332156.40000000002</v>
      </c>
    </row>
    <row r="89" spans="1:11" x14ac:dyDescent="0.25">
      <c r="A89" s="1">
        <v>45014</v>
      </c>
      <c r="B89">
        <v>558</v>
      </c>
      <c r="C89">
        <v>302</v>
      </c>
      <c r="D89" s="5">
        <f>IF(uzdrowisko[[#This Row],[przyjechali]]&gt;uzdrowisko[[#This Row],[wyjechali]],1,0)</f>
        <v>1</v>
      </c>
      <c r="E89">
        <f>IF(uzdrowisko[[#This Row],[czegoweicej]]=1,E88+1,0)</f>
        <v>1</v>
      </c>
      <c r="F89">
        <f>F88+uzdrowisko[[#This Row],[przyjechali]]-uzdrowisko[[#This Row],[wyjechali]]</f>
        <v>9571</v>
      </c>
      <c r="H89">
        <f>IF(uzdrowisko[[#This Row],[ile kuracjuszy]]&gt;11000,1,0)</f>
        <v>0</v>
      </c>
      <c r="I89" s="2">
        <f>uzdrowisko[[#This Row],[ile kuracjuszy]]*0.4</f>
        <v>3828.4</v>
      </c>
      <c r="J89" s="2">
        <f t="shared" si="1"/>
        <v>339782.40000000002</v>
      </c>
      <c r="K89" s="2">
        <f>uzdrowisko[[#This Row],[ile dostaja ]]-uzdrowisko[[#This Row],[wypijadzis]]</f>
        <v>335954</v>
      </c>
    </row>
    <row r="90" spans="1:11" x14ac:dyDescent="0.25">
      <c r="A90" s="1">
        <v>45015</v>
      </c>
      <c r="B90">
        <v>331</v>
      </c>
      <c r="C90">
        <v>403</v>
      </c>
      <c r="D90" s="5">
        <f>IF(uzdrowisko[[#This Row],[przyjechali]]&gt;uzdrowisko[[#This Row],[wyjechali]],1,0)</f>
        <v>0</v>
      </c>
      <c r="E90">
        <f>IF(uzdrowisko[[#This Row],[czegoweicej]]=1,E89+1,0)</f>
        <v>0</v>
      </c>
      <c r="F90">
        <f>F89+uzdrowisko[[#This Row],[przyjechali]]-uzdrowisko[[#This Row],[wyjechali]]</f>
        <v>9499</v>
      </c>
      <c r="H90">
        <f>IF(uzdrowisko[[#This Row],[ile kuracjuszy]]&gt;11000,1,0)</f>
        <v>0</v>
      </c>
      <c r="I90" s="2">
        <f>uzdrowisko[[#This Row],[ile kuracjuszy]]*0.4</f>
        <v>3799.6000000000004</v>
      </c>
      <c r="J90" s="2">
        <f t="shared" si="1"/>
        <v>343682.4</v>
      </c>
      <c r="K90" s="2">
        <f>uzdrowisko[[#This Row],[ile dostaja ]]-uzdrowisko[[#This Row],[wypijadzis]]</f>
        <v>339882.80000000005</v>
      </c>
    </row>
    <row r="91" spans="1:11" x14ac:dyDescent="0.25">
      <c r="A91" s="1">
        <v>45016</v>
      </c>
      <c r="B91">
        <v>330</v>
      </c>
      <c r="C91">
        <v>339</v>
      </c>
      <c r="D91" s="5">
        <f>IF(uzdrowisko[[#This Row],[przyjechali]]&gt;uzdrowisko[[#This Row],[wyjechali]],1,0)</f>
        <v>0</v>
      </c>
      <c r="E91">
        <f>IF(uzdrowisko[[#This Row],[czegoweicej]]=1,E90+1,0)</f>
        <v>0</v>
      </c>
      <c r="F91">
        <f>F90+uzdrowisko[[#This Row],[przyjechali]]-uzdrowisko[[#This Row],[wyjechali]]</f>
        <v>9490</v>
      </c>
      <c r="H91">
        <f>IF(uzdrowisko[[#This Row],[ile kuracjuszy]]&gt;11000,1,0)</f>
        <v>0</v>
      </c>
      <c r="I91" s="2">
        <f>uzdrowisko[[#This Row],[ile kuracjuszy]]*0.4</f>
        <v>3796</v>
      </c>
      <c r="J91" s="2">
        <f t="shared" si="1"/>
        <v>347582.4</v>
      </c>
      <c r="K91" s="2">
        <f>uzdrowisko[[#This Row],[ile dostaja ]]-uzdrowisko[[#This Row],[wypijadzis]]</f>
        <v>343786.4</v>
      </c>
    </row>
    <row r="92" spans="1:11" x14ac:dyDescent="0.25">
      <c r="A92" s="1">
        <v>45017</v>
      </c>
      <c r="B92">
        <v>540</v>
      </c>
      <c r="C92">
        <v>467</v>
      </c>
      <c r="D92" s="5">
        <f>IF(uzdrowisko[[#This Row],[przyjechali]]&gt;uzdrowisko[[#This Row],[wyjechali]],1,0)</f>
        <v>1</v>
      </c>
      <c r="E92">
        <f>IF(uzdrowisko[[#This Row],[czegoweicej]]=1,E91+1,0)</f>
        <v>1</v>
      </c>
      <c r="F92">
        <f>F91+uzdrowisko[[#This Row],[przyjechali]]-uzdrowisko[[#This Row],[wyjechali]]</f>
        <v>9563</v>
      </c>
      <c r="H92">
        <f>IF(uzdrowisko[[#This Row],[ile kuracjuszy]]&gt;11000,1,0)</f>
        <v>0</v>
      </c>
      <c r="I92" s="2">
        <f>uzdrowisko[[#This Row],[ile kuracjuszy]]*0.4</f>
        <v>3825.2000000000003</v>
      </c>
      <c r="J92" s="2">
        <f t="shared" si="1"/>
        <v>351482.4</v>
      </c>
      <c r="K92" s="2">
        <f>uzdrowisko[[#This Row],[ile dostaja ]]-uzdrowisko[[#This Row],[wypijadzis]]</f>
        <v>347657.2</v>
      </c>
    </row>
    <row r="93" spans="1:11" x14ac:dyDescent="0.25">
      <c r="A93" s="1">
        <v>45018</v>
      </c>
      <c r="B93">
        <v>360</v>
      </c>
      <c r="C93">
        <v>520</v>
      </c>
      <c r="D93" s="5">
        <f>IF(uzdrowisko[[#This Row],[przyjechali]]&gt;uzdrowisko[[#This Row],[wyjechali]],1,0)</f>
        <v>0</v>
      </c>
      <c r="E93">
        <f>IF(uzdrowisko[[#This Row],[czegoweicej]]=1,E92+1,0)</f>
        <v>0</v>
      </c>
      <c r="F93">
        <f>F92+uzdrowisko[[#This Row],[przyjechali]]-uzdrowisko[[#This Row],[wyjechali]]</f>
        <v>9403</v>
      </c>
      <c r="H93">
        <f>IF(uzdrowisko[[#This Row],[ile kuracjuszy]]&gt;11000,1,0)</f>
        <v>0</v>
      </c>
      <c r="I93" s="2">
        <f>uzdrowisko[[#This Row],[ile kuracjuszy]]*0.4</f>
        <v>3761.2000000000003</v>
      </c>
      <c r="J93" s="2">
        <f t="shared" si="1"/>
        <v>355382.4</v>
      </c>
      <c r="K93" s="2">
        <f>uzdrowisko[[#This Row],[ile dostaja ]]-uzdrowisko[[#This Row],[wypijadzis]]</f>
        <v>351621.2</v>
      </c>
    </row>
    <row r="94" spans="1:11" x14ac:dyDescent="0.25">
      <c r="A94" s="1">
        <v>45019</v>
      </c>
      <c r="B94">
        <v>653</v>
      </c>
      <c r="C94">
        <v>665</v>
      </c>
      <c r="D94" s="5">
        <f>IF(uzdrowisko[[#This Row],[przyjechali]]&gt;uzdrowisko[[#This Row],[wyjechali]],1,0)</f>
        <v>0</v>
      </c>
      <c r="E94">
        <f>IF(uzdrowisko[[#This Row],[czegoweicej]]=1,E93+1,0)</f>
        <v>0</v>
      </c>
      <c r="F94">
        <f>F93+uzdrowisko[[#This Row],[przyjechali]]-uzdrowisko[[#This Row],[wyjechali]]</f>
        <v>9391</v>
      </c>
      <c r="H94">
        <f>IF(uzdrowisko[[#This Row],[ile kuracjuszy]]&gt;11000,1,0)</f>
        <v>0</v>
      </c>
      <c r="I94" s="2">
        <f>uzdrowisko[[#This Row],[ile kuracjuszy]]*0.4</f>
        <v>3756.4</v>
      </c>
      <c r="J94" s="2">
        <f t="shared" si="1"/>
        <v>359282.4</v>
      </c>
      <c r="K94" s="2">
        <f>uzdrowisko[[#This Row],[ile dostaja ]]-uzdrowisko[[#This Row],[wypijadzis]]</f>
        <v>355526</v>
      </c>
    </row>
    <row r="95" spans="1:11" x14ac:dyDescent="0.25">
      <c r="A95" s="1">
        <v>45020</v>
      </c>
      <c r="B95">
        <v>455</v>
      </c>
      <c r="C95">
        <v>502</v>
      </c>
      <c r="D95" s="5">
        <f>IF(uzdrowisko[[#This Row],[przyjechali]]&gt;uzdrowisko[[#This Row],[wyjechali]],1,0)</f>
        <v>0</v>
      </c>
      <c r="E95">
        <f>IF(uzdrowisko[[#This Row],[czegoweicej]]=1,E94+1,0)</f>
        <v>0</v>
      </c>
      <c r="F95">
        <f>F94+uzdrowisko[[#This Row],[przyjechali]]-uzdrowisko[[#This Row],[wyjechali]]</f>
        <v>9344</v>
      </c>
      <c r="H95">
        <f>IF(uzdrowisko[[#This Row],[ile kuracjuszy]]&gt;11000,1,0)</f>
        <v>0</v>
      </c>
      <c r="I95" s="2">
        <f>uzdrowisko[[#This Row],[ile kuracjuszy]]*0.4</f>
        <v>3737.6000000000004</v>
      </c>
      <c r="J95" s="2">
        <f t="shared" si="1"/>
        <v>363182.4</v>
      </c>
      <c r="K95" s="2">
        <f>uzdrowisko[[#This Row],[ile dostaja ]]-uzdrowisko[[#This Row],[wypijadzis]]</f>
        <v>359444.80000000005</v>
      </c>
    </row>
    <row r="96" spans="1:11" x14ac:dyDescent="0.25">
      <c r="A96" s="1">
        <v>45021</v>
      </c>
      <c r="B96">
        <v>689</v>
      </c>
      <c r="C96">
        <v>410</v>
      </c>
      <c r="D96" s="5">
        <f>IF(uzdrowisko[[#This Row],[przyjechali]]&gt;uzdrowisko[[#This Row],[wyjechali]],1,0)</f>
        <v>1</v>
      </c>
      <c r="E96">
        <f>IF(uzdrowisko[[#This Row],[czegoweicej]]=1,E95+1,0)</f>
        <v>1</v>
      </c>
      <c r="F96">
        <f>F95+uzdrowisko[[#This Row],[przyjechali]]-uzdrowisko[[#This Row],[wyjechali]]</f>
        <v>9623</v>
      </c>
      <c r="H96">
        <f>IF(uzdrowisko[[#This Row],[ile kuracjuszy]]&gt;11000,1,0)</f>
        <v>0</v>
      </c>
      <c r="I96" s="2">
        <f>uzdrowisko[[#This Row],[ile kuracjuszy]]*0.4</f>
        <v>3849.2000000000003</v>
      </c>
      <c r="J96" s="2">
        <f t="shared" si="1"/>
        <v>367082.4</v>
      </c>
      <c r="K96" s="2">
        <f>uzdrowisko[[#This Row],[ile dostaja ]]-uzdrowisko[[#This Row],[wypijadzis]]</f>
        <v>363233.2</v>
      </c>
    </row>
    <row r="97" spans="1:11" x14ac:dyDescent="0.25">
      <c r="A97" s="1">
        <v>45022</v>
      </c>
      <c r="B97">
        <v>398</v>
      </c>
      <c r="C97">
        <v>526</v>
      </c>
      <c r="D97" s="5">
        <f>IF(uzdrowisko[[#This Row],[przyjechali]]&gt;uzdrowisko[[#This Row],[wyjechali]],1,0)</f>
        <v>0</v>
      </c>
      <c r="E97">
        <f>IF(uzdrowisko[[#This Row],[czegoweicej]]=1,E96+1,0)</f>
        <v>0</v>
      </c>
      <c r="F97">
        <f>F96+uzdrowisko[[#This Row],[przyjechali]]-uzdrowisko[[#This Row],[wyjechali]]</f>
        <v>9495</v>
      </c>
      <c r="H97">
        <f>IF(uzdrowisko[[#This Row],[ile kuracjuszy]]&gt;11000,1,0)</f>
        <v>0</v>
      </c>
      <c r="I97" s="2">
        <f>uzdrowisko[[#This Row],[ile kuracjuszy]]*0.4</f>
        <v>3798</v>
      </c>
      <c r="J97" s="2">
        <f t="shared" si="1"/>
        <v>370982.40000000002</v>
      </c>
      <c r="K97" s="2">
        <f>uzdrowisko[[#This Row],[ile dostaja ]]-uzdrowisko[[#This Row],[wypijadzis]]</f>
        <v>367184.4</v>
      </c>
    </row>
    <row r="98" spans="1:11" x14ac:dyDescent="0.25">
      <c r="A98" s="1">
        <v>45023</v>
      </c>
      <c r="B98">
        <v>374</v>
      </c>
      <c r="C98">
        <v>413</v>
      </c>
      <c r="D98" s="5">
        <f>IF(uzdrowisko[[#This Row],[przyjechali]]&gt;uzdrowisko[[#This Row],[wyjechali]],1,0)</f>
        <v>0</v>
      </c>
      <c r="E98">
        <f>IF(uzdrowisko[[#This Row],[czegoweicej]]=1,E97+1,0)</f>
        <v>0</v>
      </c>
      <c r="F98">
        <f>F97+uzdrowisko[[#This Row],[przyjechali]]-uzdrowisko[[#This Row],[wyjechali]]</f>
        <v>9456</v>
      </c>
      <c r="H98">
        <f>IF(uzdrowisko[[#This Row],[ile kuracjuszy]]&gt;11000,1,0)</f>
        <v>0</v>
      </c>
      <c r="I98" s="2">
        <f>uzdrowisko[[#This Row],[ile kuracjuszy]]*0.4</f>
        <v>3782.4</v>
      </c>
      <c r="J98" s="2">
        <f t="shared" si="1"/>
        <v>374882.4</v>
      </c>
      <c r="K98" s="2">
        <f>uzdrowisko[[#This Row],[ile dostaja ]]-uzdrowisko[[#This Row],[wypijadzis]]</f>
        <v>371100</v>
      </c>
    </row>
    <row r="99" spans="1:11" x14ac:dyDescent="0.25">
      <c r="A99" s="1">
        <v>45024</v>
      </c>
      <c r="B99">
        <v>390</v>
      </c>
      <c r="C99">
        <v>596</v>
      </c>
      <c r="D99" s="5">
        <f>IF(uzdrowisko[[#This Row],[przyjechali]]&gt;uzdrowisko[[#This Row],[wyjechali]],1,0)</f>
        <v>0</v>
      </c>
      <c r="E99">
        <f>IF(uzdrowisko[[#This Row],[czegoweicej]]=1,E98+1,0)</f>
        <v>0</v>
      </c>
      <c r="F99">
        <f>F98+uzdrowisko[[#This Row],[przyjechali]]-uzdrowisko[[#This Row],[wyjechali]]</f>
        <v>9250</v>
      </c>
      <c r="H99">
        <f>IF(uzdrowisko[[#This Row],[ile kuracjuszy]]&gt;11000,1,0)</f>
        <v>0</v>
      </c>
      <c r="I99" s="2">
        <f>uzdrowisko[[#This Row],[ile kuracjuszy]]*0.4</f>
        <v>3700</v>
      </c>
      <c r="J99" s="2">
        <f t="shared" si="1"/>
        <v>378782.4</v>
      </c>
      <c r="K99" s="2">
        <f>uzdrowisko[[#This Row],[ile dostaja ]]-uzdrowisko[[#This Row],[wypijadzis]]</f>
        <v>375082.4</v>
      </c>
    </row>
    <row r="100" spans="1:11" x14ac:dyDescent="0.25">
      <c r="A100" s="1">
        <v>45025</v>
      </c>
      <c r="B100">
        <v>545</v>
      </c>
      <c r="C100">
        <v>596</v>
      </c>
      <c r="D100" s="5">
        <f>IF(uzdrowisko[[#This Row],[przyjechali]]&gt;uzdrowisko[[#This Row],[wyjechali]],1,0)</f>
        <v>0</v>
      </c>
      <c r="E100">
        <f>IF(uzdrowisko[[#This Row],[czegoweicej]]=1,E99+1,0)</f>
        <v>0</v>
      </c>
      <c r="F100">
        <f>F99+uzdrowisko[[#This Row],[przyjechali]]-uzdrowisko[[#This Row],[wyjechali]]</f>
        <v>9199</v>
      </c>
      <c r="H100">
        <f>IF(uzdrowisko[[#This Row],[ile kuracjuszy]]&gt;11000,1,0)</f>
        <v>0</v>
      </c>
      <c r="I100" s="2">
        <f>uzdrowisko[[#This Row],[ile kuracjuszy]]*0.4</f>
        <v>3679.6000000000004</v>
      </c>
      <c r="J100" s="2">
        <f t="shared" si="1"/>
        <v>382682.4</v>
      </c>
      <c r="K100" s="2">
        <f>uzdrowisko[[#This Row],[ile dostaja ]]-uzdrowisko[[#This Row],[wypijadzis]]</f>
        <v>379002.80000000005</v>
      </c>
    </row>
    <row r="101" spans="1:11" x14ac:dyDescent="0.25">
      <c r="A101" s="1">
        <v>45026</v>
      </c>
      <c r="B101">
        <v>402</v>
      </c>
      <c r="C101">
        <v>395</v>
      </c>
      <c r="D101" s="5">
        <f>IF(uzdrowisko[[#This Row],[przyjechali]]&gt;uzdrowisko[[#This Row],[wyjechali]],1,0)</f>
        <v>1</v>
      </c>
      <c r="E101">
        <f>IF(uzdrowisko[[#This Row],[czegoweicej]]=1,E100+1,0)</f>
        <v>1</v>
      </c>
      <c r="F101">
        <f>F100+uzdrowisko[[#This Row],[przyjechali]]-uzdrowisko[[#This Row],[wyjechali]]</f>
        <v>9206</v>
      </c>
      <c r="H101">
        <f>IF(uzdrowisko[[#This Row],[ile kuracjuszy]]&gt;11000,1,0)</f>
        <v>0</v>
      </c>
      <c r="I101" s="2">
        <f>uzdrowisko[[#This Row],[ile kuracjuszy]]*0.4</f>
        <v>3682.4</v>
      </c>
      <c r="J101" s="2">
        <f t="shared" si="1"/>
        <v>386582.4</v>
      </c>
      <c r="K101" s="2">
        <f>uzdrowisko[[#This Row],[ile dostaja ]]-uzdrowisko[[#This Row],[wypijadzis]]</f>
        <v>382900</v>
      </c>
    </row>
    <row r="102" spans="1:11" x14ac:dyDescent="0.25">
      <c r="A102" s="1">
        <v>45027</v>
      </c>
      <c r="B102">
        <v>490</v>
      </c>
      <c r="C102">
        <v>548</v>
      </c>
      <c r="D102" s="5">
        <f>IF(uzdrowisko[[#This Row],[przyjechali]]&gt;uzdrowisko[[#This Row],[wyjechali]],1,0)</f>
        <v>0</v>
      </c>
      <c r="E102">
        <f>IF(uzdrowisko[[#This Row],[czegoweicej]]=1,E101+1,0)</f>
        <v>0</v>
      </c>
      <c r="F102">
        <f>F101+uzdrowisko[[#This Row],[przyjechali]]-uzdrowisko[[#This Row],[wyjechali]]</f>
        <v>9148</v>
      </c>
      <c r="H102">
        <f>IF(uzdrowisko[[#This Row],[ile kuracjuszy]]&gt;11000,1,0)</f>
        <v>0</v>
      </c>
      <c r="I102" s="2">
        <f>uzdrowisko[[#This Row],[ile kuracjuszy]]*0.4</f>
        <v>3659.2000000000003</v>
      </c>
      <c r="J102" s="2">
        <f t="shared" si="1"/>
        <v>390482.4</v>
      </c>
      <c r="K102" s="2">
        <f>uzdrowisko[[#This Row],[ile dostaja ]]-uzdrowisko[[#This Row],[wypijadzis]]</f>
        <v>386823.2</v>
      </c>
    </row>
    <row r="103" spans="1:11" x14ac:dyDescent="0.25">
      <c r="A103" s="1">
        <v>45028</v>
      </c>
      <c r="B103">
        <v>664</v>
      </c>
      <c r="C103">
        <v>563</v>
      </c>
      <c r="D103" s="5">
        <f>IF(uzdrowisko[[#This Row],[przyjechali]]&gt;uzdrowisko[[#This Row],[wyjechali]],1,0)</f>
        <v>1</v>
      </c>
      <c r="E103">
        <f>IF(uzdrowisko[[#This Row],[czegoweicej]]=1,E102+1,0)</f>
        <v>1</v>
      </c>
      <c r="F103">
        <f>F102+uzdrowisko[[#This Row],[przyjechali]]-uzdrowisko[[#This Row],[wyjechali]]</f>
        <v>9249</v>
      </c>
      <c r="H103">
        <f>IF(uzdrowisko[[#This Row],[ile kuracjuszy]]&gt;11000,1,0)</f>
        <v>0</v>
      </c>
      <c r="I103" s="2">
        <f>uzdrowisko[[#This Row],[ile kuracjuszy]]*0.4</f>
        <v>3699.6000000000004</v>
      </c>
      <c r="J103" s="2">
        <f t="shared" si="1"/>
        <v>394382.4</v>
      </c>
      <c r="K103" s="2">
        <f>uzdrowisko[[#This Row],[ile dostaja ]]-uzdrowisko[[#This Row],[wypijadzis]]</f>
        <v>390682.80000000005</v>
      </c>
    </row>
    <row r="104" spans="1:11" x14ac:dyDescent="0.25">
      <c r="A104" s="1">
        <v>45029</v>
      </c>
      <c r="B104">
        <v>570</v>
      </c>
      <c r="C104">
        <v>437</v>
      </c>
      <c r="D104" s="5">
        <f>IF(uzdrowisko[[#This Row],[przyjechali]]&gt;uzdrowisko[[#This Row],[wyjechali]],1,0)</f>
        <v>1</v>
      </c>
      <c r="E104">
        <f>IF(uzdrowisko[[#This Row],[czegoweicej]]=1,E103+1,0)</f>
        <v>2</v>
      </c>
      <c r="F104">
        <f>F103+uzdrowisko[[#This Row],[przyjechali]]-uzdrowisko[[#This Row],[wyjechali]]</f>
        <v>9382</v>
      </c>
      <c r="H104">
        <f>IF(uzdrowisko[[#This Row],[ile kuracjuszy]]&gt;11000,1,0)</f>
        <v>0</v>
      </c>
      <c r="I104" s="2">
        <f>uzdrowisko[[#This Row],[ile kuracjuszy]]*0.4</f>
        <v>3752.8</v>
      </c>
      <c r="J104" s="2">
        <f t="shared" si="1"/>
        <v>398282.4</v>
      </c>
      <c r="K104" s="2">
        <f>uzdrowisko[[#This Row],[ile dostaja ]]-uzdrowisko[[#This Row],[wypijadzis]]</f>
        <v>394529.60000000003</v>
      </c>
    </row>
    <row r="105" spans="1:11" x14ac:dyDescent="0.25">
      <c r="A105" s="1">
        <v>45030</v>
      </c>
      <c r="B105">
        <v>621</v>
      </c>
      <c r="C105">
        <v>602</v>
      </c>
      <c r="D105" s="5">
        <f>IF(uzdrowisko[[#This Row],[przyjechali]]&gt;uzdrowisko[[#This Row],[wyjechali]],1,0)</f>
        <v>1</v>
      </c>
      <c r="E105">
        <f>IF(uzdrowisko[[#This Row],[czegoweicej]]=1,E104+1,0)</f>
        <v>3</v>
      </c>
      <c r="F105">
        <f>F104+uzdrowisko[[#This Row],[przyjechali]]-uzdrowisko[[#This Row],[wyjechali]]</f>
        <v>9401</v>
      </c>
      <c r="H105">
        <f>IF(uzdrowisko[[#This Row],[ile kuracjuszy]]&gt;11000,1,0)</f>
        <v>0</v>
      </c>
      <c r="I105" s="2">
        <f>uzdrowisko[[#This Row],[ile kuracjuszy]]*0.4</f>
        <v>3760.4</v>
      </c>
      <c r="J105" s="2">
        <f t="shared" si="1"/>
        <v>402182.40000000002</v>
      </c>
      <c r="K105" s="2">
        <f>uzdrowisko[[#This Row],[ile dostaja ]]-uzdrowisko[[#This Row],[wypijadzis]]</f>
        <v>398422</v>
      </c>
    </row>
    <row r="106" spans="1:11" x14ac:dyDescent="0.25">
      <c r="A106" s="1">
        <v>45031</v>
      </c>
      <c r="B106">
        <v>627</v>
      </c>
      <c r="C106">
        <v>562</v>
      </c>
      <c r="D106" s="5">
        <f>IF(uzdrowisko[[#This Row],[przyjechali]]&gt;uzdrowisko[[#This Row],[wyjechali]],1,0)</f>
        <v>1</v>
      </c>
      <c r="E106">
        <f>IF(uzdrowisko[[#This Row],[czegoweicej]]=1,E105+1,0)</f>
        <v>4</v>
      </c>
      <c r="F106">
        <f>F105+uzdrowisko[[#This Row],[przyjechali]]-uzdrowisko[[#This Row],[wyjechali]]</f>
        <v>9466</v>
      </c>
      <c r="H106">
        <f>IF(uzdrowisko[[#This Row],[ile kuracjuszy]]&gt;11000,1,0)</f>
        <v>0</v>
      </c>
      <c r="I106" s="2">
        <f>uzdrowisko[[#This Row],[ile kuracjuszy]]*0.4</f>
        <v>3786.4</v>
      </c>
      <c r="J106" s="2">
        <f t="shared" si="1"/>
        <v>406082.4</v>
      </c>
      <c r="K106" s="2">
        <f>uzdrowisko[[#This Row],[ile dostaja ]]-uzdrowisko[[#This Row],[wypijadzis]]</f>
        <v>402296</v>
      </c>
    </row>
    <row r="107" spans="1:11" x14ac:dyDescent="0.25">
      <c r="A107" s="1">
        <v>45032</v>
      </c>
      <c r="B107">
        <v>516</v>
      </c>
      <c r="C107">
        <v>553</v>
      </c>
      <c r="D107" s="5">
        <f>IF(uzdrowisko[[#This Row],[przyjechali]]&gt;uzdrowisko[[#This Row],[wyjechali]],1,0)</f>
        <v>0</v>
      </c>
      <c r="E107">
        <f>IF(uzdrowisko[[#This Row],[czegoweicej]]=1,E106+1,0)</f>
        <v>0</v>
      </c>
      <c r="F107">
        <f>F106+uzdrowisko[[#This Row],[przyjechali]]-uzdrowisko[[#This Row],[wyjechali]]</f>
        <v>9429</v>
      </c>
      <c r="H107">
        <f>IF(uzdrowisko[[#This Row],[ile kuracjuszy]]&gt;11000,1,0)</f>
        <v>0</v>
      </c>
      <c r="I107" s="2">
        <f>uzdrowisko[[#This Row],[ile kuracjuszy]]*0.4</f>
        <v>3771.6000000000004</v>
      </c>
      <c r="J107" s="2">
        <f t="shared" si="1"/>
        <v>409982.4</v>
      </c>
      <c r="K107" s="2">
        <f>uzdrowisko[[#This Row],[ile dostaja ]]-uzdrowisko[[#This Row],[wypijadzis]]</f>
        <v>406210.80000000005</v>
      </c>
    </row>
    <row r="108" spans="1:11" x14ac:dyDescent="0.25">
      <c r="A108" s="1">
        <v>45033</v>
      </c>
      <c r="B108">
        <v>623</v>
      </c>
      <c r="C108">
        <v>641</v>
      </c>
      <c r="D108" s="5">
        <f>IF(uzdrowisko[[#This Row],[przyjechali]]&gt;uzdrowisko[[#This Row],[wyjechali]],1,0)</f>
        <v>0</v>
      </c>
      <c r="E108">
        <f>IF(uzdrowisko[[#This Row],[czegoweicej]]=1,E107+1,0)</f>
        <v>0</v>
      </c>
      <c r="F108">
        <f>F107+uzdrowisko[[#This Row],[przyjechali]]-uzdrowisko[[#This Row],[wyjechali]]</f>
        <v>9411</v>
      </c>
      <c r="H108">
        <f>IF(uzdrowisko[[#This Row],[ile kuracjuszy]]&gt;11000,1,0)</f>
        <v>0</v>
      </c>
      <c r="I108" s="2">
        <f>uzdrowisko[[#This Row],[ile kuracjuszy]]*0.4</f>
        <v>3764.4</v>
      </c>
      <c r="J108" s="2">
        <f t="shared" si="1"/>
        <v>413882.4</v>
      </c>
      <c r="K108" s="2">
        <f>uzdrowisko[[#This Row],[ile dostaja ]]-uzdrowisko[[#This Row],[wypijadzis]]</f>
        <v>410118</v>
      </c>
    </row>
    <row r="109" spans="1:11" x14ac:dyDescent="0.25">
      <c r="A109" s="1">
        <v>45034</v>
      </c>
      <c r="B109">
        <v>374</v>
      </c>
      <c r="C109">
        <v>414</v>
      </c>
      <c r="D109" s="5">
        <f>IF(uzdrowisko[[#This Row],[przyjechali]]&gt;uzdrowisko[[#This Row],[wyjechali]],1,0)</f>
        <v>0</v>
      </c>
      <c r="E109">
        <f>IF(uzdrowisko[[#This Row],[czegoweicej]]=1,E108+1,0)</f>
        <v>0</v>
      </c>
      <c r="F109">
        <f>F108+uzdrowisko[[#This Row],[przyjechali]]-uzdrowisko[[#This Row],[wyjechali]]</f>
        <v>9371</v>
      </c>
      <c r="H109">
        <f>IF(uzdrowisko[[#This Row],[ile kuracjuszy]]&gt;11000,1,0)</f>
        <v>0</v>
      </c>
      <c r="I109" s="2">
        <f>uzdrowisko[[#This Row],[ile kuracjuszy]]*0.4</f>
        <v>3748.4</v>
      </c>
      <c r="J109" s="2">
        <f t="shared" si="1"/>
        <v>417782.4</v>
      </c>
      <c r="K109" s="2">
        <f>uzdrowisko[[#This Row],[ile dostaja ]]-uzdrowisko[[#This Row],[wypijadzis]]</f>
        <v>414034</v>
      </c>
    </row>
    <row r="110" spans="1:11" x14ac:dyDescent="0.25">
      <c r="A110" s="1">
        <v>45035</v>
      </c>
      <c r="B110">
        <v>456</v>
      </c>
      <c r="C110">
        <v>452</v>
      </c>
      <c r="D110" s="5">
        <f>IF(uzdrowisko[[#This Row],[przyjechali]]&gt;uzdrowisko[[#This Row],[wyjechali]],1,0)</f>
        <v>1</v>
      </c>
      <c r="E110">
        <f>IF(uzdrowisko[[#This Row],[czegoweicej]]=1,E109+1,0)</f>
        <v>1</v>
      </c>
      <c r="F110">
        <f>F109+uzdrowisko[[#This Row],[przyjechali]]-uzdrowisko[[#This Row],[wyjechali]]</f>
        <v>9375</v>
      </c>
      <c r="H110">
        <f>IF(uzdrowisko[[#This Row],[ile kuracjuszy]]&gt;11000,1,0)</f>
        <v>0</v>
      </c>
      <c r="I110" s="2">
        <f>uzdrowisko[[#This Row],[ile kuracjuszy]]*0.4</f>
        <v>3750</v>
      </c>
      <c r="J110" s="2">
        <f t="shared" si="1"/>
        <v>421682.4</v>
      </c>
      <c r="K110" s="2">
        <f>uzdrowisko[[#This Row],[ile dostaja ]]-uzdrowisko[[#This Row],[wypijadzis]]</f>
        <v>417932.4</v>
      </c>
    </row>
    <row r="111" spans="1:11" x14ac:dyDescent="0.25">
      <c r="A111" s="1">
        <v>45036</v>
      </c>
      <c r="B111">
        <v>482</v>
      </c>
      <c r="C111">
        <v>419</v>
      </c>
      <c r="D111" s="5">
        <f>IF(uzdrowisko[[#This Row],[przyjechali]]&gt;uzdrowisko[[#This Row],[wyjechali]],1,0)</f>
        <v>1</v>
      </c>
      <c r="E111">
        <f>IF(uzdrowisko[[#This Row],[czegoweicej]]=1,E110+1,0)</f>
        <v>2</v>
      </c>
      <c r="F111">
        <f>F110+uzdrowisko[[#This Row],[przyjechali]]-uzdrowisko[[#This Row],[wyjechali]]</f>
        <v>9438</v>
      </c>
      <c r="H111">
        <f>IF(uzdrowisko[[#This Row],[ile kuracjuszy]]&gt;11000,1,0)</f>
        <v>0</v>
      </c>
      <c r="I111" s="2">
        <f>uzdrowisko[[#This Row],[ile kuracjuszy]]*0.4</f>
        <v>3775.2000000000003</v>
      </c>
      <c r="J111" s="2">
        <f t="shared" si="1"/>
        <v>425582.4</v>
      </c>
      <c r="K111" s="2">
        <f>uzdrowisko[[#This Row],[ile dostaja ]]-uzdrowisko[[#This Row],[wypijadzis]]</f>
        <v>421807.2</v>
      </c>
    </row>
    <row r="112" spans="1:11" x14ac:dyDescent="0.25">
      <c r="A112" s="1">
        <v>45037</v>
      </c>
      <c r="B112">
        <v>306</v>
      </c>
      <c r="C112">
        <v>377</v>
      </c>
      <c r="D112" s="5">
        <f>IF(uzdrowisko[[#This Row],[przyjechali]]&gt;uzdrowisko[[#This Row],[wyjechali]],1,0)</f>
        <v>0</v>
      </c>
      <c r="E112">
        <f>IF(uzdrowisko[[#This Row],[czegoweicej]]=1,E111+1,0)</f>
        <v>0</v>
      </c>
      <c r="F112">
        <f>F111+uzdrowisko[[#This Row],[przyjechali]]-uzdrowisko[[#This Row],[wyjechali]]</f>
        <v>9367</v>
      </c>
      <c r="H112">
        <f>IF(uzdrowisko[[#This Row],[ile kuracjuszy]]&gt;11000,1,0)</f>
        <v>0</v>
      </c>
      <c r="I112" s="2">
        <f>uzdrowisko[[#This Row],[ile kuracjuszy]]*0.4</f>
        <v>3746.8</v>
      </c>
      <c r="J112" s="2">
        <f t="shared" si="1"/>
        <v>429482.4</v>
      </c>
      <c r="K112" s="2">
        <f>uzdrowisko[[#This Row],[ile dostaja ]]-uzdrowisko[[#This Row],[wypijadzis]]</f>
        <v>425735.60000000003</v>
      </c>
    </row>
    <row r="113" spans="1:11" x14ac:dyDescent="0.25">
      <c r="A113" s="1">
        <v>45038</v>
      </c>
      <c r="B113">
        <v>458</v>
      </c>
      <c r="C113">
        <v>325</v>
      </c>
      <c r="D113" s="5">
        <f>IF(uzdrowisko[[#This Row],[przyjechali]]&gt;uzdrowisko[[#This Row],[wyjechali]],1,0)</f>
        <v>1</v>
      </c>
      <c r="E113">
        <f>IF(uzdrowisko[[#This Row],[czegoweicej]]=1,E112+1,0)</f>
        <v>1</v>
      </c>
      <c r="F113">
        <f>F112+uzdrowisko[[#This Row],[przyjechali]]-uzdrowisko[[#This Row],[wyjechali]]</f>
        <v>9500</v>
      </c>
      <c r="H113">
        <f>IF(uzdrowisko[[#This Row],[ile kuracjuszy]]&gt;11000,1,0)</f>
        <v>0</v>
      </c>
      <c r="I113" s="2">
        <f>uzdrowisko[[#This Row],[ile kuracjuszy]]*0.4</f>
        <v>3800</v>
      </c>
      <c r="J113" s="2">
        <f t="shared" si="1"/>
        <v>433382.40000000002</v>
      </c>
      <c r="K113" s="2">
        <f>uzdrowisko[[#This Row],[ile dostaja ]]-uzdrowisko[[#This Row],[wypijadzis]]</f>
        <v>429582.4</v>
      </c>
    </row>
    <row r="114" spans="1:11" x14ac:dyDescent="0.25">
      <c r="A114" s="1">
        <v>45039</v>
      </c>
      <c r="B114">
        <v>449</v>
      </c>
      <c r="C114">
        <v>364</v>
      </c>
      <c r="D114" s="5">
        <f>IF(uzdrowisko[[#This Row],[przyjechali]]&gt;uzdrowisko[[#This Row],[wyjechali]],1,0)</f>
        <v>1</v>
      </c>
      <c r="E114">
        <f>IF(uzdrowisko[[#This Row],[czegoweicej]]=1,E113+1,0)</f>
        <v>2</v>
      </c>
      <c r="F114">
        <f>F113+uzdrowisko[[#This Row],[przyjechali]]-uzdrowisko[[#This Row],[wyjechali]]</f>
        <v>9585</v>
      </c>
      <c r="H114">
        <f>IF(uzdrowisko[[#This Row],[ile kuracjuszy]]&gt;11000,1,0)</f>
        <v>0</v>
      </c>
      <c r="I114" s="2">
        <f>uzdrowisko[[#This Row],[ile kuracjuszy]]*0.4</f>
        <v>3834</v>
      </c>
      <c r="J114" s="2">
        <f t="shared" si="1"/>
        <v>437282.4</v>
      </c>
      <c r="K114" s="2">
        <f>uzdrowisko[[#This Row],[ile dostaja ]]-uzdrowisko[[#This Row],[wypijadzis]]</f>
        <v>433448.4</v>
      </c>
    </row>
    <row r="115" spans="1:11" x14ac:dyDescent="0.25">
      <c r="A115" s="1">
        <v>45040</v>
      </c>
      <c r="B115">
        <v>435</v>
      </c>
      <c r="C115">
        <v>471</v>
      </c>
      <c r="D115" s="5">
        <f>IF(uzdrowisko[[#This Row],[przyjechali]]&gt;uzdrowisko[[#This Row],[wyjechali]],1,0)</f>
        <v>0</v>
      </c>
      <c r="E115">
        <f>IF(uzdrowisko[[#This Row],[czegoweicej]]=1,E114+1,0)</f>
        <v>0</v>
      </c>
      <c r="F115">
        <f>F114+uzdrowisko[[#This Row],[przyjechali]]-uzdrowisko[[#This Row],[wyjechali]]</f>
        <v>9549</v>
      </c>
      <c r="H115">
        <f>IF(uzdrowisko[[#This Row],[ile kuracjuszy]]&gt;11000,1,0)</f>
        <v>0</v>
      </c>
      <c r="I115" s="2">
        <f>uzdrowisko[[#This Row],[ile kuracjuszy]]*0.4</f>
        <v>3819.6000000000004</v>
      </c>
      <c r="J115" s="2">
        <f t="shared" si="1"/>
        <v>441182.4</v>
      </c>
      <c r="K115" s="2">
        <f>uzdrowisko[[#This Row],[ile dostaja ]]-uzdrowisko[[#This Row],[wypijadzis]]</f>
        <v>437362.80000000005</v>
      </c>
    </row>
    <row r="116" spans="1:11" x14ac:dyDescent="0.25">
      <c r="A116" s="1">
        <v>45041</v>
      </c>
      <c r="B116">
        <v>372</v>
      </c>
      <c r="C116">
        <v>570</v>
      </c>
      <c r="D116" s="5">
        <f>IF(uzdrowisko[[#This Row],[przyjechali]]&gt;uzdrowisko[[#This Row],[wyjechali]],1,0)</f>
        <v>0</v>
      </c>
      <c r="E116">
        <f>IF(uzdrowisko[[#This Row],[czegoweicej]]=1,E115+1,0)</f>
        <v>0</v>
      </c>
      <c r="F116">
        <f>F115+uzdrowisko[[#This Row],[przyjechali]]-uzdrowisko[[#This Row],[wyjechali]]</f>
        <v>9351</v>
      </c>
      <c r="H116">
        <f>IF(uzdrowisko[[#This Row],[ile kuracjuszy]]&gt;11000,1,0)</f>
        <v>0</v>
      </c>
      <c r="I116" s="2">
        <f>uzdrowisko[[#This Row],[ile kuracjuszy]]*0.4</f>
        <v>3740.4</v>
      </c>
      <c r="J116" s="2">
        <f t="shared" si="1"/>
        <v>445082.4</v>
      </c>
      <c r="K116" s="2">
        <f>uzdrowisko[[#This Row],[ile dostaja ]]-uzdrowisko[[#This Row],[wypijadzis]]</f>
        <v>441342</v>
      </c>
    </row>
    <row r="117" spans="1:11" x14ac:dyDescent="0.25">
      <c r="A117" s="1">
        <v>45042</v>
      </c>
      <c r="B117">
        <v>622</v>
      </c>
      <c r="C117">
        <v>341</v>
      </c>
      <c r="D117" s="5">
        <f>IF(uzdrowisko[[#This Row],[przyjechali]]&gt;uzdrowisko[[#This Row],[wyjechali]],1,0)</f>
        <v>1</v>
      </c>
      <c r="E117">
        <f>IF(uzdrowisko[[#This Row],[czegoweicej]]=1,E116+1,0)</f>
        <v>1</v>
      </c>
      <c r="F117">
        <f>F116+uzdrowisko[[#This Row],[przyjechali]]-uzdrowisko[[#This Row],[wyjechali]]</f>
        <v>9632</v>
      </c>
      <c r="H117">
        <f>IF(uzdrowisko[[#This Row],[ile kuracjuszy]]&gt;11000,1,0)</f>
        <v>0</v>
      </c>
      <c r="I117" s="2">
        <f>uzdrowisko[[#This Row],[ile kuracjuszy]]*0.4</f>
        <v>3852.8</v>
      </c>
      <c r="J117" s="2">
        <f t="shared" si="1"/>
        <v>448982.4</v>
      </c>
      <c r="K117" s="2">
        <f>uzdrowisko[[#This Row],[ile dostaja ]]-uzdrowisko[[#This Row],[wypijadzis]]</f>
        <v>445129.60000000003</v>
      </c>
    </row>
    <row r="118" spans="1:11" x14ac:dyDescent="0.25">
      <c r="A118" s="1">
        <v>45043</v>
      </c>
      <c r="B118">
        <v>670</v>
      </c>
      <c r="C118">
        <v>551</v>
      </c>
      <c r="D118" s="5">
        <f>IF(uzdrowisko[[#This Row],[przyjechali]]&gt;uzdrowisko[[#This Row],[wyjechali]],1,0)</f>
        <v>1</v>
      </c>
      <c r="E118">
        <f>IF(uzdrowisko[[#This Row],[czegoweicej]]=1,E117+1,0)</f>
        <v>2</v>
      </c>
      <c r="F118">
        <f>F117+uzdrowisko[[#This Row],[przyjechali]]-uzdrowisko[[#This Row],[wyjechali]]</f>
        <v>9751</v>
      </c>
      <c r="H118">
        <f>IF(uzdrowisko[[#This Row],[ile kuracjuszy]]&gt;11000,1,0)</f>
        <v>0</v>
      </c>
      <c r="I118" s="2">
        <f>uzdrowisko[[#This Row],[ile kuracjuszy]]*0.4</f>
        <v>3900.4</v>
      </c>
      <c r="J118" s="2">
        <f t="shared" si="1"/>
        <v>452882.4</v>
      </c>
      <c r="K118" s="2">
        <f>uzdrowisko[[#This Row],[ile dostaja ]]-uzdrowisko[[#This Row],[wypijadzis]]</f>
        <v>448982</v>
      </c>
    </row>
    <row r="119" spans="1:11" x14ac:dyDescent="0.25">
      <c r="A119" s="1">
        <v>45044</v>
      </c>
      <c r="B119">
        <v>543</v>
      </c>
      <c r="C119">
        <v>682</v>
      </c>
      <c r="D119" s="5">
        <f>IF(uzdrowisko[[#This Row],[przyjechali]]&gt;uzdrowisko[[#This Row],[wyjechali]],1,0)</f>
        <v>0</v>
      </c>
      <c r="E119">
        <f>IF(uzdrowisko[[#This Row],[czegoweicej]]=1,E118+1,0)</f>
        <v>0</v>
      </c>
      <c r="F119">
        <f>F118+uzdrowisko[[#This Row],[przyjechali]]-uzdrowisko[[#This Row],[wyjechali]]</f>
        <v>9612</v>
      </c>
      <c r="H119">
        <f>IF(uzdrowisko[[#This Row],[ile kuracjuszy]]&gt;11000,1,0)</f>
        <v>0</v>
      </c>
      <c r="I119" s="2">
        <f>uzdrowisko[[#This Row],[ile kuracjuszy]]*0.4</f>
        <v>3844.8</v>
      </c>
      <c r="J119" s="2">
        <f t="shared" si="1"/>
        <v>456782.4</v>
      </c>
      <c r="K119" s="2">
        <f>uzdrowisko[[#This Row],[ile dostaja ]]-uzdrowisko[[#This Row],[wypijadzis]]</f>
        <v>452937.60000000003</v>
      </c>
    </row>
    <row r="120" spans="1:11" x14ac:dyDescent="0.25">
      <c r="A120" s="1">
        <v>45045</v>
      </c>
      <c r="B120">
        <v>596</v>
      </c>
      <c r="C120">
        <v>629</v>
      </c>
      <c r="D120" s="5">
        <f>IF(uzdrowisko[[#This Row],[przyjechali]]&gt;uzdrowisko[[#This Row],[wyjechali]],1,0)</f>
        <v>0</v>
      </c>
      <c r="E120">
        <f>IF(uzdrowisko[[#This Row],[czegoweicej]]=1,E119+1,0)</f>
        <v>0</v>
      </c>
      <c r="F120">
        <f>F119+uzdrowisko[[#This Row],[przyjechali]]-uzdrowisko[[#This Row],[wyjechali]]</f>
        <v>9579</v>
      </c>
      <c r="H120">
        <f>IF(uzdrowisko[[#This Row],[ile kuracjuszy]]&gt;11000,1,0)</f>
        <v>0</v>
      </c>
      <c r="I120" s="2">
        <f>uzdrowisko[[#This Row],[ile kuracjuszy]]*0.4</f>
        <v>3831.6000000000004</v>
      </c>
      <c r="J120" s="2">
        <f t="shared" si="1"/>
        <v>460682.4</v>
      </c>
      <c r="K120" s="2">
        <f>uzdrowisko[[#This Row],[ile dostaja ]]-uzdrowisko[[#This Row],[wypijadzis]]</f>
        <v>456850.80000000005</v>
      </c>
    </row>
    <row r="121" spans="1:11" x14ac:dyDescent="0.25">
      <c r="A121" s="1">
        <v>45046</v>
      </c>
      <c r="B121">
        <v>612</v>
      </c>
      <c r="C121">
        <v>399</v>
      </c>
      <c r="D121" s="5">
        <f>IF(uzdrowisko[[#This Row],[przyjechali]]&gt;uzdrowisko[[#This Row],[wyjechali]],1,0)</f>
        <v>1</v>
      </c>
      <c r="E121">
        <f>IF(uzdrowisko[[#This Row],[czegoweicej]]=1,E120+1,0)</f>
        <v>1</v>
      </c>
      <c r="F121">
        <f>F120+uzdrowisko[[#This Row],[przyjechali]]-uzdrowisko[[#This Row],[wyjechali]]</f>
        <v>9792</v>
      </c>
      <c r="H121">
        <f>IF(uzdrowisko[[#This Row],[ile kuracjuszy]]&gt;11000,1,0)</f>
        <v>0</v>
      </c>
      <c r="I121" s="2">
        <f>uzdrowisko[[#This Row],[ile kuracjuszy]]*0.4</f>
        <v>3916.8</v>
      </c>
      <c r="J121" s="2">
        <f t="shared" si="1"/>
        <v>464582.40000000002</v>
      </c>
      <c r="K121" s="2">
        <f>uzdrowisko[[#This Row],[ile dostaja ]]-uzdrowisko[[#This Row],[wypijadzis]]</f>
        <v>460665.60000000003</v>
      </c>
    </row>
    <row r="122" spans="1:11" x14ac:dyDescent="0.25">
      <c r="A122" s="1">
        <v>45047</v>
      </c>
      <c r="B122">
        <v>596</v>
      </c>
      <c r="C122">
        <v>641</v>
      </c>
      <c r="D122" s="5">
        <f>IF(uzdrowisko[[#This Row],[przyjechali]]&gt;uzdrowisko[[#This Row],[wyjechali]],1,0)</f>
        <v>0</v>
      </c>
      <c r="E122">
        <f>IF(uzdrowisko[[#This Row],[czegoweicej]]=1,E121+1,0)</f>
        <v>0</v>
      </c>
      <c r="F122">
        <f>F121+uzdrowisko[[#This Row],[przyjechali]]-uzdrowisko[[#This Row],[wyjechali]]</f>
        <v>9747</v>
      </c>
      <c r="H122">
        <f>IF(uzdrowisko[[#This Row],[ile kuracjuszy]]&gt;11000,1,0)</f>
        <v>0</v>
      </c>
      <c r="I122" s="2">
        <f>uzdrowisko[[#This Row],[ile kuracjuszy]]*0.4</f>
        <v>3898.8</v>
      </c>
      <c r="J122" s="2">
        <f t="shared" si="1"/>
        <v>468482.4</v>
      </c>
      <c r="K122" s="2">
        <f>uzdrowisko[[#This Row],[ile dostaja ]]-uzdrowisko[[#This Row],[wypijadzis]]</f>
        <v>464583.60000000003</v>
      </c>
    </row>
    <row r="123" spans="1:11" x14ac:dyDescent="0.25">
      <c r="A123" s="1">
        <v>45048</v>
      </c>
      <c r="B123">
        <v>657</v>
      </c>
      <c r="C123">
        <v>335</v>
      </c>
      <c r="D123" s="5">
        <f>IF(uzdrowisko[[#This Row],[przyjechali]]&gt;uzdrowisko[[#This Row],[wyjechali]],1,0)</f>
        <v>1</v>
      </c>
      <c r="E123">
        <f>IF(uzdrowisko[[#This Row],[czegoweicej]]=1,E122+1,0)</f>
        <v>1</v>
      </c>
      <c r="F123">
        <f>F122+uzdrowisko[[#This Row],[przyjechali]]-uzdrowisko[[#This Row],[wyjechali]]</f>
        <v>10069</v>
      </c>
      <c r="H123">
        <f>IF(uzdrowisko[[#This Row],[ile kuracjuszy]]&gt;11000,1,0)</f>
        <v>0</v>
      </c>
      <c r="I123" s="2">
        <f>uzdrowisko[[#This Row],[ile kuracjuszy]]*0.4</f>
        <v>4027.6000000000004</v>
      </c>
      <c r="J123" s="2">
        <f t="shared" si="1"/>
        <v>472382.4</v>
      </c>
      <c r="K123" s="2">
        <f>uzdrowisko[[#This Row],[ile dostaja ]]-uzdrowisko[[#This Row],[wypijadzis]]</f>
        <v>468354.80000000005</v>
      </c>
    </row>
    <row r="124" spans="1:11" x14ac:dyDescent="0.25">
      <c r="A124" s="1">
        <v>45049</v>
      </c>
      <c r="B124">
        <v>474</v>
      </c>
      <c r="C124">
        <v>450</v>
      </c>
      <c r="D124" s="5">
        <f>IF(uzdrowisko[[#This Row],[przyjechali]]&gt;uzdrowisko[[#This Row],[wyjechali]],1,0)</f>
        <v>1</v>
      </c>
      <c r="E124">
        <f>IF(uzdrowisko[[#This Row],[czegoweicej]]=1,E123+1,0)</f>
        <v>2</v>
      </c>
      <c r="F124">
        <f>F123+uzdrowisko[[#This Row],[przyjechali]]-uzdrowisko[[#This Row],[wyjechali]]</f>
        <v>10093</v>
      </c>
      <c r="H124">
        <f>IF(uzdrowisko[[#This Row],[ile kuracjuszy]]&gt;11000,1,0)</f>
        <v>0</v>
      </c>
      <c r="I124" s="2">
        <f>uzdrowisko[[#This Row],[ile kuracjuszy]]*0.4</f>
        <v>4037.2000000000003</v>
      </c>
      <c r="J124" s="2">
        <f t="shared" si="1"/>
        <v>476282.4</v>
      </c>
      <c r="K124" s="2">
        <f>uzdrowisko[[#This Row],[ile dostaja ]]-uzdrowisko[[#This Row],[wypijadzis]]</f>
        <v>472245.2</v>
      </c>
    </row>
    <row r="125" spans="1:11" x14ac:dyDescent="0.25">
      <c r="A125" s="1">
        <v>45050</v>
      </c>
      <c r="B125">
        <v>618</v>
      </c>
      <c r="C125">
        <v>439</v>
      </c>
      <c r="D125" s="5">
        <f>IF(uzdrowisko[[#This Row],[przyjechali]]&gt;uzdrowisko[[#This Row],[wyjechali]],1,0)</f>
        <v>1</v>
      </c>
      <c r="E125">
        <f>IF(uzdrowisko[[#This Row],[czegoweicej]]=1,E124+1,0)</f>
        <v>3</v>
      </c>
      <c r="F125">
        <f>F124+uzdrowisko[[#This Row],[przyjechali]]-uzdrowisko[[#This Row],[wyjechali]]</f>
        <v>10272</v>
      </c>
      <c r="H125">
        <f>IF(uzdrowisko[[#This Row],[ile kuracjuszy]]&gt;11000,1,0)</f>
        <v>0</v>
      </c>
      <c r="I125" s="2">
        <f>uzdrowisko[[#This Row],[ile kuracjuszy]]*0.4</f>
        <v>4108.8</v>
      </c>
      <c r="J125" s="2">
        <f t="shared" si="1"/>
        <v>480182.4</v>
      </c>
      <c r="K125" s="2">
        <f>uzdrowisko[[#This Row],[ile dostaja ]]-uzdrowisko[[#This Row],[wypijadzis]]</f>
        <v>476073.60000000003</v>
      </c>
    </row>
    <row r="126" spans="1:11" x14ac:dyDescent="0.25">
      <c r="A126" s="1">
        <v>45051</v>
      </c>
      <c r="B126">
        <v>326</v>
      </c>
      <c r="C126">
        <v>395</v>
      </c>
      <c r="D126" s="5">
        <f>IF(uzdrowisko[[#This Row],[przyjechali]]&gt;uzdrowisko[[#This Row],[wyjechali]],1,0)</f>
        <v>0</v>
      </c>
      <c r="E126">
        <f>IF(uzdrowisko[[#This Row],[czegoweicej]]=1,E125+1,0)</f>
        <v>0</v>
      </c>
      <c r="F126">
        <f>F125+uzdrowisko[[#This Row],[przyjechali]]-uzdrowisko[[#This Row],[wyjechali]]</f>
        <v>10203</v>
      </c>
      <c r="H126">
        <f>IF(uzdrowisko[[#This Row],[ile kuracjuszy]]&gt;11000,1,0)</f>
        <v>0</v>
      </c>
      <c r="I126" s="2">
        <f>uzdrowisko[[#This Row],[ile kuracjuszy]]*0.4</f>
        <v>4081.2000000000003</v>
      </c>
      <c r="J126" s="2">
        <f t="shared" si="1"/>
        <v>484082.4</v>
      </c>
      <c r="K126" s="2">
        <f>uzdrowisko[[#This Row],[ile dostaja ]]-uzdrowisko[[#This Row],[wypijadzis]]</f>
        <v>480001.2</v>
      </c>
    </row>
    <row r="127" spans="1:11" x14ac:dyDescent="0.25">
      <c r="A127" s="1">
        <v>45052</v>
      </c>
      <c r="B127">
        <v>460</v>
      </c>
      <c r="C127">
        <v>362</v>
      </c>
      <c r="D127" s="5">
        <f>IF(uzdrowisko[[#This Row],[przyjechali]]&gt;uzdrowisko[[#This Row],[wyjechali]],1,0)</f>
        <v>1</v>
      </c>
      <c r="E127">
        <f>IF(uzdrowisko[[#This Row],[czegoweicej]]=1,E126+1,0)</f>
        <v>1</v>
      </c>
      <c r="F127">
        <f>F126+uzdrowisko[[#This Row],[przyjechali]]-uzdrowisko[[#This Row],[wyjechali]]</f>
        <v>10301</v>
      </c>
      <c r="H127">
        <f>IF(uzdrowisko[[#This Row],[ile kuracjuszy]]&gt;11000,1,0)</f>
        <v>0</v>
      </c>
      <c r="I127" s="2">
        <f>uzdrowisko[[#This Row],[ile kuracjuszy]]*0.4</f>
        <v>4120.4000000000005</v>
      </c>
      <c r="J127" s="2">
        <f t="shared" si="1"/>
        <v>487982.4</v>
      </c>
      <c r="K127" s="2">
        <f>uzdrowisko[[#This Row],[ile dostaja ]]-uzdrowisko[[#This Row],[wypijadzis]]</f>
        <v>483862</v>
      </c>
    </row>
    <row r="128" spans="1:11" x14ac:dyDescent="0.25">
      <c r="A128" s="1">
        <v>45053</v>
      </c>
      <c r="B128">
        <v>517</v>
      </c>
      <c r="C128">
        <v>427</v>
      </c>
      <c r="D128" s="5">
        <f>IF(uzdrowisko[[#This Row],[przyjechali]]&gt;uzdrowisko[[#This Row],[wyjechali]],1,0)</f>
        <v>1</v>
      </c>
      <c r="E128">
        <f>IF(uzdrowisko[[#This Row],[czegoweicej]]=1,E127+1,0)</f>
        <v>2</v>
      </c>
      <c r="F128">
        <f>F127+uzdrowisko[[#This Row],[przyjechali]]-uzdrowisko[[#This Row],[wyjechali]]</f>
        <v>10391</v>
      </c>
      <c r="H128">
        <f>IF(uzdrowisko[[#This Row],[ile kuracjuszy]]&gt;11000,1,0)</f>
        <v>0</v>
      </c>
      <c r="I128" s="2">
        <f>uzdrowisko[[#This Row],[ile kuracjuszy]]*0.4</f>
        <v>4156.4000000000005</v>
      </c>
      <c r="J128" s="2">
        <f t="shared" si="1"/>
        <v>491882.4</v>
      </c>
      <c r="K128" s="2">
        <f>uzdrowisko[[#This Row],[ile dostaja ]]-uzdrowisko[[#This Row],[wypijadzis]]</f>
        <v>487726</v>
      </c>
    </row>
    <row r="129" spans="1:11" x14ac:dyDescent="0.25">
      <c r="A129" s="1">
        <v>45054</v>
      </c>
      <c r="B129">
        <v>558</v>
      </c>
      <c r="C129">
        <v>689</v>
      </c>
      <c r="D129" s="5">
        <f>IF(uzdrowisko[[#This Row],[przyjechali]]&gt;uzdrowisko[[#This Row],[wyjechali]],1,0)</f>
        <v>0</v>
      </c>
      <c r="E129">
        <f>IF(uzdrowisko[[#This Row],[czegoweicej]]=1,E128+1,0)</f>
        <v>0</v>
      </c>
      <c r="F129">
        <f>F128+uzdrowisko[[#This Row],[przyjechali]]-uzdrowisko[[#This Row],[wyjechali]]</f>
        <v>10260</v>
      </c>
      <c r="H129">
        <f>IF(uzdrowisko[[#This Row],[ile kuracjuszy]]&gt;11000,1,0)</f>
        <v>0</v>
      </c>
      <c r="I129" s="2">
        <f>uzdrowisko[[#This Row],[ile kuracjuszy]]*0.4</f>
        <v>4104</v>
      </c>
      <c r="J129" s="2">
        <f t="shared" si="1"/>
        <v>495782.40000000002</v>
      </c>
      <c r="K129" s="2">
        <f>uzdrowisko[[#This Row],[ile dostaja ]]-uzdrowisko[[#This Row],[wypijadzis]]</f>
        <v>491678.4</v>
      </c>
    </row>
    <row r="130" spans="1:11" x14ac:dyDescent="0.25">
      <c r="A130" s="1">
        <v>45055</v>
      </c>
      <c r="B130">
        <v>418</v>
      </c>
      <c r="C130">
        <v>307</v>
      </c>
      <c r="D130" s="5">
        <f>IF(uzdrowisko[[#This Row],[przyjechali]]&gt;uzdrowisko[[#This Row],[wyjechali]],1,0)</f>
        <v>1</v>
      </c>
      <c r="E130">
        <f>IF(uzdrowisko[[#This Row],[czegoweicej]]=1,E129+1,0)</f>
        <v>1</v>
      </c>
      <c r="F130">
        <f>F129+uzdrowisko[[#This Row],[przyjechali]]-uzdrowisko[[#This Row],[wyjechali]]</f>
        <v>10371</v>
      </c>
      <c r="H130">
        <f>IF(uzdrowisko[[#This Row],[ile kuracjuszy]]&gt;11000,1,0)</f>
        <v>0</v>
      </c>
      <c r="I130" s="2">
        <f>uzdrowisko[[#This Row],[ile kuracjuszy]]*0.4</f>
        <v>4148.4000000000005</v>
      </c>
      <c r="J130" s="2">
        <f t="shared" ref="J130:J193" si="2">J129+3900</f>
        <v>499682.4</v>
      </c>
      <c r="K130" s="2">
        <f>uzdrowisko[[#This Row],[ile dostaja ]]-uzdrowisko[[#This Row],[wypijadzis]]</f>
        <v>495534</v>
      </c>
    </row>
    <row r="131" spans="1:11" x14ac:dyDescent="0.25">
      <c r="A131" s="1">
        <v>45056</v>
      </c>
      <c r="B131">
        <v>565</v>
      </c>
      <c r="C131">
        <v>428</v>
      </c>
      <c r="D131" s="5">
        <f>IF(uzdrowisko[[#This Row],[przyjechali]]&gt;uzdrowisko[[#This Row],[wyjechali]],1,0)</f>
        <v>1</v>
      </c>
      <c r="E131">
        <f>IF(uzdrowisko[[#This Row],[czegoweicej]]=1,E130+1,0)</f>
        <v>2</v>
      </c>
      <c r="F131">
        <f>F130+uzdrowisko[[#This Row],[przyjechali]]-uzdrowisko[[#This Row],[wyjechali]]</f>
        <v>10508</v>
      </c>
      <c r="H131">
        <f>IF(uzdrowisko[[#This Row],[ile kuracjuszy]]&gt;11000,1,0)</f>
        <v>0</v>
      </c>
      <c r="I131" s="2">
        <f>uzdrowisko[[#This Row],[ile kuracjuszy]]*0.4</f>
        <v>4203.2</v>
      </c>
      <c r="J131" s="2">
        <f t="shared" si="2"/>
        <v>503582.4</v>
      </c>
      <c r="K131" s="2">
        <f>uzdrowisko[[#This Row],[ile dostaja ]]-uzdrowisko[[#This Row],[wypijadzis]]</f>
        <v>499379.20000000001</v>
      </c>
    </row>
    <row r="132" spans="1:11" x14ac:dyDescent="0.25">
      <c r="A132" s="1">
        <v>45057</v>
      </c>
      <c r="B132">
        <v>517</v>
      </c>
      <c r="C132">
        <v>428</v>
      </c>
      <c r="D132" s="5">
        <f>IF(uzdrowisko[[#This Row],[przyjechali]]&gt;uzdrowisko[[#This Row],[wyjechali]],1,0)</f>
        <v>1</v>
      </c>
      <c r="E132">
        <f>IF(uzdrowisko[[#This Row],[czegoweicej]]=1,E131+1,0)</f>
        <v>3</v>
      </c>
      <c r="F132">
        <f>F131+uzdrowisko[[#This Row],[przyjechali]]-uzdrowisko[[#This Row],[wyjechali]]</f>
        <v>10597</v>
      </c>
      <c r="H132">
        <f>IF(uzdrowisko[[#This Row],[ile kuracjuszy]]&gt;11000,1,0)</f>
        <v>0</v>
      </c>
      <c r="I132" s="2">
        <f>uzdrowisko[[#This Row],[ile kuracjuszy]]*0.4</f>
        <v>4238.8</v>
      </c>
      <c r="J132" s="2">
        <f t="shared" si="2"/>
        <v>507482.4</v>
      </c>
      <c r="K132" s="2">
        <f>uzdrowisko[[#This Row],[ile dostaja ]]-uzdrowisko[[#This Row],[wypijadzis]]</f>
        <v>503243.60000000003</v>
      </c>
    </row>
    <row r="133" spans="1:11" x14ac:dyDescent="0.25">
      <c r="A133" s="1">
        <v>45058</v>
      </c>
      <c r="B133">
        <v>580</v>
      </c>
      <c r="C133">
        <v>569</v>
      </c>
      <c r="D133" s="5">
        <f>IF(uzdrowisko[[#This Row],[przyjechali]]&gt;uzdrowisko[[#This Row],[wyjechali]],1,0)</f>
        <v>1</v>
      </c>
      <c r="E133">
        <f>IF(uzdrowisko[[#This Row],[czegoweicej]]=1,E132+1,0)</f>
        <v>4</v>
      </c>
      <c r="F133">
        <f>F132+uzdrowisko[[#This Row],[przyjechali]]-uzdrowisko[[#This Row],[wyjechali]]</f>
        <v>10608</v>
      </c>
      <c r="H133">
        <f>IF(uzdrowisko[[#This Row],[ile kuracjuszy]]&gt;11000,1,0)</f>
        <v>0</v>
      </c>
      <c r="I133" s="2">
        <f>uzdrowisko[[#This Row],[ile kuracjuszy]]*0.4</f>
        <v>4243.2</v>
      </c>
      <c r="J133" s="2">
        <f t="shared" si="2"/>
        <v>511382.4</v>
      </c>
      <c r="K133" s="2">
        <f>uzdrowisko[[#This Row],[ile dostaja ]]-uzdrowisko[[#This Row],[wypijadzis]]</f>
        <v>507139.2</v>
      </c>
    </row>
    <row r="134" spans="1:11" x14ac:dyDescent="0.25">
      <c r="A134" s="1">
        <v>45059</v>
      </c>
      <c r="B134">
        <v>573</v>
      </c>
      <c r="C134">
        <v>528</v>
      </c>
      <c r="D134" s="5">
        <f>IF(uzdrowisko[[#This Row],[przyjechali]]&gt;uzdrowisko[[#This Row],[wyjechali]],1,0)</f>
        <v>1</v>
      </c>
      <c r="E134">
        <f>IF(uzdrowisko[[#This Row],[czegoweicej]]=1,E133+1,0)</f>
        <v>5</v>
      </c>
      <c r="F134">
        <f>F133+uzdrowisko[[#This Row],[przyjechali]]-uzdrowisko[[#This Row],[wyjechali]]</f>
        <v>10653</v>
      </c>
      <c r="H134">
        <f>IF(uzdrowisko[[#This Row],[ile kuracjuszy]]&gt;11000,1,0)</f>
        <v>0</v>
      </c>
      <c r="I134" s="2">
        <f>uzdrowisko[[#This Row],[ile kuracjuszy]]*0.4</f>
        <v>4261.2</v>
      </c>
      <c r="J134" s="2">
        <f t="shared" si="2"/>
        <v>515282.4</v>
      </c>
      <c r="K134" s="2">
        <f>uzdrowisko[[#This Row],[ile dostaja ]]-uzdrowisko[[#This Row],[wypijadzis]]</f>
        <v>511021.2</v>
      </c>
    </row>
    <row r="135" spans="1:11" x14ac:dyDescent="0.25">
      <c r="A135" s="1">
        <v>45060</v>
      </c>
      <c r="B135">
        <v>627</v>
      </c>
      <c r="C135">
        <v>642</v>
      </c>
      <c r="D135" s="5">
        <f>IF(uzdrowisko[[#This Row],[przyjechali]]&gt;uzdrowisko[[#This Row],[wyjechali]],1,0)</f>
        <v>0</v>
      </c>
      <c r="E135">
        <f>IF(uzdrowisko[[#This Row],[czegoweicej]]=1,E134+1,0)</f>
        <v>0</v>
      </c>
      <c r="F135">
        <f>F134+uzdrowisko[[#This Row],[przyjechali]]-uzdrowisko[[#This Row],[wyjechali]]</f>
        <v>10638</v>
      </c>
      <c r="H135">
        <f>IF(uzdrowisko[[#This Row],[ile kuracjuszy]]&gt;11000,1,0)</f>
        <v>0</v>
      </c>
      <c r="I135" s="2">
        <f>uzdrowisko[[#This Row],[ile kuracjuszy]]*0.4</f>
        <v>4255.2</v>
      </c>
      <c r="J135" s="2">
        <f t="shared" si="2"/>
        <v>519182.4</v>
      </c>
      <c r="K135" s="2">
        <f>uzdrowisko[[#This Row],[ile dostaja ]]-uzdrowisko[[#This Row],[wypijadzis]]</f>
        <v>514927.2</v>
      </c>
    </row>
    <row r="136" spans="1:11" x14ac:dyDescent="0.25">
      <c r="A136" s="1">
        <v>45061</v>
      </c>
      <c r="B136">
        <v>407</v>
      </c>
      <c r="C136">
        <v>620</v>
      </c>
      <c r="D136" s="5">
        <f>IF(uzdrowisko[[#This Row],[przyjechali]]&gt;uzdrowisko[[#This Row],[wyjechali]],1,0)</f>
        <v>0</v>
      </c>
      <c r="E136">
        <f>IF(uzdrowisko[[#This Row],[czegoweicej]]=1,E135+1,0)</f>
        <v>0</v>
      </c>
      <c r="F136">
        <f>F135+uzdrowisko[[#This Row],[przyjechali]]-uzdrowisko[[#This Row],[wyjechali]]</f>
        <v>10425</v>
      </c>
      <c r="H136">
        <f>IF(uzdrowisko[[#This Row],[ile kuracjuszy]]&gt;11000,1,0)</f>
        <v>0</v>
      </c>
      <c r="I136" s="2">
        <f>uzdrowisko[[#This Row],[ile kuracjuszy]]*0.4</f>
        <v>4170</v>
      </c>
      <c r="J136" s="2">
        <f t="shared" si="2"/>
        <v>523082.4</v>
      </c>
      <c r="K136" s="2">
        <f>uzdrowisko[[#This Row],[ile dostaja ]]-uzdrowisko[[#This Row],[wypijadzis]]</f>
        <v>518912.4</v>
      </c>
    </row>
    <row r="137" spans="1:11" x14ac:dyDescent="0.25">
      <c r="A137" s="1">
        <v>45062</v>
      </c>
      <c r="B137">
        <v>631</v>
      </c>
      <c r="C137">
        <v>424</v>
      </c>
      <c r="D137" s="5">
        <f>IF(uzdrowisko[[#This Row],[przyjechali]]&gt;uzdrowisko[[#This Row],[wyjechali]],1,0)</f>
        <v>1</v>
      </c>
      <c r="E137">
        <f>IF(uzdrowisko[[#This Row],[czegoweicej]]=1,E136+1,0)</f>
        <v>1</v>
      </c>
      <c r="F137">
        <f>F136+uzdrowisko[[#This Row],[przyjechali]]-uzdrowisko[[#This Row],[wyjechali]]</f>
        <v>10632</v>
      </c>
      <c r="H137">
        <f>IF(uzdrowisko[[#This Row],[ile kuracjuszy]]&gt;11000,1,0)</f>
        <v>0</v>
      </c>
      <c r="I137" s="2">
        <f>uzdrowisko[[#This Row],[ile kuracjuszy]]*0.4</f>
        <v>4252.8</v>
      </c>
      <c r="J137" s="2">
        <f t="shared" si="2"/>
        <v>526982.40000000002</v>
      </c>
      <c r="K137" s="2">
        <f>uzdrowisko[[#This Row],[ile dostaja ]]-uzdrowisko[[#This Row],[wypijadzis]]</f>
        <v>522729.60000000003</v>
      </c>
    </row>
    <row r="138" spans="1:11" x14ac:dyDescent="0.25">
      <c r="A138" s="1">
        <v>45063</v>
      </c>
      <c r="B138">
        <v>338</v>
      </c>
      <c r="C138">
        <v>382</v>
      </c>
      <c r="D138" s="5">
        <f>IF(uzdrowisko[[#This Row],[przyjechali]]&gt;uzdrowisko[[#This Row],[wyjechali]],1,0)</f>
        <v>0</v>
      </c>
      <c r="E138">
        <f>IF(uzdrowisko[[#This Row],[czegoweicej]]=1,E137+1,0)</f>
        <v>0</v>
      </c>
      <c r="F138">
        <f>F137+uzdrowisko[[#This Row],[przyjechali]]-uzdrowisko[[#This Row],[wyjechali]]</f>
        <v>10588</v>
      </c>
      <c r="H138">
        <f>IF(uzdrowisko[[#This Row],[ile kuracjuszy]]&gt;11000,1,0)</f>
        <v>0</v>
      </c>
      <c r="I138" s="2">
        <f>uzdrowisko[[#This Row],[ile kuracjuszy]]*0.4</f>
        <v>4235.2</v>
      </c>
      <c r="J138" s="2">
        <f t="shared" si="2"/>
        <v>530882.4</v>
      </c>
      <c r="K138" s="2">
        <f>uzdrowisko[[#This Row],[ile dostaja ]]-uzdrowisko[[#This Row],[wypijadzis]]</f>
        <v>526647.20000000007</v>
      </c>
    </row>
    <row r="139" spans="1:11" x14ac:dyDescent="0.25">
      <c r="A139" s="1">
        <v>45064</v>
      </c>
      <c r="B139">
        <v>457</v>
      </c>
      <c r="C139">
        <v>476</v>
      </c>
      <c r="D139" s="5">
        <f>IF(uzdrowisko[[#This Row],[przyjechali]]&gt;uzdrowisko[[#This Row],[wyjechali]],1,0)</f>
        <v>0</v>
      </c>
      <c r="E139">
        <f>IF(uzdrowisko[[#This Row],[czegoweicej]]=1,E138+1,0)</f>
        <v>0</v>
      </c>
      <c r="F139">
        <f>F138+uzdrowisko[[#This Row],[przyjechali]]-uzdrowisko[[#This Row],[wyjechali]]</f>
        <v>10569</v>
      </c>
      <c r="H139">
        <f>IF(uzdrowisko[[#This Row],[ile kuracjuszy]]&gt;11000,1,0)</f>
        <v>0</v>
      </c>
      <c r="I139" s="2">
        <f>uzdrowisko[[#This Row],[ile kuracjuszy]]*0.4</f>
        <v>4227.6000000000004</v>
      </c>
      <c r="J139" s="2">
        <f t="shared" si="2"/>
        <v>534782.4</v>
      </c>
      <c r="K139" s="2">
        <f>uzdrowisko[[#This Row],[ile dostaja ]]-uzdrowisko[[#This Row],[wypijadzis]]</f>
        <v>530554.80000000005</v>
      </c>
    </row>
    <row r="140" spans="1:11" x14ac:dyDescent="0.25">
      <c r="A140" s="1">
        <v>45065</v>
      </c>
      <c r="B140">
        <v>448</v>
      </c>
      <c r="C140">
        <v>346</v>
      </c>
      <c r="D140" s="5">
        <f>IF(uzdrowisko[[#This Row],[przyjechali]]&gt;uzdrowisko[[#This Row],[wyjechali]],1,0)</f>
        <v>1</v>
      </c>
      <c r="E140">
        <f>IF(uzdrowisko[[#This Row],[czegoweicej]]=1,E139+1,0)</f>
        <v>1</v>
      </c>
      <c r="F140">
        <f>F139+uzdrowisko[[#This Row],[przyjechali]]-uzdrowisko[[#This Row],[wyjechali]]</f>
        <v>10671</v>
      </c>
      <c r="H140">
        <f>IF(uzdrowisko[[#This Row],[ile kuracjuszy]]&gt;11000,1,0)</f>
        <v>0</v>
      </c>
      <c r="I140" s="2">
        <f>uzdrowisko[[#This Row],[ile kuracjuszy]]*0.4</f>
        <v>4268.4000000000005</v>
      </c>
      <c r="J140" s="2">
        <f t="shared" si="2"/>
        <v>538682.4</v>
      </c>
      <c r="K140" s="2">
        <f>uzdrowisko[[#This Row],[ile dostaja ]]-uzdrowisko[[#This Row],[wypijadzis]]</f>
        <v>534414</v>
      </c>
    </row>
    <row r="141" spans="1:11" x14ac:dyDescent="0.25">
      <c r="A141" s="1">
        <v>45066</v>
      </c>
      <c r="B141">
        <v>408</v>
      </c>
      <c r="C141">
        <v>517</v>
      </c>
      <c r="D141" s="5">
        <f>IF(uzdrowisko[[#This Row],[przyjechali]]&gt;uzdrowisko[[#This Row],[wyjechali]],1,0)</f>
        <v>0</v>
      </c>
      <c r="E141">
        <f>IF(uzdrowisko[[#This Row],[czegoweicej]]=1,E140+1,0)</f>
        <v>0</v>
      </c>
      <c r="F141">
        <f>F140+uzdrowisko[[#This Row],[przyjechali]]-uzdrowisko[[#This Row],[wyjechali]]</f>
        <v>10562</v>
      </c>
      <c r="H141">
        <f>IF(uzdrowisko[[#This Row],[ile kuracjuszy]]&gt;11000,1,0)</f>
        <v>0</v>
      </c>
      <c r="I141" s="2">
        <f>uzdrowisko[[#This Row],[ile kuracjuszy]]*0.4</f>
        <v>4224.8</v>
      </c>
      <c r="J141" s="2">
        <f t="shared" si="2"/>
        <v>542582.4</v>
      </c>
      <c r="K141" s="2">
        <f>uzdrowisko[[#This Row],[ile dostaja ]]-uzdrowisko[[#This Row],[wypijadzis]]</f>
        <v>538357.6</v>
      </c>
    </row>
    <row r="142" spans="1:11" x14ac:dyDescent="0.25">
      <c r="A142" s="1">
        <v>45067</v>
      </c>
      <c r="B142">
        <v>483</v>
      </c>
      <c r="C142">
        <v>322</v>
      </c>
      <c r="D142" s="5">
        <f>IF(uzdrowisko[[#This Row],[przyjechali]]&gt;uzdrowisko[[#This Row],[wyjechali]],1,0)</f>
        <v>1</v>
      </c>
      <c r="E142">
        <f>IF(uzdrowisko[[#This Row],[czegoweicej]]=1,E141+1,0)</f>
        <v>1</v>
      </c>
      <c r="F142">
        <f>F141+uzdrowisko[[#This Row],[przyjechali]]-uzdrowisko[[#This Row],[wyjechali]]</f>
        <v>10723</v>
      </c>
      <c r="H142">
        <f>IF(uzdrowisko[[#This Row],[ile kuracjuszy]]&gt;11000,1,0)</f>
        <v>0</v>
      </c>
      <c r="I142" s="2">
        <f>uzdrowisko[[#This Row],[ile kuracjuszy]]*0.4</f>
        <v>4289.2</v>
      </c>
      <c r="J142" s="2">
        <f t="shared" si="2"/>
        <v>546482.4</v>
      </c>
      <c r="K142" s="2">
        <f>uzdrowisko[[#This Row],[ile dostaja ]]-uzdrowisko[[#This Row],[wypijadzis]]</f>
        <v>542193.20000000007</v>
      </c>
    </row>
    <row r="143" spans="1:11" x14ac:dyDescent="0.25">
      <c r="A143" s="1">
        <v>45068</v>
      </c>
      <c r="B143">
        <v>498</v>
      </c>
      <c r="C143">
        <v>654</v>
      </c>
      <c r="D143" s="5">
        <f>IF(uzdrowisko[[#This Row],[przyjechali]]&gt;uzdrowisko[[#This Row],[wyjechali]],1,0)</f>
        <v>0</v>
      </c>
      <c r="E143">
        <f>IF(uzdrowisko[[#This Row],[czegoweicej]]=1,E142+1,0)</f>
        <v>0</v>
      </c>
      <c r="F143">
        <f>F142+uzdrowisko[[#This Row],[przyjechali]]-uzdrowisko[[#This Row],[wyjechali]]</f>
        <v>10567</v>
      </c>
      <c r="H143">
        <f>IF(uzdrowisko[[#This Row],[ile kuracjuszy]]&gt;11000,1,0)</f>
        <v>0</v>
      </c>
      <c r="I143" s="2">
        <f>uzdrowisko[[#This Row],[ile kuracjuszy]]*0.4</f>
        <v>4226.8</v>
      </c>
      <c r="J143" s="2">
        <f t="shared" si="2"/>
        <v>550382.4</v>
      </c>
      <c r="K143" s="2">
        <f>uzdrowisko[[#This Row],[ile dostaja ]]-uzdrowisko[[#This Row],[wypijadzis]]</f>
        <v>546155.6</v>
      </c>
    </row>
    <row r="144" spans="1:11" x14ac:dyDescent="0.25">
      <c r="A144" s="1">
        <v>45069</v>
      </c>
      <c r="B144">
        <v>503</v>
      </c>
      <c r="C144">
        <v>552</v>
      </c>
      <c r="D144" s="5">
        <f>IF(uzdrowisko[[#This Row],[przyjechali]]&gt;uzdrowisko[[#This Row],[wyjechali]],1,0)</f>
        <v>0</v>
      </c>
      <c r="E144">
        <f>IF(uzdrowisko[[#This Row],[czegoweicej]]=1,E143+1,0)</f>
        <v>0</v>
      </c>
      <c r="F144">
        <f>F143+uzdrowisko[[#This Row],[przyjechali]]-uzdrowisko[[#This Row],[wyjechali]]</f>
        <v>10518</v>
      </c>
      <c r="H144">
        <f>IF(uzdrowisko[[#This Row],[ile kuracjuszy]]&gt;11000,1,0)</f>
        <v>0</v>
      </c>
      <c r="I144" s="2">
        <f>uzdrowisko[[#This Row],[ile kuracjuszy]]*0.4</f>
        <v>4207.2</v>
      </c>
      <c r="J144" s="2">
        <f t="shared" si="2"/>
        <v>554282.4</v>
      </c>
      <c r="K144" s="2">
        <f>uzdrowisko[[#This Row],[ile dostaja ]]-uzdrowisko[[#This Row],[wypijadzis]]</f>
        <v>550075.20000000007</v>
      </c>
    </row>
    <row r="145" spans="1:11" x14ac:dyDescent="0.25">
      <c r="A145" s="1">
        <v>45070</v>
      </c>
      <c r="B145">
        <v>474</v>
      </c>
      <c r="C145">
        <v>646</v>
      </c>
      <c r="D145" s="5">
        <f>IF(uzdrowisko[[#This Row],[przyjechali]]&gt;uzdrowisko[[#This Row],[wyjechali]],1,0)</f>
        <v>0</v>
      </c>
      <c r="E145">
        <f>IF(uzdrowisko[[#This Row],[czegoweicej]]=1,E144+1,0)</f>
        <v>0</v>
      </c>
      <c r="F145">
        <f>F144+uzdrowisko[[#This Row],[przyjechali]]-uzdrowisko[[#This Row],[wyjechali]]</f>
        <v>10346</v>
      </c>
      <c r="H145">
        <f>IF(uzdrowisko[[#This Row],[ile kuracjuszy]]&gt;11000,1,0)</f>
        <v>0</v>
      </c>
      <c r="I145" s="2">
        <f>uzdrowisko[[#This Row],[ile kuracjuszy]]*0.4</f>
        <v>4138.4000000000005</v>
      </c>
      <c r="J145" s="2">
        <f t="shared" si="2"/>
        <v>558182.40000000002</v>
      </c>
      <c r="K145" s="2">
        <f>uzdrowisko[[#This Row],[ile dostaja ]]-uzdrowisko[[#This Row],[wypijadzis]]</f>
        <v>554044</v>
      </c>
    </row>
    <row r="146" spans="1:11" x14ac:dyDescent="0.25">
      <c r="A146" s="1">
        <v>45071</v>
      </c>
      <c r="B146">
        <v>422</v>
      </c>
      <c r="C146">
        <v>634</v>
      </c>
      <c r="D146" s="5">
        <f>IF(uzdrowisko[[#This Row],[przyjechali]]&gt;uzdrowisko[[#This Row],[wyjechali]],1,0)</f>
        <v>0</v>
      </c>
      <c r="E146">
        <f>IF(uzdrowisko[[#This Row],[czegoweicej]]=1,E145+1,0)</f>
        <v>0</v>
      </c>
      <c r="F146">
        <f>F145+uzdrowisko[[#This Row],[przyjechali]]-uzdrowisko[[#This Row],[wyjechali]]</f>
        <v>10134</v>
      </c>
      <c r="H146">
        <f>IF(uzdrowisko[[#This Row],[ile kuracjuszy]]&gt;11000,1,0)</f>
        <v>0</v>
      </c>
      <c r="I146" s="2">
        <f>uzdrowisko[[#This Row],[ile kuracjuszy]]*0.4</f>
        <v>4053.6000000000004</v>
      </c>
      <c r="J146" s="2">
        <f t="shared" si="2"/>
        <v>562082.4</v>
      </c>
      <c r="K146" s="2">
        <f>uzdrowisko[[#This Row],[ile dostaja ]]-uzdrowisko[[#This Row],[wypijadzis]]</f>
        <v>558028.80000000005</v>
      </c>
    </row>
    <row r="147" spans="1:11" x14ac:dyDescent="0.25">
      <c r="A147" s="1">
        <v>45072</v>
      </c>
      <c r="B147">
        <v>474</v>
      </c>
      <c r="C147">
        <v>606</v>
      </c>
      <c r="D147" s="5">
        <f>IF(uzdrowisko[[#This Row],[przyjechali]]&gt;uzdrowisko[[#This Row],[wyjechali]],1,0)</f>
        <v>0</v>
      </c>
      <c r="E147">
        <f>IF(uzdrowisko[[#This Row],[czegoweicej]]=1,E146+1,0)</f>
        <v>0</v>
      </c>
      <c r="F147">
        <f>F146+uzdrowisko[[#This Row],[przyjechali]]-uzdrowisko[[#This Row],[wyjechali]]</f>
        <v>10002</v>
      </c>
      <c r="H147">
        <f>IF(uzdrowisko[[#This Row],[ile kuracjuszy]]&gt;11000,1,0)</f>
        <v>0</v>
      </c>
      <c r="I147" s="2">
        <f>uzdrowisko[[#This Row],[ile kuracjuszy]]*0.4</f>
        <v>4000.8</v>
      </c>
      <c r="J147" s="2">
        <f t="shared" si="2"/>
        <v>565982.4</v>
      </c>
      <c r="K147" s="2">
        <f>uzdrowisko[[#This Row],[ile dostaja ]]-uzdrowisko[[#This Row],[wypijadzis]]</f>
        <v>561981.6</v>
      </c>
    </row>
    <row r="148" spans="1:11" x14ac:dyDescent="0.25">
      <c r="A148" s="1">
        <v>45073</v>
      </c>
      <c r="B148">
        <v>407</v>
      </c>
      <c r="C148">
        <v>674</v>
      </c>
      <c r="D148" s="5">
        <f>IF(uzdrowisko[[#This Row],[przyjechali]]&gt;uzdrowisko[[#This Row],[wyjechali]],1,0)</f>
        <v>0</v>
      </c>
      <c r="E148">
        <f>IF(uzdrowisko[[#This Row],[czegoweicej]]=1,E147+1,0)</f>
        <v>0</v>
      </c>
      <c r="F148">
        <f>F147+uzdrowisko[[#This Row],[przyjechali]]-uzdrowisko[[#This Row],[wyjechali]]</f>
        <v>9735</v>
      </c>
      <c r="H148">
        <f>IF(uzdrowisko[[#This Row],[ile kuracjuszy]]&gt;11000,1,0)</f>
        <v>0</v>
      </c>
      <c r="I148" s="2">
        <f>uzdrowisko[[#This Row],[ile kuracjuszy]]*0.4</f>
        <v>3894</v>
      </c>
      <c r="J148" s="2">
        <f t="shared" si="2"/>
        <v>569882.4</v>
      </c>
      <c r="K148" s="2">
        <f>uzdrowisko[[#This Row],[ile dostaja ]]-uzdrowisko[[#This Row],[wypijadzis]]</f>
        <v>565988.4</v>
      </c>
    </row>
    <row r="149" spans="1:11" x14ac:dyDescent="0.25">
      <c r="A149" s="1">
        <v>45074</v>
      </c>
      <c r="B149">
        <v>697</v>
      </c>
      <c r="C149">
        <v>546</v>
      </c>
      <c r="D149" s="5">
        <f>IF(uzdrowisko[[#This Row],[przyjechali]]&gt;uzdrowisko[[#This Row],[wyjechali]],1,0)</f>
        <v>1</v>
      </c>
      <c r="E149">
        <f>IF(uzdrowisko[[#This Row],[czegoweicej]]=1,E148+1,0)</f>
        <v>1</v>
      </c>
      <c r="F149">
        <f>F148+uzdrowisko[[#This Row],[przyjechali]]-uzdrowisko[[#This Row],[wyjechali]]</f>
        <v>9886</v>
      </c>
      <c r="H149">
        <f>IF(uzdrowisko[[#This Row],[ile kuracjuszy]]&gt;11000,1,0)</f>
        <v>0</v>
      </c>
      <c r="I149" s="2">
        <f>uzdrowisko[[#This Row],[ile kuracjuszy]]*0.4</f>
        <v>3954.4</v>
      </c>
      <c r="J149" s="2">
        <f t="shared" si="2"/>
        <v>573782.4</v>
      </c>
      <c r="K149" s="2">
        <f>uzdrowisko[[#This Row],[ile dostaja ]]-uzdrowisko[[#This Row],[wypijadzis]]</f>
        <v>569828</v>
      </c>
    </row>
    <row r="150" spans="1:11" x14ac:dyDescent="0.25">
      <c r="A150" s="1">
        <v>45075</v>
      </c>
      <c r="B150">
        <v>603</v>
      </c>
      <c r="C150">
        <v>564</v>
      </c>
      <c r="D150" s="5">
        <f>IF(uzdrowisko[[#This Row],[przyjechali]]&gt;uzdrowisko[[#This Row],[wyjechali]],1,0)</f>
        <v>1</v>
      </c>
      <c r="E150">
        <f>IF(uzdrowisko[[#This Row],[czegoweicej]]=1,E149+1,0)</f>
        <v>2</v>
      </c>
      <c r="F150">
        <f>F149+uzdrowisko[[#This Row],[przyjechali]]-uzdrowisko[[#This Row],[wyjechali]]</f>
        <v>9925</v>
      </c>
      <c r="H150">
        <f>IF(uzdrowisko[[#This Row],[ile kuracjuszy]]&gt;11000,1,0)</f>
        <v>0</v>
      </c>
      <c r="I150" s="2">
        <f>uzdrowisko[[#This Row],[ile kuracjuszy]]*0.4</f>
        <v>3970</v>
      </c>
      <c r="J150" s="2">
        <f t="shared" si="2"/>
        <v>577682.4</v>
      </c>
      <c r="K150" s="2">
        <f>uzdrowisko[[#This Row],[ile dostaja ]]-uzdrowisko[[#This Row],[wypijadzis]]</f>
        <v>573712.4</v>
      </c>
    </row>
    <row r="151" spans="1:11" x14ac:dyDescent="0.25">
      <c r="A151" s="1">
        <v>45076</v>
      </c>
      <c r="B151">
        <v>561</v>
      </c>
      <c r="C151">
        <v>670</v>
      </c>
      <c r="D151" s="5">
        <f>IF(uzdrowisko[[#This Row],[przyjechali]]&gt;uzdrowisko[[#This Row],[wyjechali]],1,0)</f>
        <v>0</v>
      </c>
      <c r="E151">
        <f>IF(uzdrowisko[[#This Row],[czegoweicej]]=1,E150+1,0)</f>
        <v>0</v>
      </c>
      <c r="F151">
        <f>F150+uzdrowisko[[#This Row],[przyjechali]]-uzdrowisko[[#This Row],[wyjechali]]</f>
        <v>9816</v>
      </c>
      <c r="H151">
        <f>IF(uzdrowisko[[#This Row],[ile kuracjuszy]]&gt;11000,1,0)</f>
        <v>0</v>
      </c>
      <c r="I151" s="2">
        <f>uzdrowisko[[#This Row],[ile kuracjuszy]]*0.4</f>
        <v>3926.4</v>
      </c>
      <c r="J151" s="2">
        <f t="shared" si="2"/>
        <v>581582.4</v>
      </c>
      <c r="K151" s="2">
        <f>uzdrowisko[[#This Row],[ile dostaja ]]-uzdrowisko[[#This Row],[wypijadzis]]</f>
        <v>577656</v>
      </c>
    </row>
    <row r="152" spans="1:11" x14ac:dyDescent="0.25">
      <c r="A152" s="1">
        <v>45077</v>
      </c>
      <c r="B152">
        <v>426</v>
      </c>
      <c r="C152">
        <v>642</v>
      </c>
      <c r="D152" s="5">
        <f>IF(uzdrowisko[[#This Row],[przyjechali]]&gt;uzdrowisko[[#This Row],[wyjechali]],1,0)</f>
        <v>0</v>
      </c>
      <c r="E152">
        <f>IF(uzdrowisko[[#This Row],[czegoweicej]]=1,E151+1,0)</f>
        <v>0</v>
      </c>
      <c r="F152">
        <f>F151+uzdrowisko[[#This Row],[przyjechali]]-uzdrowisko[[#This Row],[wyjechali]]</f>
        <v>9600</v>
      </c>
      <c r="H152">
        <f>IF(uzdrowisko[[#This Row],[ile kuracjuszy]]&gt;11000,1,0)</f>
        <v>0</v>
      </c>
      <c r="I152" s="2">
        <f>uzdrowisko[[#This Row],[ile kuracjuszy]]*0.4</f>
        <v>3840</v>
      </c>
      <c r="J152" s="2">
        <f t="shared" si="2"/>
        <v>585482.4</v>
      </c>
      <c r="K152" s="2">
        <f>uzdrowisko[[#This Row],[ile dostaja ]]-uzdrowisko[[#This Row],[wypijadzis]]</f>
        <v>581642.4</v>
      </c>
    </row>
    <row r="153" spans="1:11" x14ac:dyDescent="0.25">
      <c r="A153" s="1">
        <v>45078</v>
      </c>
      <c r="B153">
        <v>438</v>
      </c>
      <c r="C153">
        <v>506</v>
      </c>
      <c r="D153" s="5">
        <f>IF(uzdrowisko[[#This Row],[przyjechali]]&gt;uzdrowisko[[#This Row],[wyjechali]],1,0)</f>
        <v>0</v>
      </c>
      <c r="E153">
        <f>IF(uzdrowisko[[#This Row],[czegoweicej]]=1,E152+1,0)</f>
        <v>0</v>
      </c>
      <c r="F153">
        <f>F152+uzdrowisko[[#This Row],[przyjechali]]-uzdrowisko[[#This Row],[wyjechali]]</f>
        <v>9532</v>
      </c>
      <c r="H153">
        <f>IF(uzdrowisko[[#This Row],[ile kuracjuszy]]&gt;11000,1,0)</f>
        <v>0</v>
      </c>
      <c r="I153" s="2">
        <f>uzdrowisko[[#This Row],[ile kuracjuszy]]*0.4</f>
        <v>3812.8</v>
      </c>
      <c r="J153" s="2">
        <f t="shared" si="2"/>
        <v>589382.40000000002</v>
      </c>
      <c r="K153" s="2">
        <f>uzdrowisko[[#This Row],[ile dostaja ]]-uzdrowisko[[#This Row],[wypijadzis]]</f>
        <v>585569.6</v>
      </c>
    </row>
    <row r="154" spans="1:11" x14ac:dyDescent="0.25">
      <c r="A154" s="1">
        <v>45079</v>
      </c>
      <c r="B154">
        <v>580</v>
      </c>
      <c r="C154">
        <v>543</v>
      </c>
      <c r="D154" s="5">
        <f>IF(uzdrowisko[[#This Row],[przyjechali]]&gt;uzdrowisko[[#This Row],[wyjechali]],1,0)</f>
        <v>1</v>
      </c>
      <c r="E154">
        <f>IF(uzdrowisko[[#This Row],[czegoweicej]]=1,E153+1,0)</f>
        <v>1</v>
      </c>
      <c r="F154">
        <f>F153+uzdrowisko[[#This Row],[przyjechali]]-uzdrowisko[[#This Row],[wyjechali]]</f>
        <v>9569</v>
      </c>
      <c r="H154">
        <f>IF(uzdrowisko[[#This Row],[ile kuracjuszy]]&gt;11000,1,0)</f>
        <v>0</v>
      </c>
      <c r="I154" s="2">
        <f>uzdrowisko[[#This Row],[ile kuracjuszy]]*0.4</f>
        <v>3827.6000000000004</v>
      </c>
      <c r="J154" s="2">
        <f t="shared" si="2"/>
        <v>593282.4</v>
      </c>
      <c r="K154" s="2">
        <f>uzdrowisko[[#This Row],[ile dostaja ]]-uzdrowisko[[#This Row],[wypijadzis]]</f>
        <v>589454.80000000005</v>
      </c>
    </row>
    <row r="155" spans="1:11" x14ac:dyDescent="0.25">
      <c r="A155" s="1">
        <v>45080</v>
      </c>
      <c r="B155">
        <v>423</v>
      </c>
      <c r="C155">
        <v>645</v>
      </c>
      <c r="D155" s="5">
        <f>IF(uzdrowisko[[#This Row],[przyjechali]]&gt;uzdrowisko[[#This Row],[wyjechali]],1,0)</f>
        <v>0</v>
      </c>
      <c r="E155">
        <f>IF(uzdrowisko[[#This Row],[czegoweicej]]=1,E154+1,0)</f>
        <v>0</v>
      </c>
      <c r="F155">
        <f>F154+uzdrowisko[[#This Row],[przyjechali]]-uzdrowisko[[#This Row],[wyjechali]]</f>
        <v>9347</v>
      </c>
      <c r="H155">
        <f>IF(uzdrowisko[[#This Row],[ile kuracjuszy]]&gt;11000,1,0)</f>
        <v>0</v>
      </c>
      <c r="I155" s="2">
        <f>uzdrowisko[[#This Row],[ile kuracjuszy]]*0.4</f>
        <v>3738.8</v>
      </c>
      <c r="J155" s="2">
        <f t="shared" si="2"/>
        <v>597182.4</v>
      </c>
      <c r="K155" s="2">
        <f>uzdrowisko[[#This Row],[ile dostaja ]]-uzdrowisko[[#This Row],[wypijadzis]]</f>
        <v>593443.6</v>
      </c>
    </row>
    <row r="156" spans="1:11" x14ac:dyDescent="0.25">
      <c r="A156" s="1">
        <v>45081</v>
      </c>
      <c r="B156">
        <v>392</v>
      </c>
      <c r="C156">
        <v>622</v>
      </c>
      <c r="D156" s="5">
        <f>IF(uzdrowisko[[#This Row],[przyjechali]]&gt;uzdrowisko[[#This Row],[wyjechali]],1,0)</f>
        <v>0</v>
      </c>
      <c r="E156">
        <f>IF(uzdrowisko[[#This Row],[czegoweicej]]=1,E155+1,0)</f>
        <v>0</v>
      </c>
      <c r="F156">
        <f>F155+uzdrowisko[[#This Row],[przyjechali]]-uzdrowisko[[#This Row],[wyjechali]]</f>
        <v>9117</v>
      </c>
      <c r="H156">
        <f>IF(uzdrowisko[[#This Row],[ile kuracjuszy]]&gt;11000,1,0)</f>
        <v>0</v>
      </c>
      <c r="I156" s="2">
        <f>uzdrowisko[[#This Row],[ile kuracjuszy]]*0.4</f>
        <v>3646.8</v>
      </c>
      <c r="J156" s="2">
        <f t="shared" si="2"/>
        <v>601082.4</v>
      </c>
      <c r="K156" s="2">
        <f>uzdrowisko[[#This Row],[ile dostaja ]]-uzdrowisko[[#This Row],[wypijadzis]]</f>
        <v>597435.6</v>
      </c>
    </row>
    <row r="157" spans="1:11" x14ac:dyDescent="0.25">
      <c r="A157" s="1">
        <v>45082</v>
      </c>
      <c r="B157">
        <v>317</v>
      </c>
      <c r="C157">
        <v>513</v>
      </c>
      <c r="D157" s="5">
        <f>IF(uzdrowisko[[#This Row],[przyjechali]]&gt;uzdrowisko[[#This Row],[wyjechali]],1,0)</f>
        <v>0</v>
      </c>
      <c r="E157">
        <f>IF(uzdrowisko[[#This Row],[czegoweicej]]=1,E156+1,0)</f>
        <v>0</v>
      </c>
      <c r="F157">
        <f>F156+uzdrowisko[[#This Row],[przyjechali]]-uzdrowisko[[#This Row],[wyjechali]]</f>
        <v>8921</v>
      </c>
      <c r="H157">
        <f>IF(uzdrowisko[[#This Row],[ile kuracjuszy]]&gt;11000,1,0)</f>
        <v>0</v>
      </c>
      <c r="I157" s="2">
        <f>uzdrowisko[[#This Row],[ile kuracjuszy]]*0.4</f>
        <v>3568.4</v>
      </c>
      <c r="J157" s="2">
        <f t="shared" si="2"/>
        <v>604982.4</v>
      </c>
      <c r="K157" s="2">
        <f>uzdrowisko[[#This Row],[ile dostaja ]]-uzdrowisko[[#This Row],[wypijadzis]]</f>
        <v>601414</v>
      </c>
    </row>
    <row r="158" spans="1:11" x14ac:dyDescent="0.25">
      <c r="A158" s="1">
        <v>45083</v>
      </c>
      <c r="B158">
        <v>301</v>
      </c>
      <c r="C158">
        <v>371</v>
      </c>
      <c r="D158" s="5">
        <f>IF(uzdrowisko[[#This Row],[przyjechali]]&gt;uzdrowisko[[#This Row],[wyjechali]],1,0)</f>
        <v>0</v>
      </c>
      <c r="E158">
        <f>IF(uzdrowisko[[#This Row],[czegoweicej]]=1,E157+1,0)</f>
        <v>0</v>
      </c>
      <c r="F158">
        <f>F157+uzdrowisko[[#This Row],[przyjechali]]-uzdrowisko[[#This Row],[wyjechali]]</f>
        <v>8851</v>
      </c>
      <c r="H158">
        <f>IF(uzdrowisko[[#This Row],[ile kuracjuszy]]&gt;11000,1,0)</f>
        <v>0</v>
      </c>
      <c r="I158" s="2">
        <f>uzdrowisko[[#This Row],[ile kuracjuszy]]*0.4</f>
        <v>3540.4</v>
      </c>
      <c r="J158" s="2">
        <f t="shared" si="2"/>
        <v>608882.4</v>
      </c>
      <c r="K158" s="2">
        <f>uzdrowisko[[#This Row],[ile dostaja ]]-uzdrowisko[[#This Row],[wypijadzis]]</f>
        <v>605342</v>
      </c>
    </row>
    <row r="159" spans="1:11" x14ac:dyDescent="0.25">
      <c r="A159" s="1">
        <v>45084</v>
      </c>
      <c r="B159">
        <v>326</v>
      </c>
      <c r="C159">
        <v>486</v>
      </c>
      <c r="D159" s="5">
        <f>IF(uzdrowisko[[#This Row],[przyjechali]]&gt;uzdrowisko[[#This Row],[wyjechali]],1,0)</f>
        <v>0</v>
      </c>
      <c r="E159">
        <f>IF(uzdrowisko[[#This Row],[czegoweicej]]=1,E158+1,0)</f>
        <v>0</v>
      </c>
      <c r="F159">
        <f>F158+uzdrowisko[[#This Row],[przyjechali]]-uzdrowisko[[#This Row],[wyjechali]]</f>
        <v>8691</v>
      </c>
      <c r="H159">
        <f>IF(uzdrowisko[[#This Row],[ile kuracjuszy]]&gt;11000,1,0)</f>
        <v>0</v>
      </c>
      <c r="I159" s="2">
        <f>uzdrowisko[[#This Row],[ile kuracjuszy]]*0.4</f>
        <v>3476.4</v>
      </c>
      <c r="J159" s="2">
        <f t="shared" si="2"/>
        <v>612782.4</v>
      </c>
      <c r="K159" s="2">
        <f>uzdrowisko[[#This Row],[ile dostaja ]]-uzdrowisko[[#This Row],[wypijadzis]]</f>
        <v>609306</v>
      </c>
    </row>
    <row r="160" spans="1:11" x14ac:dyDescent="0.25">
      <c r="A160" s="1">
        <v>45085</v>
      </c>
      <c r="B160">
        <v>493</v>
      </c>
      <c r="C160">
        <v>330</v>
      </c>
      <c r="D160" s="5">
        <f>IF(uzdrowisko[[#This Row],[przyjechali]]&gt;uzdrowisko[[#This Row],[wyjechali]],1,0)</f>
        <v>1</v>
      </c>
      <c r="E160">
        <f>IF(uzdrowisko[[#This Row],[czegoweicej]]=1,E159+1,0)</f>
        <v>1</v>
      </c>
      <c r="F160">
        <f>F159+uzdrowisko[[#This Row],[przyjechali]]-uzdrowisko[[#This Row],[wyjechali]]</f>
        <v>8854</v>
      </c>
      <c r="H160">
        <f>IF(uzdrowisko[[#This Row],[ile kuracjuszy]]&gt;11000,1,0)</f>
        <v>0</v>
      </c>
      <c r="I160" s="2">
        <f>uzdrowisko[[#This Row],[ile kuracjuszy]]*0.4</f>
        <v>3541.6000000000004</v>
      </c>
      <c r="J160" s="2">
        <f t="shared" si="2"/>
        <v>616682.4</v>
      </c>
      <c r="K160" s="2">
        <f>uzdrowisko[[#This Row],[ile dostaja ]]-uzdrowisko[[#This Row],[wypijadzis]]</f>
        <v>613140.80000000005</v>
      </c>
    </row>
    <row r="161" spans="1:11" x14ac:dyDescent="0.25">
      <c r="A161" s="1">
        <v>45086</v>
      </c>
      <c r="B161">
        <v>485</v>
      </c>
      <c r="C161">
        <v>640</v>
      </c>
      <c r="D161" s="5">
        <f>IF(uzdrowisko[[#This Row],[przyjechali]]&gt;uzdrowisko[[#This Row],[wyjechali]],1,0)</f>
        <v>0</v>
      </c>
      <c r="E161">
        <f>IF(uzdrowisko[[#This Row],[czegoweicej]]=1,E160+1,0)</f>
        <v>0</v>
      </c>
      <c r="F161">
        <f>F160+uzdrowisko[[#This Row],[przyjechali]]-uzdrowisko[[#This Row],[wyjechali]]</f>
        <v>8699</v>
      </c>
      <c r="H161">
        <f>IF(uzdrowisko[[#This Row],[ile kuracjuszy]]&gt;11000,1,0)</f>
        <v>0</v>
      </c>
      <c r="I161" s="2">
        <f>uzdrowisko[[#This Row],[ile kuracjuszy]]*0.4</f>
        <v>3479.6000000000004</v>
      </c>
      <c r="J161" s="2">
        <f t="shared" si="2"/>
        <v>620582.40000000002</v>
      </c>
      <c r="K161" s="2">
        <f>uzdrowisko[[#This Row],[ile dostaja ]]-uzdrowisko[[#This Row],[wypijadzis]]</f>
        <v>617102.80000000005</v>
      </c>
    </row>
    <row r="162" spans="1:11" x14ac:dyDescent="0.25">
      <c r="A162" s="1">
        <v>45087</v>
      </c>
      <c r="B162">
        <v>310</v>
      </c>
      <c r="C162">
        <v>501</v>
      </c>
      <c r="D162" s="5">
        <f>IF(uzdrowisko[[#This Row],[przyjechali]]&gt;uzdrowisko[[#This Row],[wyjechali]],1,0)</f>
        <v>0</v>
      </c>
      <c r="E162">
        <f>IF(uzdrowisko[[#This Row],[czegoweicej]]=1,E161+1,0)</f>
        <v>0</v>
      </c>
      <c r="F162">
        <f>F161+uzdrowisko[[#This Row],[przyjechali]]-uzdrowisko[[#This Row],[wyjechali]]</f>
        <v>8508</v>
      </c>
      <c r="H162">
        <f>IF(uzdrowisko[[#This Row],[ile kuracjuszy]]&gt;11000,1,0)</f>
        <v>0</v>
      </c>
      <c r="I162" s="2">
        <f>uzdrowisko[[#This Row],[ile kuracjuszy]]*0.4</f>
        <v>3403.2000000000003</v>
      </c>
      <c r="J162" s="2">
        <f t="shared" si="2"/>
        <v>624482.4</v>
      </c>
      <c r="K162" s="2">
        <f>uzdrowisko[[#This Row],[ile dostaja ]]-uzdrowisko[[#This Row],[wypijadzis]]</f>
        <v>621079.20000000007</v>
      </c>
    </row>
    <row r="163" spans="1:11" x14ac:dyDescent="0.25">
      <c r="A163" s="1">
        <v>45088</v>
      </c>
      <c r="B163">
        <v>538</v>
      </c>
      <c r="C163">
        <v>356</v>
      </c>
      <c r="D163" s="5">
        <f>IF(uzdrowisko[[#This Row],[przyjechali]]&gt;uzdrowisko[[#This Row],[wyjechali]],1,0)</f>
        <v>1</v>
      </c>
      <c r="E163">
        <f>IF(uzdrowisko[[#This Row],[czegoweicej]]=1,E162+1,0)</f>
        <v>1</v>
      </c>
      <c r="F163">
        <f>F162+uzdrowisko[[#This Row],[przyjechali]]-uzdrowisko[[#This Row],[wyjechali]]</f>
        <v>8690</v>
      </c>
      <c r="H163">
        <f>IF(uzdrowisko[[#This Row],[ile kuracjuszy]]&gt;11000,1,0)</f>
        <v>0</v>
      </c>
      <c r="I163" s="2">
        <f>uzdrowisko[[#This Row],[ile kuracjuszy]]*0.4</f>
        <v>3476</v>
      </c>
      <c r="J163" s="2">
        <f t="shared" si="2"/>
        <v>628382.4</v>
      </c>
      <c r="K163" s="2">
        <f>uzdrowisko[[#This Row],[ile dostaja ]]-uzdrowisko[[#This Row],[wypijadzis]]</f>
        <v>624906.4</v>
      </c>
    </row>
    <row r="164" spans="1:11" x14ac:dyDescent="0.25">
      <c r="A164" s="1">
        <v>45089</v>
      </c>
      <c r="B164">
        <v>480</v>
      </c>
      <c r="C164">
        <v>464</v>
      </c>
      <c r="D164" s="5">
        <f>IF(uzdrowisko[[#This Row],[przyjechali]]&gt;uzdrowisko[[#This Row],[wyjechali]],1,0)</f>
        <v>1</v>
      </c>
      <c r="E164">
        <f>IF(uzdrowisko[[#This Row],[czegoweicej]]=1,E163+1,0)</f>
        <v>2</v>
      </c>
      <c r="F164">
        <f>F163+uzdrowisko[[#This Row],[przyjechali]]-uzdrowisko[[#This Row],[wyjechali]]</f>
        <v>8706</v>
      </c>
      <c r="H164">
        <f>IF(uzdrowisko[[#This Row],[ile kuracjuszy]]&gt;11000,1,0)</f>
        <v>0</v>
      </c>
      <c r="I164" s="2">
        <f>uzdrowisko[[#This Row],[ile kuracjuszy]]*0.4</f>
        <v>3482.4</v>
      </c>
      <c r="J164" s="2">
        <f t="shared" si="2"/>
        <v>632282.4</v>
      </c>
      <c r="K164" s="2">
        <f>uzdrowisko[[#This Row],[ile dostaja ]]-uzdrowisko[[#This Row],[wypijadzis]]</f>
        <v>628800</v>
      </c>
    </row>
    <row r="165" spans="1:11" x14ac:dyDescent="0.25">
      <c r="A165" s="1">
        <v>45090</v>
      </c>
      <c r="B165">
        <v>662</v>
      </c>
      <c r="C165">
        <v>476</v>
      </c>
      <c r="D165" s="5">
        <f>IF(uzdrowisko[[#This Row],[przyjechali]]&gt;uzdrowisko[[#This Row],[wyjechali]],1,0)</f>
        <v>1</v>
      </c>
      <c r="E165">
        <f>IF(uzdrowisko[[#This Row],[czegoweicej]]=1,E164+1,0)</f>
        <v>3</v>
      </c>
      <c r="F165">
        <f>F164+uzdrowisko[[#This Row],[przyjechali]]-uzdrowisko[[#This Row],[wyjechali]]</f>
        <v>8892</v>
      </c>
      <c r="H165">
        <f>IF(uzdrowisko[[#This Row],[ile kuracjuszy]]&gt;11000,1,0)</f>
        <v>0</v>
      </c>
      <c r="I165" s="2">
        <f>uzdrowisko[[#This Row],[ile kuracjuszy]]*0.4</f>
        <v>3556.8</v>
      </c>
      <c r="J165" s="2">
        <f t="shared" si="2"/>
        <v>636182.4</v>
      </c>
      <c r="K165" s="2">
        <f>uzdrowisko[[#This Row],[ile dostaja ]]-uzdrowisko[[#This Row],[wypijadzis]]</f>
        <v>632625.6</v>
      </c>
    </row>
    <row r="166" spans="1:11" x14ac:dyDescent="0.25">
      <c r="A166" s="1">
        <v>45091</v>
      </c>
      <c r="B166">
        <v>512</v>
      </c>
      <c r="C166">
        <v>424</v>
      </c>
      <c r="D166" s="5">
        <f>IF(uzdrowisko[[#This Row],[przyjechali]]&gt;uzdrowisko[[#This Row],[wyjechali]],1,0)</f>
        <v>1</v>
      </c>
      <c r="E166">
        <f>IF(uzdrowisko[[#This Row],[czegoweicej]]=1,E165+1,0)</f>
        <v>4</v>
      </c>
      <c r="F166">
        <f>F165+uzdrowisko[[#This Row],[przyjechali]]-uzdrowisko[[#This Row],[wyjechali]]</f>
        <v>8980</v>
      </c>
      <c r="H166">
        <f>IF(uzdrowisko[[#This Row],[ile kuracjuszy]]&gt;11000,1,0)</f>
        <v>0</v>
      </c>
      <c r="I166" s="2">
        <f>uzdrowisko[[#This Row],[ile kuracjuszy]]*0.4</f>
        <v>3592</v>
      </c>
      <c r="J166" s="2">
        <f t="shared" si="2"/>
        <v>640082.4</v>
      </c>
      <c r="K166" s="2">
        <f>uzdrowisko[[#This Row],[ile dostaja ]]-uzdrowisko[[#This Row],[wypijadzis]]</f>
        <v>636490.4</v>
      </c>
    </row>
    <row r="167" spans="1:11" x14ac:dyDescent="0.25">
      <c r="A167" s="1">
        <v>45092</v>
      </c>
      <c r="B167">
        <v>374</v>
      </c>
      <c r="C167">
        <v>330</v>
      </c>
      <c r="D167" s="5">
        <f>IF(uzdrowisko[[#This Row],[przyjechali]]&gt;uzdrowisko[[#This Row],[wyjechali]],1,0)</f>
        <v>1</v>
      </c>
      <c r="E167">
        <f>IF(uzdrowisko[[#This Row],[czegoweicej]]=1,E166+1,0)</f>
        <v>5</v>
      </c>
      <c r="F167">
        <f>F166+uzdrowisko[[#This Row],[przyjechali]]-uzdrowisko[[#This Row],[wyjechali]]</f>
        <v>9024</v>
      </c>
      <c r="H167">
        <f>IF(uzdrowisko[[#This Row],[ile kuracjuszy]]&gt;11000,1,0)</f>
        <v>0</v>
      </c>
      <c r="I167" s="2">
        <f>uzdrowisko[[#This Row],[ile kuracjuszy]]*0.4</f>
        <v>3609.6000000000004</v>
      </c>
      <c r="J167" s="2">
        <f t="shared" si="2"/>
        <v>643982.4</v>
      </c>
      <c r="K167" s="2">
        <f>uzdrowisko[[#This Row],[ile dostaja ]]-uzdrowisko[[#This Row],[wypijadzis]]</f>
        <v>640372.80000000005</v>
      </c>
    </row>
    <row r="168" spans="1:11" x14ac:dyDescent="0.25">
      <c r="A168" s="1">
        <v>45093</v>
      </c>
      <c r="B168">
        <v>408</v>
      </c>
      <c r="C168">
        <v>618</v>
      </c>
      <c r="D168" s="5">
        <f>IF(uzdrowisko[[#This Row],[przyjechali]]&gt;uzdrowisko[[#This Row],[wyjechali]],1,0)</f>
        <v>0</v>
      </c>
      <c r="E168">
        <f>IF(uzdrowisko[[#This Row],[czegoweicej]]=1,E167+1,0)</f>
        <v>0</v>
      </c>
      <c r="F168">
        <f>F167+uzdrowisko[[#This Row],[przyjechali]]-uzdrowisko[[#This Row],[wyjechali]]</f>
        <v>8814</v>
      </c>
      <c r="H168">
        <f>IF(uzdrowisko[[#This Row],[ile kuracjuszy]]&gt;11000,1,0)</f>
        <v>0</v>
      </c>
      <c r="I168" s="2">
        <f>uzdrowisko[[#This Row],[ile kuracjuszy]]*0.4</f>
        <v>3525.6000000000004</v>
      </c>
      <c r="J168" s="2">
        <f t="shared" si="2"/>
        <v>647882.4</v>
      </c>
      <c r="K168" s="2">
        <f>uzdrowisko[[#This Row],[ile dostaja ]]-uzdrowisko[[#This Row],[wypijadzis]]</f>
        <v>644356.80000000005</v>
      </c>
    </row>
    <row r="169" spans="1:11" x14ac:dyDescent="0.25">
      <c r="A169" s="1">
        <v>45094</v>
      </c>
      <c r="B169">
        <v>637</v>
      </c>
      <c r="C169">
        <v>308</v>
      </c>
      <c r="D169" s="5">
        <f>IF(uzdrowisko[[#This Row],[przyjechali]]&gt;uzdrowisko[[#This Row],[wyjechali]],1,0)</f>
        <v>1</v>
      </c>
      <c r="E169">
        <f>IF(uzdrowisko[[#This Row],[czegoweicej]]=1,E168+1,0)</f>
        <v>1</v>
      </c>
      <c r="F169">
        <f>F168+uzdrowisko[[#This Row],[przyjechali]]-uzdrowisko[[#This Row],[wyjechali]]</f>
        <v>9143</v>
      </c>
      <c r="H169">
        <f>IF(uzdrowisko[[#This Row],[ile kuracjuszy]]&gt;11000,1,0)</f>
        <v>0</v>
      </c>
      <c r="I169" s="2">
        <f>uzdrowisko[[#This Row],[ile kuracjuszy]]*0.4</f>
        <v>3657.2000000000003</v>
      </c>
      <c r="J169" s="2">
        <f t="shared" si="2"/>
        <v>651782.40000000002</v>
      </c>
      <c r="K169" s="2">
        <f>uzdrowisko[[#This Row],[ile dostaja ]]-uzdrowisko[[#This Row],[wypijadzis]]</f>
        <v>648125.20000000007</v>
      </c>
    </row>
    <row r="170" spans="1:11" x14ac:dyDescent="0.25">
      <c r="A170" s="1">
        <v>45095</v>
      </c>
      <c r="B170">
        <v>573</v>
      </c>
      <c r="C170">
        <v>334</v>
      </c>
      <c r="D170" s="5">
        <f>IF(uzdrowisko[[#This Row],[przyjechali]]&gt;uzdrowisko[[#This Row],[wyjechali]],1,0)</f>
        <v>1</v>
      </c>
      <c r="E170">
        <f>IF(uzdrowisko[[#This Row],[czegoweicej]]=1,E169+1,0)</f>
        <v>2</v>
      </c>
      <c r="F170">
        <f>F169+uzdrowisko[[#This Row],[przyjechali]]-uzdrowisko[[#This Row],[wyjechali]]</f>
        <v>9382</v>
      </c>
      <c r="H170">
        <f>IF(uzdrowisko[[#This Row],[ile kuracjuszy]]&gt;11000,1,0)</f>
        <v>0</v>
      </c>
      <c r="I170" s="2">
        <f>uzdrowisko[[#This Row],[ile kuracjuszy]]*0.4</f>
        <v>3752.8</v>
      </c>
      <c r="J170" s="2">
        <f t="shared" si="2"/>
        <v>655682.4</v>
      </c>
      <c r="K170" s="2">
        <f>uzdrowisko[[#This Row],[ile dostaja ]]-uzdrowisko[[#This Row],[wypijadzis]]</f>
        <v>651929.59999999998</v>
      </c>
    </row>
    <row r="171" spans="1:11" x14ac:dyDescent="0.25">
      <c r="A171" s="1">
        <v>45096</v>
      </c>
      <c r="B171">
        <v>567</v>
      </c>
      <c r="C171">
        <v>386</v>
      </c>
      <c r="D171" s="5">
        <f>IF(uzdrowisko[[#This Row],[przyjechali]]&gt;uzdrowisko[[#This Row],[wyjechali]],1,0)</f>
        <v>1</v>
      </c>
      <c r="E171">
        <f>IF(uzdrowisko[[#This Row],[czegoweicej]]=1,E170+1,0)</f>
        <v>3</v>
      </c>
      <c r="F171">
        <f>F170+uzdrowisko[[#This Row],[przyjechali]]-uzdrowisko[[#This Row],[wyjechali]]</f>
        <v>9563</v>
      </c>
      <c r="H171">
        <f>IF(uzdrowisko[[#This Row],[ile kuracjuszy]]&gt;11000,1,0)</f>
        <v>0</v>
      </c>
      <c r="I171" s="2">
        <f>uzdrowisko[[#This Row],[ile kuracjuszy]]*0.4</f>
        <v>3825.2000000000003</v>
      </c>
      <c r="J171" s="2">
        <f t="shared" si="2"/>
        <v>659582.4</v>
      </c>
      <c r="K171" s="2">
        <f>uzdrowisko[[#This Row],[ile dostaja ]]-uzdrowisko[[#This Row],[wypijadzis]]</f>
        <v>655757.20000000007</v>
      </c>
    </row>
    <row r="172" spans="1:11" x14ac:dyDescent="0.25">
      <c r="A172" s="1">
        <v>45097</v>
      </c>
      <c r="B172">
        <v>436</v>
      </c>
      <c r="C172">
        <v>366</v>
      </c>
      <c r="D172" s="5">
        <f>IF(uzdrowisko[[#This Row],[przyjechali]]&gt;uzdrowisko[[#This Row],[wyjechali]],1,0)</f>
        <v>1</v>
      </c>
      <c r="E172">
        <f>IF(uzdrowisko[[#This Row],[czegoweicej]]=1,E171+1,0)</f>
        <v>4</v>
      </c>
      <c r="F172">
        <f>F171+uzdrowisko[[#This Row],[przyjechali]]-uzdrowisko[[#This Row],[wyjechali]]</f>
        <v>9633</v>
      </c>
      <c r="H172">
        <f>IF(uzdrowisko[[#This Row],[ile kuracjuszy]]&gt;11000,1,0)</f>
        <v>0</v>
      </c>
      <c r="I172" s="2">
        <f>uzdrowisko[[#This Row],[ile kuracjuszy]]*0.4</f>
        <v>3853.2000000000003</v>
      </c>
      <c r="J172" s="2">
        <f t="shared" si="2"/>
        <v>663482.4</v>
      </c>
      <c r="K172" s="2">
        <f>uzdrowisko[[#This Row],[ile dostaja ]]-uzdrowisko[[#This Row],[wypijadzis]]</f>
        <v>659629.20000000007</v>
      </c>
    </row>
    <row r="173" spans="1:11" x14ac:dyDescent="0.25">
      <c r="A173" s="1">
        <v>45098</v>
      </c>
      <c r="B173">
        <v>699</v>
      </c>
      <c r="C173">
        <v>503</v>
      </c>
      <c r="D173" s="5">
        <f>IF(uzdrowisko[[#This Row],[przyjechali]]&gt;uzdrowisko[[#This Row],[wyjechali]],1,0)</f>
        <v>1</v>
      </c>
      <c r="E173">
        <f>IF(uzdrowisko[[#This Row],[czegoweicej]]=1,E172+1,0)</f>
        <v>5</v>
      </c>
      <c r="F173">
        <f>F172+uzdrowisko[[#This Row],[przyjechali]]-uzdrowisko[[#This Row],[wyjechali]]</f>
        <v>9829</v>
      </c>
      <c r="H173">
        <f>IF(uzdrowisko[[#This Row],[ile kuracjuszy]]&gt;11000,1,0)</f>
        <v>0</v>
      </c>
      <c r="I173" s="2">
        <f>uzdrowisko[[#This Row],[ile kuracjuszy]]*0.4</f>
        <v>3931.6000000000004</v>
      </c>
      <c r="J173" s="2">
        <f t="shared" si="2"/>
        <v>667382.4</v>
      </c>
      <c r="K173" s="2">
        <f>uzdrowisko[[#This Row],[ile dostaja ]]-uzdrowisko[[#This Row],[wypijadzis]]</f>
        <v>663450.80000000005</v>
      </c>
    </row>
    <row r="174" spans="1:11" x14ac:dyDescent="0.25">
      <c r="A174" s="1">
        <v>45099</v>
      </c>
      <c r="B174">
        <v>504</v>
      </c>
      <c r="C174">
        <v>467</v>
      </c>
      <c r="D174" s="5">
        <f>IF(uzdrowisko[[#This Row],[przyjechali]]&gt;uzdrowisko[[#This Row],[wyjechali]],1,0)</f>
        <v>1</v>
      </c>
      <c r="E174">
        <f>IF(uzdrowisko[[#This Row],[czegoweicej]]=1,E173+1,0)</f>
        <v>6</v>
      </c>
      <c r="F174">
        <f>F173+uzdrowisko[[#This Row],[przyjechali]]-uzdrowisko[[#This Row],[wyjechali]]</f>
        <v>9866</v>
      </c>
      <c r="H174">
        <f>IF(uzdrowisko[[#This Row],[ile kuracjuszy]]&gt;11000,1,0)</f>
        <v>0</v>
      </c>
      <c r="I174" s="2">
        <f>uzdrowisko[[#This Row],[ile kuracjuszy]]*0.4</f>
        <v>3946.4</v>
      </c>
      <c r="J174" s="2">
        <f t="shared" si="2"/>
        <v>671282.4</v>
      </c>
      <c r="K174" s="2">
        <f>uzdrowisko[[#This Row],[ile dostaja ]]-uzdrowisko[[#This Row],[wypijadzis]]</f>
        <v>667336</v>
      </c>
    </row>
    <row r="175" spans="1:11" x14ac:dyDescent="0.25">
      <c r="A175" s="1">
        <v>45100</v>
      </c>
      <c r="B175">
        <v>572</v>
      </c>
      <c r="C175">
        <v>575</v>
      </c>
      <c r="D175" s="5">
        <f>IF(uzdrowisko[[#This Row],[przyjechali]]&gt;uzdrowisko[[#This Row],[wyjechali]],1,0)</f>
        <v>0</v>
      </c>
      <c r="E175">
        <f>IF(uzdrowisko[[#This Row],[czegoweicej]]=1,E174+1,0)</f>
        <v>0</v>
      </c>
      <c r="F175">
        <f>F174+uzdrowisko[[#This Row],[przyjechali]]-uzdrowisko[[#This Row],[wyjechali]]</f>
        <v>9863</v>
      </c>
      <c r="H175">
        <f>IF(uzdrowisko[[#This Row],[ile kuracjuszy]]&gt;11000,1,0)</f>
        <v>0</v>
      </c>
      <c r="I175" s="2">
        <f>uzdrowisko[[#This Row],[ile kuracjuszy]]*0.4</f>
        <v>3945.2000000000003</v>
      </c>
      <c r="J175" s="2">
        <f t="shared" si="2"/>
        <v>675182.4</v>
      </c>
      <c r="K175" s="2">
        <f>uzdrowisko[[#This Row],[ile dostaja ]]-uzdrowisko[[#This Row],[wypijadzis]]</f>
        <v>671237.20000000007</v>
      </c>
    </row>
    <row r="176" spans="1:11" x14ac:dyDescent="0.25">
      <c r="A176" s="1">
        <v>45101</v>
      </c>
      <c r="B176">
        <v>471</v>
      </c>
      <c r="C176">
        <v>653</v>
      </c>
      <c r="D176" s="5">
        <f>IF(uzdrowisko[[#This Row],[przyjechali]]&gt;uzdrowisko[[#This Row],[wyjechali]],1,0)</f>
        <v>0</v>
      </c>
      <c r="E176">
        <f>IF(uzdrowisko[[#This Row],[czegoweicej]]=1,E175+1,0)</f>
        <v>0</v>
      </c>
      <c r="F176">
        <f>F175+uzdrowisko[[#This Row],[przyjechali]]-uzdrowisko[[#This Row],[wyjechali]]</f>
        <v>9681</v>
      </c>
      <c r="H176">
        <f>IF(uzdrowisko[[#This Row],[ile kuracjuszy]]&gt;11000,1,0)</f>
        <v>0</v>
      </c>
      <c r="I176" s="2">
        <f>uzdrowisko[[#This Row],[ile kuracjuszy]]*0.4</f>
        <v>3872.4</v>
      </c>
      <c r="J176" s="2">
        <f t="shared" si="2"/>
        <v>679082.4</v>
      </c>
      <c r="K176" s="2">
        <f>uzdrowisko[[#This Row],[ile dostaja ]]-uzdrowisko[[#This Row],[wypijadzis]]</f>
        <v>675210</v>
      </c>
    </row>
    <row r="177" spans="1:11" x14ac:dyDescent="0.25">
      <c r="A177" s="1">
        <v>45102</v>
      </c>
      <c r="B177">
        <v>664</v>
      </c>
      <c r="C177">
        <v>608</v>
      </c>
      <c r="D177" s="5">
        <f>IF(uzdrowisko[[#This Row],[przyjechali]]&gt;uzdrowisko[[#This Row],[wyjechali]],1,0)</f>
        <v>1</v>
      </c>
      <c r="E177">
        <f>IF(uzdrowisko[[#This Row],[czegoweicej]]=1,E176+1,0)</f>
        <v>1</v>
      </c>
      <c r="F177">
        <f>F176+uzdrowisko[[#This Row],[przyjechali]]-uzdrowisko[[#This Row],[wyjechali]]</f>
        <v>9737</v>
      </c>
      <c r="H177">
        <f>IF(uzdrowisko[[#This Row],[ile kuracjuszy]]&gt;11000,1,0)</f>
        <v>0</v>
      </c>
      <c r="I177" s="2">
        <f>uzdrowisko[[#This Row],[ile kuracjuszy]]*0.4</f>
        <v>3894.8</v>
      </c>
      <c r="J177" s="2">
        <f t="shared" si="2"/>
        <v>682982.40000000002</v>
      </c>
      <c r="K177" s="2">
        <f>uzdrowisko[[#This Row],[ile dostaja ]]-uzdrowisko[[#This Row],[wypijadzis]]</f>
        <v>679087.6</v>
      </c>
    </row>
    <row r="178" spans="1:11" x14ac:dyDescent="0.25">
      <c r="A178" s="1">
        <v>45103</v>
      </c>
      <c r="B178">
        <v>611</v>
      </c>
      <c r="C178">
        <v>550</v>
      </c>
      <c r="D178" s="5">
        <f>IF(uzdrowisko[[#This Row],[przyjechali]]&gt;uzdrowisko[[#This Row],[wyjechali]],1,0)</f>
        <v>1</v>
      </c>
      <c r="E178">
        <f>IF(uzdrowisko[[#This Row],[czegoweicej]]=1,E177+1,0)</f>
        <v>2</v>
      </c>
      <c r="F178">
        <f>F177+uzdrowisko[[#This Row],[przyjechali]]-uzdrowisko[[#This Row],[wyjechali]]</f>
        <v>9798</v>
      </c>
      <c r="H178">
        <f>IF(uzdrowisko[[#This Row],[ile kuracjuszy]]&gt;11000,1,0)</f>
        <v>0</v>
      </c>
      <c r="I178" s="2">
        <f>uzdrowisko[[#This Row],[ile kuracjuszy]]*0.4</f>
        <v>3919.2000000000003</v>
      </c>
      <c r="J178" s="2">
        <f t="shared" si="2"/>
        <v>686882.4</v>
      </c>
      <c r="K178" s="2">
        <f>uzdrowisko[[#This Row],[ile dostaja ]]-uzdrowisko[[#This Row],[wypijadzis]]</f>
        <v>682963.20000000007</v>
      </c>
    </row>
    <row r="179" spans="1:11" x14ac:dyDescent="0.25">
      <c r="A179" s="1">
        <v>45104</v>
      </c>
      <c r="B179">
        <v>322</v>
      </c>
      <c r="C179">
        <v>443</v>
      </c>
      <c r="D179" s="5">
        <f>IF(uzdrowisko[[#This Row],[przyjechali]]&gt;uzdrowisko[[#This Row],[wyjechali]],1,0)</f>
        <v>0</v>
      </c>
      <c r="E179">
        <f>IF(uzdrowisko[[#This Row],[czegoweicej]]=1,E178+1,0)</f>
        <v>0</v>
      </c>
      <c r="F179">
        <f>F178+uzdrowisko[[#This Row],[przyjechali]]-uzdrowisko[[#This Row],[wyjechali]]</f>
        <v>9677</v>
      </c>
      <c r="H179">
        <f>IF(uzdrowisko[[#This Row],[ile kuracjuszy]]&gt;11000,1,0)</f>
        <v>0</v>
      </c>
      <c r="I179" s="2">
        <f>uzdrowisko[[#This Row],[ile kuracjuszy]]*0.4</f>
        <v>3870.8</v>
      </c>
      <c r="J179" s="2">
        <f t="shared" si="2"/>
        <v>690782.4</v>
      </c>
      <c r="K179" s="2">
        <f>uzdrowisko[[#This Row],[ile dostaja ]]-uzdrowisko[[#This Row],[wypijadzis]]</f>
        <v>686911.6</v>
      </c>
    </row>
    <row r="180" spans="1:11" x14ac:dyDescent="0.25">
      <c r="A180" s="1">
        <v>45105</v>
      </c>
      <c r="B180">
        <v>569</v>
      </c>
      <c r="C180">
        <v>548</v>
      </c>
      <c r="D180" s="5">
        <f>IF(uzdrowisko[[#This Row],[przyjechali]]&gt;uzdrowisko[[#This Row],[wyjechali]],1,0)</f>
        <v>1</v>
      </c>
      <c r="E180">
        <f>IF(uzdrowisko[[#This Row],[czegoweicej]]=1,E179+1,0)</f>
        <v>1</v>
      </c>
      <c r="F180">
        <f>F179+uzdrowisko[[#This Row],[przyjechali]]-uzdrowisko[[#This Row],[wyjechali]]</f>
        <v>9698</v>
      </c>
      <c r="H180">
        <f>IF(uzdrowisko[[#This Row],[ile kuracjuszy]]&gt;11000,1,0)</f>
        <v>0</v>
      </c>
      <c r="I180" s="2">
        <f>uzdrowisko[[#This Row],[ile kuracjuszy]]*0.4</f>
        <v>3879.2000000000003</v>
      </c>
      <c r="J180" s="2">
        <f t="shared" si="2"/>
        <v>694682.4</v>
      </c>
      <c r="K180" s="2">
        <f>uzdrowisko[[#This Row],[ile dostaja ]]-uzdrowisko[[#This Row],[wypijadzis]]</f>
        <v>690803.20000000007</v>
      </c>
    </row>
    <row r="181" spans="1:11" x14ac:dyDescent="0.25">
      <c r="A181" s="1">
        <v>45106</v>
      </c>
      <c r="B181">
        <v>641</v>
      </c>
      <c r="C181">
        <v>419</v>
      </c>
      <c r="D181" s="5">
        <f>IF(uzdrowisko[[#This Row],[przyjechali]]&gt;uzdrowisko[[#This Row],[wyjechali]],1,0)</f>
        <v>1</v>
      </c>
      <c r="E181">
        <f>IF(uzdrowisko[[#This Row],[czegoweicej]]=1,E180+1,0)</f>
        <v>2</v>
      </c>
      <c r="F181">
        <f>F180+uzdrowisko[[#This Row],[przyjechali]]-uzdrowisko[[#This Row],[wyjechali]]</f>
        <v>9920</v>
      </c>
      <c r="H181">
        <f>IF(uzdrowisko[[#This Row],[ile kuracjuszy]]&gt;11000,1,0)</f>
        <v>0</v>
      </c>
      <c r="I181" s="2">
        <f>uzdrowisko[[#This Row],[ile kuracjuszy]]*0.4</f>
        <v>3968</v>
      </c>
      <c r="J181" s="2">
        <f t="shared" si="2"/>
        <v>698582.4</v>
      </c>
      <c r="K181" s="2">
        <f>uzdrowisko[[#This Row],[ile dostaja ]]-uzdrowisko[[#This Row],[wypijadzis]]</f>
        <v>694614.4</v>
      </c>
    </row>
    <row r="182" spans="1:11" x14ac:dyDescent="0.25">
      <c r="A182" s="1">
        <v>45107</v>
      </c>
      <c r="B182">
        <v>575</v>
      </c>
      <c r="C182">
        <v>413</v>
      </c>
      <c r="D182" s="5">
        <f>IF(uzdrowisko[[#This Row],[przyjechali]]&gt;uzdrowisko[[#This Row],[wyjechali]],1,0)</f>
        <v>1</v>
      </c>
      <c r="E182">
        <f>IF(uzdrowisko[[#This Row],[czegoweicej]]=1,E181+1,0)</f>
        <v>3</v>
      </c>
      <c r="F182">
        <f>F181+uzdrowisko[[#This Row],[przyjechali]]-uzdrowisko[[#This Row],[wyjechali]]</f>
        <v>10082</v>
      </c>
      <c r="H182">
        <f>IF(uzdrowisko[[#This Row],[ile kuracjuszy]]&gt;11000,1,0)</f>
        <v>0</v>
      </c>
      <c r="I182" s="2">
        <f>uzdrowisko[[#This Row],[ile kuracjuszy]]*0.4</f>
        <v>4032.8</v>
      </c>
      <c r="J182" s="2">
        <f t="shared" si="2"/>
        <v>702482.4</v>
      </c>
      <c r="K182" s="2">
        <f>uzdrowisko[[#This Row],[ile dostaja ]]-uzdrowisko[[#This Row],[wypijadzis]]</f>
        <v>698449.6</v>
      </c>
    </row>
    <row r="183" spans="1:11" x14ac:dyDescent="0.25">
      <c r="A183" s="1">
        <v>45108</v>
      </c>
      <c r="B183">
        <v>336</v>
      </c>
      <c r="C183">
        <v>570</v>
      </c>
      <c r="D183" s="5">
        <f>IF(uzdrowisko[[#This Row],[przyjechali]]&gt;uzdrowisko[[#This Row],[wyjechali]],1,0)</f>
        <v>0</v>
      </c>
      <c r="E183">
        <f>IF(uzdrowisko[[#This Row],[czegoweicej]]=1,E182+1,0)</f>
        <v>0</v>
      </c>
      <c r="F183">
        <f>F182+uzdrowisko[[#This Row],[przyjechali]]-uzdrowisko[[#This Row],[wyjechali]]</f>
        <v>9848</v>
      </c>
      <c r="H183">
        <f>IF(uzdrowisko[[#This Row],[ile kuracjuszy]]&gt;11000,1,0)</f>
        <v>0</v>
      </c>
      <c r="I183" s="2">
        <f>uzdrowisko[[#This Row],[ile kuracjuszy]]*0.4</f>
        <v>3939.2000000000003</v>
      </c>
      <c r="J183" s="2">
        <f t="shared" si="2"/>
        <v>706382.4</v>
      </c>
      <c r="K183" s="2">
        <f>uzdrowisko[[#This Row],[ile dostaja ]]-uzdrowisko[[#This Row],[wypijadzis]]</f>
        <v>702443.20000000007</v>
      </c>
    </row>
    <row r="184" spans="1:11" x14ac:dyDescent="0.25">
      <c r="A184" s="1">
        <v>45109</v>
      </c>
      <c r="B184">
        <v>461</v>
      </c>
      <c r="C184">
        <v>381</v>
      </c>
      <c r="D184" s="5">
        <f>IF(uzdrowisko[[#This Row],[przyjechali]]&gt;uzdrowisko[[#This Row],[wyjechali]],1,0)</f>
        <v>1</v>
      </c>
      <c r="E184">
        <f>IF(uzdrowisko[[#This Row],[czegoweicej]]=1,E183+1,0)</f>
        <v>1</v>
      </c>
      <c r="F184">
        <f>F183+uzdrowisko[[#This Row],[przyjechali]]-uzdrowisko[[#This Row],[wyjechali]]</f>
        <v>9928</v>
      </c>
      <c r="H184">
        <f>IF(uzdrowisko[[#This Row],[ile kuracjuszy]]&gt;11000,1,0)</f>
        <v>0</v>
      </c>
      <c r="I184" s="2">
        <f>uzdrowisko[[#This Row],[ile kuracjuszy]]*0.4</f>
        <v>3971.2000000000003</v>
      </c>
      <c r="J184" s="2">
        <f t="shared" si="2"/>
        <v>710282.4</v>
      </c>
      <c r="K184" s="2">
        <f>uzdrowisko[[#This Row],[ile dostaja ]]-uzdrowisko[[#This Row],[wypijadzis]]</f>
        <v>706311.20000000007</v>
      </c>
    </row>
    <row r="185" spans="1:11" x14ac:dyDescent="0.25">
      <c r="A185" s="1">
        <v>45110</v>
      </c>
      <c r="B185">
        <v>667</v>
      </c>
      <c r="C185">
        <v>520</v>
      </c>
      <c r="D185" s="5">
        <f>IF(uzdrowisko[[#This Row],[przyjechali]]&gt;uzdrowisko[[#This Row],[wyjechali]],1,0)</f>
        <v>1</v>
      </c>
      <c r="E185">
        <f>IF(uzdrowisko[[#This Row],[czegoweicej]]=1,E184+1,0)</f>
        <v>2</v>
      </c>
      <c r="F185">
        <f>F184+uzdrowisko[[#This Row],[przyjechali]]-uzdrowisko[[#This Row],[wyjechali]]</f>
        <v>10075</v>
      </c>
      <c r="H185">
        <f>IF(uzdrowisko[[#This Row],[ile kuracjuszy]]&gt;11000,1,0)</f>
        <v>0</v>
      </c>
      <c r="I185" s="2">
        <f>uzdrowisko[[#This Row],[ile kuracjuszy]]*0.4</f>
        <v>4030</v>
      </c>
      <c r="J185" s="2">
        <f t="shared" si="2"/>
        <v>714182.4</v>
      </c>
      <c r="K185" s="2">
        <f>uzdrowisko[[#This Row],[ile dostaja ]]-uzdrowisko[[#This Row],[wypijadzis]]</f>
        <v>710152.4</v>
      </c>
    </row>
    <row r="186" spans="1:11" x14ac:dyDescent="0.25">
      <c r="A186" s="1">
        <v>45111</v>
      </c>
      <c r="B186">
        <v>303</v>
      </c>
      <c r="C186">
        <v>498</v>
      </c>
      <c r="D186" s="5">
        <f>IF(uzdrowisko[[#This Row],[przyjechali]]&gt;uzdrowisko[[#This Row],[wyjechali]],1,0)</f>
        <v>0</v>
      </c>
      <c r="E186">
        <f>IF(uzdrowisko[[#This Row],[czegoweicej]]=1,E185+1,0)</f>
        <v>0</v>
      </c>
      <c r="F186">
        <f>F185+uzdrowisko[[#This Row],[przyjechali]]-uzdrowisko[[#This Row],[wyjechali]]</f>
        <v>9880</v>
      </c>
      <c r="H186">
        <f>IF(uzdrowisko[[#This Row],[ile kuracjuszy]]&gt;11000,1,0)</f>
        <v>0</v>
      </c>
      <c r="I186" s="2">
        <f>uzdrowisko[[#This Row],[ile kuracjuszy]]*0.4</f>
        <v>3952</v>
      </c>
      <c r="J186" s="2">
        <f t="shared" si="2"/>
        <v>718082.4</v>
      </c>
      <c r="K186" s="2">
        <f>uzdrowisko[[#This Row],[ile dostaja ]]-uzdrowisko[[#This Row],[wypijadzis]]</f>
        <v>714130.4</v>
      </c>
    </row>
    <row r="187" spans="1:11" x14ac:dyDescent="0.25">
      <c r="A187" s="1">
        <v>45112</v>
      </c>
      <c r="B187">
        <v>568</v>
      </c>
      <c r="C187">
        <v>567</v>
      </c>
      <c r="D187" s="5">
        <f>IF(uzdrowisko[[#This Row],[przyjechali]]&gt;uzdrowisko[[#This Row],[wyjechali]],1,0)</f>
        <v>1</v>
      </c>
      <c r="E187">
        <f>IF(uzdrowisko[[#This Row],[czegoweicej]]=1,E186+1,0)</f>
        <v>1</v>
      </c>
      <c r="F187">
        <f>F186+uzdrowisko[[#This Row],[przyjechali]]-uzdrowisko[[#This Row],[wyjechali]]</f>
        <v>9881</v>
      </c>
      <c r="H187">
        <f>IF(uzdrowisko[[#This Row],[ile kuracjuszy]]&gt;11000,1,0)</f>
        <v>0</v>
      </c>
      <c r="I187" s="2">
        <f>uzdrowisko[[#This Row],[ile kuracjuszy]]*0.4</f>
        <v>3952.4</v>
      </c>
      <c r="J187" s="2">
        <f t="shared" si="2"/>
        <v>721982.4</v>
      </c>
      <c r="K187" s="2">
        <f>uzdrowisko[[#This Row],[ile dostaja ]]-uzdrowisko[[#This Row],[wypijadzis]]</f>
        <v>718030</v>
      </c>
    </row>
    <row r="188" spans="1:11" x14ac:dyDescent="0.25">
      <c r="A188" s="1">
        <v>45113</v>
      </c>
      <c r="B188">
        <v>391</v>
      </c>
      <c r="C188">
        <v>599</v>
      </c>
      <c r="D188" s="5">
        <f>IF(uzdrowisko[[#This Row],[przyjechali]]&gt;uzdrowisko[[#This Row],[wyjechali]],1,0)</f>
        <v>0</v>
      </c>
      <c r="E188">
        <f>IF(uzdrowisko[[#This Row],[czegoweicej]]=1,E187+1,0)</f>
        <v>0</v>
      </c>
      <c r="F188">
        <f>F187+uzdrowisko[[#This Row],[przyjechali]]-uzdrowisko[[#This Row],[wyjechali]]</f>
        <v>9673</v>
      </c>
      <c r="H188">
        <f>IF(uzdrowisko[[#This Row],[ile kuracjuszy]]&gt;11000,1,0)</f>
        <v>0</v>
      </c>
      <c r="I188" s="2">
        <f>uzdrowisko[[#This Row],[ile kuracjuszy]]*0.4</f>
        <v>3869.2000000000003</v>
      </c>
      <c r="J188" s="2">
        <f t="shared" si="2"/>
        <v>725882.4</v>
      </c>
      <c r="K188" s="2">
        <f>uzdrowisko[[#This Row],[ile dostaja ]]-uzdrowisko[[#This Row],[wypijadzis]]</f>
        <v>722013.20000000007</v>
      </c>
    </row>
    <row r="189" spans="1:11" x14ac:dyDescent="0.25">
      <c r="A189" s="1">
        <v>45114</v>
      </c>
      <c r="B189">
        <v>550</v>
      </c>
      <c r="C189">
        <v>561</v>
      </c>
      <c r="D189" s="5">
        <f>IF(uzdrowisko[[#This Row],[przyjechali]]&gt;uzdrowisko[[#This Row],[wyjechali]],1,0)</f>
        <v>0</v>
      </c>
      <c r="E189">
        <f>IF(uzdrowisko[[#This Row],[czegoweicej]]=1,E188+1,0)</f>
        <v>0</v>
      </c>
      <c r="F189">
        <f>F188+uzdrowisko[[#This Row],[przyjechali]]-uzdrowisko[[#This Row],[wyjechali]]</f>
        <v>9662</v>
      </c>
      <c r="H189">
        <f>IF(uzdrowisko[[#This Row],[ile kuracjuszy]]&gt;11000,1,0)</f>
        <v>0</v>
      </c>
      <c r="I189" s="2">
        <f>uzdrowisko[[#This Row],[ile kuracjuszy]]*0.4</f>
        <v>3864.8</v>
      </c>
      <c r="J189" s="2">
        <f t="shared" si="2"/>
        <v>729782.4</v>
      </c>
      <c r="K189" s="2">
        <f>uzdrowisko[[#This Row],[ile dostaja ]]-uzdrowisko[[#This Row],[wypijadzis]]</f>
        <v>725917.6</v>
      </c>
    </row>
    <row r="190" spans="1:11" x14ac:dyDescent="0.25">
      <c r="A190" s="1">
        <v>45115</v>
      </c>
      <c r="B190">
        <v>373</v>
      </c>
      <c r="C190">
        <v>469</v>
      </c>
      <c r="D190" s="5">
        <f>IF(uzdrowisko[[#This Row],[przyjechali]]&gt;uzdrowisko[[#This Row],[wyjechali]],1,0)</f>
        <v>0</v>
      </c>
      <c r="E190">
        <f>IF(uzdrowisko[[#This Row],[czegoweicej]]=1,E189+1,0)</f>
        <v>0</v>
      </c>
      <c r="F190">
        <f>F189+uzdrowisko[[#This Row],[przyjechali]]-uzdrowisko[[#This Row],[wyjechali]]</f>
        <v>9566</v>
      </c>
      <c r="H190">
        <f>IF(uzdrowisko[[#This Row],[ile kuracjuszy]]&gt;11000,1,0)</f>
        <v>0</v>
      </c>
      <c r="I190" s="2">
        <f>uzdrowisko[[#This Row],[ile kuracjuszy]]*0.4</f>
        <v>3826.4</v>
      </c>
      <c r="J190" s="2">
        <f t="shared" si="2"/>
        <v>733682.4</v>
      </c>
      <c r="K190" s="2">
        <f>uzdrowisko[[#This Row],[ile dostaja ]]-uzdrowisko[[#This Row],[wypijadzis]]</f>
        <v>729856</v>
      </c>
    </row>
    <row r="191" spans="1:11" x14ac:dyDescent="0.25">
      <c r="A191" s="1">
        <v>45116</v>
      </c>
      <c r="B191">
        <v>480</v>
      </c>
      <c r="C191">
        <v>592</v>
      </c>
      <c r="D191" s="5">
        <f>IF(uzdrowisko[[#This Row],[przyjechali]]&gt;uzdrowisko[[#This Row],[wyjechali]],1,0)</f>
        <v>0</v>
      </c>
      <c r="E191">
        <f>IF(uzdrowisko[[#This Row],[czegoweicej]]=1,E190+1,0)</f>
        <v>0</v>
      </c>
      <c r="F191">
        <f>F190+uzdrowisko[[#This Row],[przyjechali]]-uzdrowisko[[#This Row],[wyjechali]]</f>
        <v>9454</v>
      </c>
      <c r="H191">
        <f>IF(uzdrowisko[[#This Row],[ile kuracjuszy]]&gt;11000,1,0)</f>
        <v>0</v>
      </c>
      <c r="I191" s="2">
        <f>uzdrowisko[[#This Row],[ile kuracjuszy]]*0.4</f>
        <v>3781.6000000000004</v>
      </c>
      <c r="J191" s="2">
        <f t="shared" si="2"/>
        <v>737582.4</v>
      </c>
      <c r="K191" s="2">
        <f>uzdrowisko[[#This Row],[ile dostaja ]]-uzdrowisko[[#This Row],[wypijadzis]]</f>
        <v>733800.8</v>
      </c>
    </row>
    <row r="192" spans="1:11" x14ac:dyDescent="0.25">
      <c r="A192" s="1">
        <v>45117</v>
      </c>
      <c r="B192">
        <v>643</v>
      </c>
      <c r="C192">
        <v>422</v>
      </c>
      <c r="D192" s="5">
        <f>IF(uzdrowisko[[#This Row],[przyjechali]]&gt;uzdrowisko[[#This Row],[wyjechali]],1,0)</f>
        <v>1</v>
      </c>
      <c r="E192">
        <f>IF(uzdrowisko[[#This Row],[czegoweicej]]=1,E191+1,0)</f>
        <v>1</v>
      </c>
      <c r="F192">
        <f>F191+uzdrowisko[[#This Row],[przyjechali]]-uzdrowisko[[#This Row],[wyjechali]]</f>
        <v>9675</v>
      </c>
      <c r="H192">
        <f>IF(uzdrowisko[[#This Row],[ile kuracjuszy]]&gt;11000,1,0)</f>
        <v>0</v>
      </c>
      <c r="I192" s="2">
        <f>uzdrowisko[[#This Row],[ile kuracjuszy]]*0.4</f>
        <v>3870</v>
      </c>
      <c r="J192" s="2">
        <f t="shared" si="2"/>
        <v>741482.4</v>
      </c>
      <c r="K192" s="2">
        <f>uzdrowisko[[#This Row],[ile dostaja ]]-uzdrowisko[[#This Row],[wypijadzis]]</f>
        <v>737612.4</v>
      </c>
    </row>
    <row r="193" spans="1:11" x14ac:dyDescent="0.25">
      <c r="A193" s="1">
        <v>45118</v>
      </c>
      <c r="B193">
        <v>353</v>
      </c>
      <c r="C193">
        <v>641</v>
      </c>
      <c r="D193" s="5">
        <f>IF(uzdrowisko[[#This Row],[przyjechali]]&gt;uzdrowisko[[#This Row],[wyjechali]],1,0)</f>
        <v>0</v>
      </c>
      <c r="E193">
        <f>IF(uzdrowisko[[#This Row],[czegoweicej]]=1,E192+1,0)</f>
        <v>0</v>
      </c>
      <c r="F193">
        <f>F192+uzdrowisko[[#This Row],[przyjechali]]-uzdrowisko[[#This Row],[wyjechali]]</f>
        <v>9387</v>
      </c>
      <c r="H193">
        <f>IF(uzdrowisko[[#This Row],[ile kuracjuszy]]&gt;11000,1,0)</f>
        <v>0</v>
      </c>
      <c r="I193" s="2">
        <f>uzdrowisko[[#This Row],[ile kuracjuszy]]*0.4</f>
        <v>3754.8</v>
      </c>
      <c r="J193" s="2">
        <f t="shared" si="2"/>
        <v>745382.40000000002</v>
      </c>
      <c r="K193" s="2">
        <f>uzdrowisko[[#This Row],[ile dostaja ]]-uzdrowisko[[#This Row],[wypijadzis]]</f>
        <v>741627.6</v>
      </c>
    </row>
    <row r="194" spans="1:11" x14ac:dyDescent="0.25">
      <c r="A194" s="1">
        <v>45119</v>
      </c>
      <c r="B194">
        <v>679</v>
      </c>
      <c r="C194">
        <v>301</v>
      </c>
      <c r="D194" s="5">
        <f>IF(uzdrowisko[[#This Row],[przyjechali]]&gt;uzdrowisko[[#This Row],[wyjechali]],1,0)</f>
        <v>1</v>
      </c>
      <c r="E194">
        <f>IF(uzdrowisko[[#This Row],[czegoweicej]]=1,E193+1,0)</f>
        <v>1</v>
      </c>
      <c r="F194">
        <f>F193+uzdrowisko[[#This Row],[przyjechali]]-uzdrowisko[[#This Row],[wyjechali]]</f>
        <v>9765</v>
      </c>
      <c r="H194">
        <f>IF(uzdrowisko[[#This Row],[ile kuracjuszy]]&gt;11000,1,0)</f>
        <v>0</v>
      </c>
      <c r="I194" s="2">
        <f>uzdrowisko[[#This Row],[ile kuracjuszy]]*0.4</f>
        <v>3906</v>
      </c>
      <c r="J194" s="2">
        <f t="shared" ref="J194:J257" si="3">J193+3900</f>
        <v>749282.4</v>
      </c>
      <c r="K194" s="2">
        <f>uzdrowisko[[#This Row],[ile dostaja ]]-uzdrowisko[[#This Row],[wypijadzis]]</f>
        <v>745376.4</v>
      </c>
    </row>
    <row r="195" spans="1:11" x14ac:dyDescent="0.25">
      <c r="A195" s="1">
        <v>45120</v>
      </c>
      <c r="B195">
        <v>523</v>
      </c>
      <c r="C195">
        <v>696</v>
      </c>
      <c r="D195" s="5">
        <f>IF(uzdrowisko[[#This Row],[przyjechali]]&gt;uzdrowisko[[#This Row],[wyjechali]],1,0)</f>
        <v>0</v>
      </c>
      <c r="E195">
        <f>IF(uzdrowisko[[#This Row],[czegoweicej]]=1,E194+1,0)</f>
        <v>0</v>
      </c>
      <c r="F195">
        <f>F194+uzdrowisko[[#This Row],[przyjechali]]-uzdrowisko[[#This Row],[wyjechali]]</f>
        <v>9592</v>
      </c>
      <c r="H195">
        <f>IF(uzdrowisko[[#This Row],[ile kuracjuszy]]&gt;11000,1,0)</f>
        <v>0</v>
      </c>
      <c r="I195" s="2">
        <f>uzdrowisko[[#This Row],[ile kuracjuszy]]*0.4</f>
        <v>3836.8</v>
      </c>
      <c r="J195" s="2">
        <f t="shared" si="3"/>
        <v>753182.4</v>
      </c>
      <c r="K195" s="2">
        <f>uzdrowisko[[#This Row],[ile dostaja ]]-uzdrowisko[[#This Row],[wypijadzis]]</f>
        <v>749345.6</v>
      </c>
    </row>
    <row r="196" spans="1:11" x14ac:dyDescent="0.25">
      <c r="A196" s="1">
        <v>45121</v>
      </c>
      <c r="B196">
        <v>341</v>
      </c>
      <c r="C196">
        <v>555</v>
      </c>
      <c r="D196" s="5">
        <f>IF(uzdrowisko[[#This Row],[przyjechali]]&gt;uzdrowisko[[#This Row],[wyjechali]],1,0)</f>
        <v>0</v>
      </c>
      <c r="E196">
        <f>IF(uzdrowisko[[#This Row],[czegoweicej]]=1,E195+1,0)</f>
        <v>0</v>
      </c>
      <c r="F196">
        <f>F195+uzdrowisko[[#This Row],[przyjechali]]-uzdrowisko[[#This Row],[wyjechali]]</f>
        <v>9378</v>
      </c>
      <c r="H196">
        <f>IF(uzdrowisko[[#This Row],[ile kuracjuszy]]&gt;11000,1,0)</f>
        <v>0</v>
      </c>
      <c r="I196" s="2">
        <f>uzdrowisko[[#This Row],[ile kuracjuszy]]*0.4</f>
        <v>3751.2000000000003</v>
      </c>
      <c r="J196" s="2">
        <f t="shared" si="3"/>
        <v>757082.4</v>
      </c>
      <c r="K196" s="2">
        <f>uzdrowisko[[#This Row],[ile dostaja ]]-uzdrowisko[[#This Row],[wypijadzis]]</f>
        <v>753331.20000000007</v>
      </c>
    </row>
    <row r="197" spans="1:11" x14ac:dyDescent="0.25">
      <c r="A197" s="1">
        <v>45122</v>
      </c>
      <c r="B197">
        <v>691</v>
      </c>
      <c r="C197">
        <v>608</v>
      </c>
      <c r="D197" s="5">
        <f>IF(uzdrowisko[[#This Row],[przyjechali]]&gt;uzdrowisko[[#This Row],[wyjechali]],1,0)</f>
        <v>1</v>
      </c>
      <c r="E197">
        <f>IF(uzdrowisko[[#This Row],[czegoweicej]]=1,E196+1,0)</f>
        <v>1</v>
      </c>
      <c r="F197">
        <f>F196+uzdrowisko[[#This Row],[przyjechali]]-uzdrowisko[[#This Row],[wyjechali]]</f>
        <v>9461</v>
      </c>
      <c r="H197">
        <f>IF(uzdrowisko[[#This Row],[ile kuracjuszy]]&gt;11000,1,0)</f>
        <v>0</v>
      </c>
      <c r="I197" s="2">
        <f>uzdrowisko[[#This Row],[ile kuracjuszy]]*0.4</f>
        <v>3784.4</v>
      </c>
      <c r="J197" s="2">
        <f t="shared" si="3"/>
        <v>760982.4</v>
      </c>
      <c r="K197" s="2">
        <f>uzdrowisko[[#This Row],[ile dostaja ]]-uzdrowisko[[#This Row],[wypijadzis]]</f>
        <v>757198</v>
      </c>
    </row>
    <row r="198" spans="1:11" x14ac:dyDescent="0.25">
      <c r="A198" s="1">
        <v>45123</v>
      </c>
      <c r="B198">
        <v>428</v>
      </c>
      <c r="C198">
        <v>381</v>
      </c>
      <c r="D198" s="5">
        <f>IF(uzdrowisko[[#This Row],[przyjechali]]&gt;uzdrowisko[[#This Row],[wyjechali]],1,0)</f>
        <v>1</v>
      </c>
      <c r="E198">
        <f>IF(uzdrowisko[[#This Row],[czegoweicej]]=1,E197+1,0)</f>
        <v>2</v>
      </c>
      <c r="F198">
        <f>F197+uzdrowisko[[#This Row],[przyjechali]]-uzdrowisko[[#This Row],[wyjechali]]</f>
        <v>9508</v>
      </c>
      <c r="H198">
        <f>IF(uzdrowisko[[#This Row],[ile kuracjuszy]]&gt;11000,1,0)</f>
        <v>0</v>
      </c>
      <c r="I198" s="2">
        <f>uzdrowisko[[#This Row],[ile kuracjuszy]]*0.4</f>
        <v>3803.2000000000003</v>
      </c>
      <c r="J198" s="2">
        <f t="shared" si="3"/>
        <v>764882.4</v>
      </c>
      <c r="K198" s="2">
        <f>uzdrowisko[[#This Row],[ile dostaja ]]-uzdrowisko[[#This Row],[wypijadzis]]</f>
        <v>761079.20000000007</v>
      </c>
    </row>
    <row r="199" spans="1:11" x14ac:dyDescent="0.25">
      <c r="A199" s="1">
        <v>45124</v>
      </c>
      <c r="B199">
        <v>597</v>
      </c>
      <c r="C199">
        <v>695</v>
      </c>
      <c r="D199" s="5">
        <f>IF(uzdrowisko[[#This Row],[przyjechali]]&gt;uzdrowisko[[#This Row],[wyjechali]],1,0)</f>
        <v>0</v>
      </c>
      <c r="E199">
        <f>IF(uzdrowisko[[#This Row],[czegoweicej]]=1,E198+1,0)</f>
        <v>0</v>
      </c>
      <c r="F199">
        <f>F198+uzdrowisko[[#This Row],[przyjechali]]-uzdrowisko[[#This Row],[wyjechali]]</f>
        <v>9410</v>
      </c>
      <c r="H199">
        <f>IF(uzdrowisko[[#This Row],[ile kuracjuszy]]&gt;11000,1,0)</f>
        <v>0</v>
      </c>
      <c r="I199" s="2">
        <f>uzdrowisko[[#This Row],[ile kuracjuszy]]*0.4</f>
        <v>3764</v>
      </c>
      <c r="J199" s="2">
        <f t="shared" si="3"/>
        <v>768782.4</v>
      </c>
      <c r="K199" s="2">
        <f>uzdrowisko[[#This Row],[ile dostaja ]]-uzdrowisko[[#This Row],[wypijadzis]]</f>
        <v>765018.4</v>
      </c>
    </row>
    <row r="200" spans="1:11" x14ac:dyDescent="0.25">
      <c r="A200" s="1">
        <v>45125</v>
      </c>
      <c r="B200">
        <v>667</v>
      </c>
      <c r="C200">
        <v>401</v>
      </c>
      <c r="D200" s="5">
        <f>IF(uzdrowisko[[#This Row],[przyjechali]]&gt;uzdrowisko[[#This Row],[wyjechali]],1,0)</f>
        <v>1</v>
      </c>
      <c r="E200">
        <f>IF(uzdrowisko[[#This Row],[czegoweicej]]=1,E199+1,0)</f>
        <v>1</v>
      </c>
      <c r="F200">
        <f>F199+uzdrowisko[[#This Row],[przyjechali]]-uzdrowisko[[#This Row],[wyjechali]]</f>
        <v>9676</v>
      </c>
      <c r="H200">
        <f>IF(uzdrowisko[[#This Row],[ile kuracjuszy]]&gt;11000,1,0)</f>
        <v>0</v>
      </c>
      <c r="I200" s="2">
        <f>uzdrowisko[[#This Row],[ile kuracjuszy]]*0.4</f>
        <v>3870.4</v>
      </c>
      <c r="J200" s="2">
        <f t="shared" si="3"/>
        <v>772682.4</v>
      </c>
      <c r="K200" s="2">
        <f>uzdrowisko[[#This Row],[ile dostaja ]]-uzdrowisko[[#This Row],[wypijadzis]]</f>
        <v>768812</v>
      </c>
    </row>
    <row r="201" spans="1:11" x14ac:dyDescent="0.25">
      <c r="A201" s="1">
        <v>45126</v>
      </c>
      <c r="B201">
        <v>579</v>
      </c>
      <c r="C201">
        <v>541</v>
      </c>
      <c r="D201" s="5">
        <f>IF(uzdrowisko[[#This Row],[przyjechali]]&gt;uzdrowisko[[#This Row],[wyjechali]],1,0)</f>
        <v>1</v>
      </c>
      <c r="E201">
        <f>IF(uzdrowisko[[#This Row],[czegoweicej]]=1,E200+1,0)</f>
        <v>2</v>
      </c>
      <c r="F201">
        <f>F200+uzdrowisko[[#This Row],[przyjechali]]-uzdrowisko[[#This Row],[wyjechali]]</f>
        <v>9714</v>
      </c>
      <c r="H201">
        <f>IF(uzdrowisko[[#This Row],[ile kuracjuszy]]&gt;11000,1,0)</f>
        <v>0</v>
      </c>
      <c r="I201" s="2">
        <f>uzdrowisko[[#This Row],[ile kuracjuszy]]*0.4</f>
        <v>3885.6000000000004</v>
      </c>
      <c r="J201" s="2">
        <f t="shared" si="3"/>
        <v>776582.4</v>
      </c>
      <c r="K201" s="2">
        <f>uzdrowisko[[#This Row],[ile dostaja ]]-uzdrowisko[[#This Row],[wypijadzis]]</f>
        <v>772696.8</v>
      </c>
    </row>
    <row r="202" spans="1:11" x14ac:dyDescent="0.25">
      <c r="A202" s="1">
        <v>45127</v>
      </c>
      <c r="B202">
        <v>607</v>
      </c>
      <c r="C202">
        <v>318</v>
      </c>
      <c r="D202" s="5">
        <f>IF(uzdrowisko[[#This Row],[przyjechali]]&gt;uzdrowisko[[#This Row],[wyjechali]],1,0)</f>
        <v>1</v>
      </c>
      <c r="E202">
        <f>IF(uzdrowisko[[#This Row],[czegoweicej]]=1,E201+1,0)</f>
        <v>3</v>
      </c>
      <c r="F202">
        <f>F201+uzdrowisko[[#This Row],[przyjechali]]-uzdrowisko[[#This Row],[wyjechali]]</f>
        <v>10003</v>
      </c>
      <c r="H202">
        <f>IF(uzdrowisko[[#This Row],[ile kuracjuszy]]&gt;11000,1,0)</f>
        <v>0</v>
      </c>
      <c r="I202" s="2">
        <f>uzdrowisko[[#This Row],[ile kuracjuszy]]*0.4</f>
        <v>4001.2000000000003</v>
      </c>
      <c r="J202" s="2">
        <f t="shared" si="3"/>
        <v>780482.4</v>
      </c>
      <c r="K202" s="2">
        <f>uzdrowisko[[#This Row],[ile dostaja ]]-uzdrowisko[[#This Row],[wypijadzis]]</f>
        <v>776481.20000000007</v>
      </c>
    </row>
    <row r="203" spans="1:11" x14ac:dyDescent="0.25">
      <c r="A203" s="1">
        <v>45128</v>
      </c>
      <c r="B203">
        <v>674</v>
      </c>
      <c r="C203">
        <v>595</v>
      </c>
      <c r="D203" s="5">
        <f>IF(uzdrowisko[[#This Row],[przyjechali]]&gt;uzdrowisko[[#This Row],[wyjechali]],1,0)</f>
        <v>1</v>
      </c>
      <c r="E203">
        <f>IF(uzdrowisko[[#This Row],[czegoweicej]]=1,E202+1,0)</f>
        <v>4</v>
      </c>
      <c r="F203">
        <f>F202+uzdrowisko[[#This Row],[przyjechali]]-uzdrowisko[[#This Row],[wyjechali]]</f>
        <v>10082</v>
      </c>
      <c r="H203">
        <f>IF(uzdrowisko[[#This Row],[ile kuracjuszy]]&gt;11000,1,0)</f>
        <v>0</v>
      </c>
      <c r="I203" s="2">
        <f>uzdrowisko[[#This Row],[ile kuracjuszy]]*0.4</f>
        <v>4032.8</v>
      </c>
      <c r="J203" s="2">
        <f t="shared" si="3"/>
        <v>784382.4</v>
      </c>
      <c r="K203" s="2">
        <f>uzdrowisko[[#This Row],[ile dostaja ]]-uzdrowisko[[#This Row],[wypijadzis]]</f>
        <v>780349.6</v>
      </c>
    </row>
    <row r="204" spans="1:11" x14ac:dyDescent="0.25">
      <c r="A204" s="1">
        <v>45129</v>
      </c>
      <c r="B204">
        <v>643</v>
      </c>
      <c r="C204">
        <v>494</v>
      </c>
      <c r="D204" s="5">
        <f>IF(uzdrowisko[[#This Row],[przyjechali]]&gt;uzdrowisko[[#This Row],[wyjechali]],1,0)</f>
        <v>1</v>
      </c>
      <c r="E204">
        <f>IF(uzdrowisko[[#This Row],[czegoweicej]]=1,E203+1,0)</f>
        <v>5</v>
      </c>
      <c r="F204">
        <f>F203+uzdrowisko[[#This Row],[przyjechali]]-uzdrowisko[[#This Row],[wyjechali]]</f>
        <v>10231</v>
      </c>
      <c r="H204">
        <f>IF(uzdrowisko[[#This Row],[ile kuracjuszy]]&gt;11000,1,0)</f>
        <v>0</v>
      </c>
      <c r="I204" s="2">
        <f>uzdrowisko[[#This Row],[ile kuracjuszy]]*0.4</f>
        <v>4092.4</v>
      </c>
      <c r="J204" s="2">
        <f t="shared" si="3"/>
        <v>788282.4</v>
      </c>
      <c r="K204" s="2">
        <f>uzdrowisko[[#This Row],[ile dostaja ]]-uzdrowisko[[#This Row],[wypijadzis]]</f>
        <v>784190</v>
      </c>
    </row>
    <row r="205" spans="1:11" x14ac:dyDescent="0.25">
      <c r="A205" s="1">
        <v>45130</v>
      </c>
      <c r="B205">
        <v>446</v>
      </c>
      <c r="C205">
        <v>524</v>
      </c>
      <c r="D205" s="5">
        <f>IF(uzdrowisko[[#This Row],[przyjechali]]&gt;uzdrowisko[[#This Row],[wyjechali]],1,0)</f>
        <v>0</v>
      </c>
      <c r="E205">
        <f>IF(uzdrowisko[[#This Row],[czegoweicej]]=1,E204+1,0)</f>
        <v>0</v>
      </c>
      <c r="F205">
        <f>F204+uzdrowisko[[#This Row],[przyjechali]]-uzdrowisko[[#This Row],[wyjechali]]</f>
        <v>10153</v>
      </c>
      <c r="H205">
        <f>IF(uzdrowisko[[#This Row],[ile kuracjuszy]]&gt;11000,1,0)</f>
        <v>0</v>
      </c>
      <c r="I205" s="2">
        <f>uzdrowisko[[#This Row],[ile kuracjuszy]]*0.4</f>
        <v>4061.2000000000003</v>
      </c>
      <c r="J205" s="2">
        <f t="shared" si="3"/>
        <v>792182.4</v>
      </c>
      <c r="K205" s="2">
        <f>uzdrowisko[[#This Row],[ile dostaja ]]-uzdrowisko[[#This Row],[wypijadzis]]</f>
        <v>788121.20000000007</v>
      </c>
    </row>
    <row r="206" spans="1:11" x14ac:dyDescent="0.25">
      <c r="A206" s="1">
        <v>45131</v>
      </c>
      <c r="B206">
        <v>539</v>
      </c>
      <c r="C206">
        <v>567</v>
      </c>
      <c r="D206" s="5">
        <f>IF(uzdrowisko[[#This Row],[przyjechali]]&gt;uzdrowisko[[#This Row],[wyjechali]],1,0)</f>
        <v>0</v>
      </c>
      <c r="E206">
        <f>IF(uzdrowisko[[#This Row],[czegoweicej]]=1,E205+1,0)</f>
        <v>0</v>
      </c>
      <c r="F206">
        <f>F205+uzdrowisko[[#This Row],[przyjechali]]-uzdrowisko[[#This Row],[wyjechali]]</f>
        <v>10125</v>
      </c>
      <c r="H206">
        <f>IF(uzdrowisko[[#This Row],[ile kuracjuszy]]&gt;11000,1,0)</f>
        <v>0</v>
      </c>
      <c r="I206" s="2">
        <f>uzdrowisko[[#This Row],[ile kuracjuszy]]*0.4</f>
        <v>4050</v>
      </c>
      <c r="J206" s="2">
        <f t="shared" si="3"/>
        <v>796082.4</v>
      </c>
      <c r="K206" s="2">
        <f>uzdrowisko[[#This Row],[ile dostaja ]]-uzdrowisko[[#This Row],[wypijadzis]]</f>
        <v>792032.4</v>
      </c>
    </row>
    <row r="207" spans="1:11" x14ac:dyDescent="0.25">
      <c r="A207" s="1">
        <v>45132</v>
      </c>
      <c r="B207">
        <v>659</v>
      </c>
      <c r="C207">
        <v>617</v>
      </c>
      <c r="D207" s="5">
        <f>IF(uzdrowisko[[#This Row],[przyjechali]]&gt;uzdrowisko[[#This Row],[wyjechali]],1,0)</f>
        <v>1</v>
      </c>
      <c r="E207">
        <f>IF(uzdrowisko[[#This Row],[czegoweicej]]=1,E206+1,0)</f>
        <v>1</v>
      </c>
      <c r="F207">
        <f>F206+uzdrowisko[[#This Row],[przyjechali]]-uzdrowisko[[#This Row],[wyjechali]]</f>
        <v>10167</v>
      </c>
      <c r="H207">
        <f>IF(uzdrowisko[[#This Row],[ile kuracjuszy]]&gt;11000,1,0)</f>
        <v>0</v>
      </c>
      <c r="I207" s="2">
        <f>uzdrowisko[[#This Row],[ile kuracjuszy]]*0.4</f>
        <v>4066.8</v>
      </c>
      <c r="J207" s="2">
        <f t="shared" si="3"/>
        <v>799982.4</v>
      </c>
      <c r="K207" s="2">
        <f>uzdrowisko[[#This Row],[ile dostaja ]]-uzdrowisko[[#This Row],[wypijadzis]]</f>
        <v>795915.6</v>
      </c>
    </row>
    <row r="208" spans="1:11" x14ac:dyDescent="0.25">
      <c r="A208" s="1">
        <v>45133</v>
      </c>
      <c r="B208">
        <v>499</v>
      </c>
      <c r="C208">
        <v>671</v>
      </c>
      <c r="D208" s="5">
        <f>IF(uzdrowisko[[#This Row],[przyjechali]]&gt;uzdrowisko[[#This Row],[wyjechali]],1,0)</f>
        <v>0</v>
      </c>
      <c r="E208">
        <f>IF(uzdrowisko[[#This Row],[czegoweicej]]=1,E207+1,0)</f>
        <v>0</v>
      </c>
      <c r="F208">
        <f>F207+uzdrowisko[[#This Row],[przyjechali]]-uzdrowisko[[#This Row],[wyjechali]]</f>
        <v>9995</v>
      </c>
      <c r="H208">
        <f>IF(uzdrowisko[[#This Row],[ile kuracjuszy]]&gt;11000,1,0)</f>
        <v>0</v>
      </c>
      <c r="I208" s="2">
        <f>uzdrowisko[[#This Row],[ile kuracjuszy]]*0.4</f>
        <v>3998</v>
      </c>
      <c r="J208" s="2">
        <f t="shared" si="3"/>
        <v>803882.4</v>
      </c>
      <c r="K208" s="2">
        <f>uzdrowisko[[#This Row],[ile dostaja ]]-uzdrowisko[[#This Row],[wypijadzis]]</f>
        <v>799884.4</v>
      </c>
    </row>
    <row r="209" spans="1:11" x14ac:dyDescent="0.25">
      <c r="A209" s="1">
        <v>45134</v>
      </c>
      <c r="B209">
        <v>573</v>
      </c>
      <c r="C209">
        <v>514</v>
      </c>
      <c r="D209" s="5">
        <f>IF(uzdrowisko[[#This Row],[przyjechali]]&gt;uzdrowisko[[#This Row],[wyjechali]],1,0)</f>
        <v>1</v>
      </c>
      <c r="E209">
        <f>IF(uzdrowisko[[#This Row],[czegoweicej]]=1,E208+1,0)</f>
        <v>1</v>
      </c>
      <c r="F209">
        <f>F208+uzdrowisko[[#This Row],[przyjechali]]-uzdrowisko[[#This Row],[wyjechali]]</f>
        <v>10054</v>
      </c>
      <c r="H209">
        <f>IF(uzdrowisko[[#This Row],[ile kuracjuszy]]&gt;11000,1,0)</f>
        <v>0</v>
      </c>
      <c r="I209" s="2">
        <f>uzdrowisko[[#This Row],[ile kuracjuszy]]*0.4</f>
        <v>4021.6000000000004</v>
      </c>
      <c r="J209" s="2">
        <f t="shared" si="3"/>
        <v>807782.40000000002</v>
      </c>
      <c r="K209" s="2">
        <f>uzdrowisko[[#This Row],[ile dostaja ]]-uzdrowisko[[#This Row],[wypijadzis]]</f>
        <v>803760.8</v>
      </c>
    </row>
    <row r="210" spans="1:11" x14ac:dyDescent="0.25">
      <c r="A210" s="1">
        <v>45135</v>
      </c>
      <c r="B210">
        <v>573</v>
      </c>
      <c r="C210">
        <v>604</v>
      </c>
      <c r="D210" s="5">
        <f>IF(uzdrowisko[[#This Row],[przyjechali]]&gt;uzdrowisko[[#This Row],[wyjechali]],1,0)</f>
        <v>0</v>
      </c>
      <c r="E210">
        <f>IF(uzdrowisko[[#This Row],[czegoweicej]]=1,E209+1,0)</f>
        <v>0</v>
      </c>
      <c r="F210">
        <f>F209+uzdrowisko[[#This Row],[przyjechali]]-uzdrowisko[[#This Row],[wyjechali]]</f>
        <v>10023</v>
      </c>
      <c r="H210">
        <f>IF(uzdrowisko[[#This Row],[ile kuracjuszy]]&gt;11000,1,0)</f>
        <v>0</v>
      </c>
      <c r="I210" s="2">
        <f>uzdrowisko[[#This Row],[ile kuracjuszy]]*0.4</f>
        <v>4009.2000000000003</v>
      </c>
      <c r="J210" s="2">
        <f t="shared" si="3"/>
        <v>811682.4</v>
      </c>
      <c r="K210" s="2">
        <f>uzdrowisko[[#This Row],[ile dostaja ]]-uzdrowisko[[#This Row],[wypijadzis]]</f>
        <v>807673.20000000007</v>
      </c>
    </row>
    <row r="211" spans="1:11" x14ac:dyDescent="0.25">
      <c r="A211" s="1">
        <v>45136</v>
      </c>
      <c r="B211">
        <v>416</v>
      </c>
      <c r="C211">
        <v>527</v>
      </c>
      <c r="D211" s="5">
        <f>IF(uzdrowisko[[#This Row],[przyjechali]]&gt;uzdrowisko[[#This Row],[wyjechali]],1,0)</f>
        <v>0</v>
      </c>
      <c r="E211">
        <f>IF(uzdrowisko[[#This Row],[czegoweicej]]=1,E210+1,0)</f>
        <v>0</v>
      </c>
      <c r="F211">
        <f>F210+uzdrowisko[[#This Row],[przyjechali]]-uzdrowisko[[#This Row],[wyjechali]]</f>
        <v>9912</v>
      </c>
      <c r="H211">
        <f>IF(uzdrowisko[[#This Row],[ile kuracjuszy]]&gt;11000,1,0)</f>
        <v>0</v>
      </c>
      <c r="I211" s="2">
        <f>uzdrowisko[[#This Row],[ile kuracjuszy]]*0.4</f>
        <v>3964.8</v>
      </c>
      <c r="J211" s="2">
        <f t="shared" si="3"/>
        <v>815582.4</v>
      </c>
      <c r="K211" s="2">
        <f>uzdrowisko[[#This Row],[ile dostaja ]]-uzdrowisko[[#This Row],[wypijadzis]]</f>
        <v>811617.6</v>
      </c>
    </row>
    <row r="212" spans="1:11" x14ac:dyDescent="0.25">
      <c r="A212" s="1">
        <v>45137</v>
      </c>
      <c r="B212">
        <v>675</v>
      </c>
      <c r="C212">
        <v>528</v>
      </c>
      <c r="D212" s="5">
        <f>IF(uzdrowisko[[#This Row],[przyjechali]]&gt;uzdrowisko[[#This Row],[wyjechali]],1,0)</f>
        <v>1</v>
      </c>
      <c r="E212">
        <f>IF(uzdrowisko[[#This Row],[czegoweicej]]=1,E211+1,0)</f>
        <v>1</v>
      </c>
      <c r="F212">
        <f>F211+uzdrowisko[[#This Row],[przyjechali]]-uzdrowisko[[#This Row],[wyjechali]]</f>
        <v>10059</v>
      </c>
      <c r="H212">
        <f>IF(uzdrowisko[[#This Row],[ile kuracjuszy]]&gt;11000,1,0)</f>
        <v>0</v>
      </c>
      <c r="I212" s="2">
        <f>uzdrowisko[[#This Row],[ile kuracjuszy]]*0.4</f>
        <v>4023.6000000000004</v>
      </c>
      <c r="J212" s="2">
        <f t="shared" si="3"/>
        <v>819482.4</v>
      </c>
      <c r="K212" s="2">
        <f>uzdrowisko[[#This Row],[ile dostaja ]]-uzdrowisko[[#This Row],[wypijadzis]]</f>
        <v>815458.8</v>
      </c>
    </row>
    <row r="213" spans="1:11" x14ac:dyDescent="0.25">
      <c r="A213" s="1">
        <v>45138</v>
      </c>
      <c r="B213">
        <v>444</v>
      </c>
      <c r="C213">
        <v>354</v>
      </c>
      <c r="D213" s="5">
        <f>IF(uzdrowisko[[#This Row],[przyjechali]]&gt;uzdrowisko[[#This Row],[wyjechali]],1,0)</f>
        <v>1</v>
      </c>
      <c r="E213">
        <f>IF(uzdrowisko[[#This Row],[czegoweicej]]=1,E212+1,0)</f>
        <v>2</v>
      </c>
      <c r="F213">
        <f>F212+uzdrowisko[[#This Row],[przyjechali]]-uzdrowisko[[#This Row],[wyjechali]]</f>
        <v>10149</v>
      </c>
      <c r="H213">
        <f>IF(uzdrowisko[[#This Row],[ile kuracjuszy]]&gt;11000,1,0)</f>
        <v>0</v>
      </c>
      <c r="I213" s="2">
        <f>uzdrowisko[[#This Row],[ile kuracjuszy]]*0.4</f>
        <v>4059.6000000000004</v>
      </c>
      <c r="J213" s="2">
        <f t="shared" si="3"/>
        <v>823382.4</v>
      </c>
      <c r="K213" s="2">
        <f>uzdrowisko[[#This Row],[ile dostaja ]]-uzdrowisko[[#This Row],[wypijadzis]]</f>
        <v>819322.8</v>
      </c>
    </row>
    <row r="214" spans="1:11" x14ac:dyDescent="0.25">
      <c r="A214" s="1">
        <v>45139</v>
      </c>
      <c r="B214">
        <v>560</v>
      </c>
      <c r="C214">
        <v>613</v>
      </c>
      <c r="D214" s="5">
        <f>IF(uzdrowisko[[#This Row],[przyjechali]]&gt;uzdrowisko[[#This Row],[wyjechali]],1,0)</f>
        <v>0</v>
      </c>
      <c r="E214">
        <f>IF(uzdrowisko[[#This Row],[czegoweicej]]=1,E213+1,0)</f>
        <v>0</v>
      </c>
      <c r="F214">
        <f>F213+uzdrowisko[[#This Row],[przyjechali]]-uzdrowisko[[#This Row],[wyjechali]]</f>
        <v>10096</v>
      </c>
      <c r="H214">
        <f>IF(uzdrowisko[[#This Row],[ile kuracjuszy]]&gt;11000,1,0)</f>
        <v>0</v>
      </c>
      <c r="I214" s="2">
        <f>uzdrowisko[[#This Row],[ile kuracjuszy]]*0.4</f>
        <v>4038.4</v>
      </c>
      <c r="J214" s="2">
        <f t="shared" si="3"/>
        <v>827282.4</v>
      </c>
      <c r="K214" s="2">
        <f>uzdrowisko[[#This Row],[ile dostaja ]]-uzdrowisko[[#This Row],[wypijadzis]]</f>
        <v>823244</v>
      </c>
    </row>
    <row r="215" spans="1:11" x14ac:dyDescent="0.25">
      <c r="A215" s="1">
        <v>45140</v>
      </c>
      <c r="B215">
        <v>321</v>
      </c>
      <c r="C215">
        <v>420</v>
      </c>
      <c r="D215" s="5">
        <f>IF(uzdrowisko[[#This Row],[przyjechali]]&gt;uzdrowisko[[#This Row],[wyjechali]],1,0)</f>
        <v>0</v>
      </c>
      <c r="E215">
        <f>IF(uzdrowisko[[#This Row],[czegoweicej]]=1,E214+1,0)</f>
        <v>0</v>
      </c>
      <c r="F215">
        <f>F214+uzdrowisko[[#This Row],[przyjechali]]-uzdrowisko[[#This Row],[wyjechali]]</f>
        <v>9997</v>
      </c>
      <c r="H215">
        <f>IF(uzdrowisko[[#This Row],[ile kuracjuszy]]&gt;11000,1,0)</f>
        <v>0</v>
      </c>
      <c r="I215" s="2">
        <f>uzdrowisko[[#This Row],[ile kuracjuszy]]*0.4</f>
        <v>3998.8</v>
      </c>
      <c r="J215" s="2">
        <f t="shared" si="3"/>
        <v>831182.4</v>
      </c>
      <c r="K215" s="2">
        <f>uzdrowisko[[#This Row],[ile dostaja ]]-uzdrowisko[[#This Row],[wypijadzis]]</f>
        <v>827183.6</v>
      </c>
    </row>
    <row r="216" spans="1:11" x14ac:dyDescent="0.25">
      <c r="A216" s="1">
        <v>45141</v>
      </c>
      <c r="B216">
        <v>581</v>
      </c>
      <c r="C216">
        <v>570</v>
      </c>
      <c r="D216" s="5">
        <f>IF(uzdrowisko[[#This Row],[przyjechali]]&gt;uzdrowisko[[#This Row],[wyjechali]],1,0)</f>
        <v>1</v>
      </c>
      <c r="E216">
        <f>IF(uzdrowisko[[#This Row],[czegoweicej]]=1,E215+1,0)</f>
        <v>1</v>
      </c>
      <c r="F216">
        <f>F215+uzdrowisko[[#This Row],[przyjechali]]-uzdrowisko[[#This Row],[wyjechali]]</f>
        <v>10008</v>
      </c>
      <c r="H216">
        <f>IF(uzdrowisko[[#This Row],[ile kuracjuszy]]&gt;11000,1,0)</f>
        <v>0</v>
      </c>
      <c r="I216" s="2">
        <f>uzdrowisko[[#This Row],[ile kuracjuszy]]*0.4</f>
        <v>4003.2000000000003</v>
      </c>
      <c r="J216" s="2">
        <f t="shared" si="3"/>
        <v>835082.4</v>
      </c>
      <c r="K216" s="2">
        <f>uzdrowisko[[#This Row],[ile dostaja ]]-uzdrowisko[[#This Row],[wypijadzis]]</f>
        <v>831079.20000000007</v>
      </c>
    </row>
    <row r="217" spans="1:11" x14ac:dyDescent="0.25">
      <c r="A217" s="1">
        <v>45142</v>
      </c>
      <c r="B217">
        <v>312</v>
      </c>
      <c r="C217">
        <v>650</v>
      </c>
      <c r="D217" s="5">
        <f>IF(uzdrowisko[[#This Row],[przyjechali]]&gt;uzdrowisko[[#This Row],[wyjechali]],1,0)</f>
        <v>0</v>
      </c>
      <c r="E217">
        <f>IF(uzdrowisko[[#This Row],[czegoweicej]]=1,E216+1,0)</f>
        <v>0</v>
      </c>
      <c r="F217">
        <f>F216+uzdrowisko[[#This Row],[przyjechali]]-uzdrowisko[[#This Row],[wyjechali]]</f>
        <v>9670</v>
      </c>
      <c r="H217">
        <f>IF(uzdrowisko[[#This Row],[ile kuracjuszy]]&gt;11000,1,0)</f>
        <v>0</v>
      </c>
      <c r="I217" s="2">
        <f>uzdrowisko[[#This Row],[ile kuracjuszy]]*0.4</f>
        <v>3868</v>
      </c>
      <c r="J217" s="2">
        <f t="shared" si="3"/>
        <v>838982.4</v>
      </c>
      <c r="K217" s="2">
        <f>uzdrowisko[[#This Row],[ile dostaja ]]-uzdrowisko[[#This Row],[wypijadzis]]</f>
        <v>835114.4</v>
      </c>
    </row>
    <row r="218" spans="1:11" x14ac:dyDescent="0.25">
      <c r="A218" s="1">
        <v>45143</v>
      </c>
      <c r="B218">
        <v>574</v>
      </c>
      <c r="C218">
        <v>515</v>
      </c>
      <c r="D218" s="5">
        <f>IF(uzdrowisko[[#This Row],[przyjechali]]&gt;uzdrowisko[[#This Row],[wyjechali]],1,0)</f>
        <v>1</v>
      </c>
      <c r="E218">
        <f>IF(uzdrowisko[[#This Row],[czegoweicej]]=1,E217+1,0)</f>
        <v>1</v>
      </c>
      <c r="F218">
        <f>F217+uzdrowisko[[#This Row],[przyjechali]]-uzdrowisko[[#This Row],[wyjechali]]</f>
        <v>9729</v>
      </c>
      <c r="H218">
        <f>IF(uzdrowisko[[#This Row],[ile kuracjuszy]]&gt;11000,1,0)</f>
        <v>0</v>
      </c>
      <c r="I218" s="2">
        <f>uzdrowisko[[#This Row],[ile kuracjuszy]]*0.4</f>
        <v>3891.6000000000004</v>
      </c>
      <c r="J218" s="2">
        <f t="shared" si="3"/>
        <v>842882.4</v>
      </c>
      <c r="K218" s="2">
        <f>uzdrowisko[[#This Row],[ile dostaja ]]-uzdrowisko[[#This Row],[wypijadzis]]</f>
        <v>838990.8</v>
      </c>
    </row>
    <row r="219" spans="1:11" x14ac:dyDescent="0.25">
      <c r="A219" s="1">
        <v>45144</v>
      </c>
      <c r="B219">
        <v>697</v>
      </c>
      <c r="C219">
        <v>679</v>
      </c>
      <c r="D219" s="5">
        <f>IF(uzdrowisko[[#This Row],[przyjechali]]&gt;uzdrowisko[[#This Row],[wyjechali]],1,0)</f>
        <v>1</v>
      </c>
      <c r="E219">
        <f>IF(uzdrowisko[[#This Row],[czegoweicej]]=1,E218+1,0)</f>
        <v>2</v>
      </c>
      <c r="F219">
        <f>F218+uzdrowisko[[#This Row],[przyjechali]]-uzdrowisko[[#This Row],[wyjechali]]</f>
        <v>9747</v>
      </c>
      <c r="H219">
        <f>IF(uzdrowisko[[#This Row],[ile kuracjuszy]]&gt;11000,1,0)</f>
        <v>0</v>
      </c>
      <c r="I219" s="2">
        <f>uzdrowisko[[#This Row],[ile kuracjuszy]]*0.4</f>
        <v>3898.8</v>
      </c>
      <c r="J219" s="2">
        <f t="shared" si="3"/>
        <v>846782.4</v>
      </c>
      <c r="K219" s="2">
        <f>uzdrowisko[[#This Row],[ile dostaja ]]-uzdrowisko[[#This Row],[wypijadzis]]</f>
        <v>842883.6</v>
      </c>
    </row>
    <row r="220" spans="1:11" x14ac:dyDescent="0.25">
      <c r="A220" s="1">
        <v>45145</v>
      </c>
      <c r="B220">
        <v>517</v>
      </c>
      <c r="C220">
        <v>652</v>
      </c>
      <c r="D220" s="5">
        <f>IF(uzdrowisko[[#This Row],[przyjechali]]&gt;uzdrowisko[[#This Row],[wyjechali]],1,0)</f>
        <v>0</v>
      </c>
      <c r="E220">
        <f>IF(uzdrowisko[[#This Row],[czegoweicej]]=1,E219+1,0)</f>
        <v>0</v>
      </c>
      <c r="F220">
        <f>F219+uzdrowisko[[#This Row],[przyjechali]]-uzdrowisko[[#This Row],[wyjechali]]</f>
        <v>9612</v>
      </c>
      <c r="H220">
        <f>IF(uzdrowisko[[#This Row],[ile kuracjuszy]]&gt;11000,1,0)</f>
        <v>0</v>
      </c>
      <c r="I220" s="2">
        <f>uzdrowisko[[#This Row],[ile kuracjuszy]]*0.4</f>
        <v>3844.8</v>
      </c>
      <c r="J220" s="2">
        <f t="shared" si="3"/>
        <v>850682.4</v>
      </c>
      <c r="K220" s="2">
        <f>uzdrowisko[[#This Row],[ile dostaja ]]-uzdrowisko[[#This Row],[wypijadzis]]</f>
        <v>846837.6</v>
      </c>
    </row>
    <row r="221" spans="1:11" x14ac:dyDescent="0.25">
      <c r="A221" s="1">
        <v>45146</v>
      </c>
      <c r="B221">
        <v>523</v>
      </c>
      <c r="C221">
        <v>534</v>
      </c>
      <c r="D221" s="5">
        <f>IF(uzdrowisko[[#This Row],[przyjechali]]&gt;uzdrowisko[[#This Row],[wyjechali]],1,0)</f>
        <v>0</v>
      </c>
      <c r="E221">
        <f>IF(uzdrowisko[[#This Row],[czegoweicej]]=1,E220+1,0)</f>
        <v>0</v>
      </c>
      <c r="F221">
        <f>F220+uzdrowisko[[#This Row],[przyjechali]]-uzdrowisko[[#This Row],[wyjechali]]</f>
        <v>9601</v>
      </c>
      <c r="H221">
        <f>IF(uzdrowisko[[#This Row],[ile kuracjuszy]]&gt;11000,1,0)</f>
        <v>0</v>
      </c>
      <c r="I221" s="2">
        <f>uzdrowisko[[#This Row],[ile kuracjuszy]]*0.4</f>
        <v>3840.4</v>
      </c>
      <c r="J221" s="2">
        <f t="shared" si="3"/>
        <v>854582.4</v>
      </c>
      <c r="K221" s="2">
        <f>uzdrowisko[[#This Row],[ile dostaja ]]-uzdrowisko[[#This Row],[wypijadzis]]</f>
        <v>850742</v>
      </c>
    </row>
    <row r="222" spans="1:11" x14ac:dyDescent="0.25">
      <c r="A222" s="1">
        <v>45147</v>
      </c>
      <c r="B222">
        <v>419</v>
      </c>
      <c r="C222">
        <v>437</v>
      </c>
      <c r="D222" s="5">
        <f>IF(uzdrowisko[[#This Row],[przyjechali]]&gt;uzdrowisko[[#This Row],[wyjechali]],1,0)</f>
        <v>0</v>
      </c>
      <c r="E222">
        <f>IF(uzdrowisko[[#This Row],[czegoweicej]]=1,E221+1,0)</f>
        <v>0</v>
      </c>
      <c r="F222">
        <f>F221+uzdrowisko[[#This Row],[przyjechali]]-uzdrowisko[[#This Row],[wyjechali]]</f>
        <v>9583</v>
      </c>
      <c r="H222">
        <f>IF(uzdrowisko[[#This Row],[ile kuracjuszy]]&gt;11000,1,0)</f>
        <v>0</v>
      </c>
      <c r="I222" s="2">
        <f>uzdrowisko[[#This Row],[ile kuracjuszy]]*0.4</f>
        <v>3833.2000000000003</v>
      </c>
      <c r="J222" s="2">
        <f t="shared" si="3"/>
        <v>858482.4</v>
      </c>
      <c r="K222" s="2">
        <f>uzdrowisko[[#This Row],[ile dostaja ]]-uzdrowisko[[#This Row],[wypijadzis]]</f>
        <v>854649.20000000007</v>
      </c>
    </row>
    <row r="223" spans="1:11" x14ac:dyDescent="0.25">
      <c r="A223" s="1">
        <v>45148</v>
      </c>
      <c r="B223">
        <v>509</v>
      </c>
      <c r="C223">
        <v>658</v>
      </c>
      <c r="D223" s="5">
        <f>IF(uzdrowisko[[#This Row],[przyjechali]]&gt;uzdrowisko[[#This Row],[wyjechali]],1,0)</f>
        <v>0</v>
      </c>
      <c r="E223">
        <f>IF(uzdrowisko[[#This Row],[czegoweicej]]=1,E222+1,0)</f>
        <v>0</v>
      </c>
      <c r="F223">
        <f>F222+uzdrowisko[[#This Row],[przyjechali]]-uzdrowisko[[#This Row],[wyjechali]]</f>
        <v>9434</v>
      </c>
      <c r="H223">
        <f>IF(uzdrowisko[[#This Row],[ile kuracjuszy]]&gt;11000,1,0)</f>
        <v>0</v>
      </c>
      <c r="I223" s="2">
        <f>uzdrowisko[[#This Row],[ile kuracjuszy]]*0.4</f>
        <v>3773.6000000000004</v>
      </c>
      <c r="J223" s="2">
        <f t="shared" si="3"/>
        <v>862382.4</v>
      </c>
      <c r="K223" s="2">
        <f>uzdrowisko[[#This Row],[ile dostaja ]]-uzdrowisko[[#This Row],[wypijadzis]]</f>
        <v>858608.8</v>
      </c>
    </row>
    <row r="224" spans="1:11" x14ac:dyDescent="0.25">
      <c r="A224" s="1">
        <v>45149</v>
      </c>
      <c r="B224">
        <v>479</v>
      </c>
      <c r="C224">
        <v>596</v>
      </c>
      <c r="D224" s="5">
        <f>IF(uzdrowisko[[#This Row],[przyjechali]]&gt;uzdrowisko[[#This Row],[wyjechali]],1,0)</f>
        <v>0</v>
      </c>
      <c r="E224">
        <f>IF(uzdrowisko[[#This Row],[czegoweicej]]=1,E223+1,0)</f>
        <v>0</v>
      </c>
      <c r="F224">
        <f>F223+uzdrowisko[[#This Row],[przyjechali]]-uzdrowisko[[#This Row],[wyjechali]]</f>
        <v>9317</v>
      </c>
      <c r="H224">
        <f>IF(uzdrowisko[[#This Row],[ile kuracjuszy]]&gt;11000,1,0)</f>
        <v>0</v>
      </c>
      <c r="I224" s="2">
        <f>uzdrowisko[[#This Row],[ile kuracjuszy]]*0.4</f>
        <v>3726.8</v>
      </c>
      <c r="J224" s="2">
        <f t="shared" si="3"/>
        <v>866282.4</v>
      </c>
      <c r="K224" s="2">
        <f>uzdrowisko[[#This Row],[ile dostaja ]]-uzdrowisko[[#This Row],[wypijadzis]]</f>
        <v>862555.6</v>
      </c>
    </row>
    <row r="225" spans="1:11" x14ac:dyDescent="0.25">
      <c r="A225" s="1">
        <v>45150</v>
      </c>
      <c r="B225">
        <v>440</v>
      </c>
      <c r="C225">
        <v>688</v>
      </c>
      <c r="D225" s="5">
        <f>IF(uzdrowisko[[#This Row],[przyjechali]]&gt;uzdrowisko[[#This Row],[wyjechali]],1,0)</f>
        <v>0</v>
      </c>
      <c r="E225">
        <f>IF(uzdrowisko[[#This Row],[czegoweicej]]=1,E224+1,0)</f>
        <v>0</v>
      </c>
      <c r="F225">
        <f>F224+uzdrowisko[[#This Row],[przyjechali]]-uzdrowisko[[#This Row],[wyjechali]]</f>
        <v>9069</v>
      </c>
      <c r="H225">
        <f>IF(uzdrowisko[[#This Row],[ile kuracjuszy]]&gt;11000,1,0)</f>
        <v>0</v>
      </c>
      <c r="I225" s="2">
        <f>uzdrowisko[[#This Row],[ile kuracjuszy]]*0.4</f>
        <v>3627.6000000000004</v>
      </c>
      <c r="J225" s="2">
        <f t="shared" si="3"/>
        <v>870182.40000000002</v>
      </c>
      <c r="K225" s="2">
        <f>uzdrowisko[[#This Row],[ile dostaja ]]-uzdrowisko[[#This Row],[wypijadzis]]</f>
        <v>866554.8</v>
      </c>
    </row>
    <row r="226" spans="1:11" x14ac:dyDescent="0.25">
      <c r="A226" s="1">
        <v>45151</v>
      </c>
      <c r="B226">
        <v>571</v>
      </c>
      <c r="C226">
        <v>421</v>
      </c>
      <c r="D226" s="5">
        <f>IF(uzdrowisko[[#This Row],[przyjechali]]&gt;uzdrowisko[[#This Row],[wyjechali]],1,0)</f>
        <v>1</v>
      </c>
      <c r="E226">
        <f>IF(uzdrowisko[[#This Row],[czegoweicej]]=1,E225+1,0)</f>
        <v>1</v>
      </c>
      <c r="F226">
        <f>F225+uzdrowisko[[#This Row],[przyjechali]]-uzdrowisko[[#This Row],[wyjechali]]</f>
        <v>9219</v>
      </c>
      <c r="H226">
        <f>IF(uzdrowisko[[#This Row],[ile kuracjuszy]]&gt;11000,1,0)</f>
        <v>0</v>
      </c>
      <c r="I226" s="2">
        <f>uzdrowisko[[#This Row],[ile kuracjuszy]]*0.4</f>
        <v>3687.6000000000004</v>
      </c>
      <c r="J226" s="2">
        <f t="shared" si="3"/>
        <v>874082.4</v>
      </c>
      <c r="K226" s="2">
        <f>uzdrowisko[[#This Row],[ile dostaja ]]-uzdrowisko[[#This Row],[wypijadzis]]</f>
        <v>870394.8</v>
      </c>
    </row>
    <row r="227" spans="1:11" x14ac:dyDescent="0.25">
      <c r="A227" s="1">
        <v>45152</v>
      </c>
      <c r="B227">
        <v>532</v>
      </c>
      <c r="C227">
        <v>522</v>
      </c>
      <c r="D227" s="5">
        <f>IF(uzdrowisko[[#This Row],[przyjechali]]&gt;uzdrowisko[[#This Row],[wyjechali]],1,0)</f>
        <v>1</v>
      </c>
      <c r="E227">
        <f>IF(uzdrowisko[[#This Row],[czegoweicej]]=1,E226+1,0)</f>
        <v>2</v>
      </c>
      <c r="F227">
        <f>F226+uzdrowisko[[#This Row],[przyjechali]]-uzdrowisko[[#This Row],[wyjechali]]</f>
        <v>9229</v>
      </c>
      <c r="H227">
        <f>IF(uzdrowisko[[#This Row],[ile kuracjuszy]]&gt;11000,1,0)</f>
        <v>0</v>
      </c>
      <c r="I227" s="2">
        <f>uzdrowisko[[#This Row],[ile kuracjuszy]]*0.4</f>
        <v>3691.6000000000004</v>
      </c>
      <c r="J227" s="2">
        <f t="shared" si="3"/>
        <v>877982.4</v>
      </c>
      <c r="K227" s="2">
        <f>uzdrowisko[[#This Row],[ile dostaja ]]-uzdrowisko[[#This Row],[wypijadzis]]</f>
        <v>874290.8</v>
      </c>
    </row>
    <row r="228" spans="1:11" x14ac:dyDescent="0.25">
      <c r="A228" s="1">
        <v>45153</v>
      </c>
      <c r="B228">
        <v>455</v>
      </c>
      <c r="C228">
        <v>428</v>
      </c>
      <c r="D228" s="5">
        <f>IF(uzdrowisko[[#This Row],[przyjechali]]&gt;uzdrowisko[[#This Row],[wyjechali]],1,0)</f>
        <v>1</v>
      </c>
      <c r="E228">
        <f>IF(uzdrowisko[[#This Row],[czegoweicej]]=1,E227+1,0)</f>
        <v>3</v>
      </c>
      <c r="F228">
        <f>F227+uzdrowisko[[#This Row],[przyjechali]]-uzdrowisko[[#This Row],[wyjechali]]</f>
        <v>9256</v>
      </c>
      <c r="H228">
        <f>IF(uzdrowisko[[#This Row],[ile kuracjuszy]]&gt;11000,1,0)</f>
        <v>0</v>
      </c>
      <c r="I228" s="2">
        <f>uzdrowisko[[#This Row],[ile kuracjuszy]]*0.4</f>
        <v>3702.4</v>
      </c>
      <c r="J228" s="2">
        <f t="shared" si="3"/>
        <v>881882.4</v>
      </c>
      <c r="K228" s="2">
        <f>uzdrowisko[[#This Row],[ile dostaja ]]-uzdrowisko[[#This Row],[wypijadzis]]</f>
        <v>878180</v>
      </c>
    </row>
    <row r="229" spans="1:11" x14ac:dyDescent="0.25">
      <c r="A229" s="1">
        <v>45154</v>
      </c>
      <c r="B229">
        <v>521</v>
      </c>
      <c r="C229">
        <v>505</v>
      </c>
      <c r="D229" s="5">
        <f>IF(uzdrowisko[[#This Row],[przyjechali]]&gt;uzdrowisko[[#This Row],[wyjechali]],1,0)</f>
        <v>1</v>
      </c>
      <c r="E229">
        <f>IF(uzdrowisko[[#This Row],[czegoweicej]]=1,E228+1,0)</f>
        <v>4</v>
      </c>
      <c r="F229">
        <f>F228+uzdrowisko[[#This Row],[przyjechali]]-uzdrowisko[[#This Row],[wyjechali]]</f>
        <v>9272</v>
      </c>
      <c r="H229">
        <f>IF(uzdrowisko[[#This Row],[ile kuracjuszy]]&gt;11000,1,0)</f>
        <v>0</v>
      </c>
      <c r="I229" s="2">
        <f>uzdrowisko[[#This Row],[ile kuracjuszy]]*0.4</f>
        <v>3708.8</v>
      </c>
      <c r="J229" s="2">
        <f t="shared" si="3"/>
        <v>885782.4</v>
      </c>
      <c r="K229" s="2">
        <f>uzdrowisko[[#This Row],[ile dostaja ]]-uzdrowisko[[#This Row],[wypijadzis]]</f>
        <v>882073.59999999998</v>
      </c>
    </row>
    <row r="230" spans="1:11" x14ac:dyDescent="0.25">
      <c r="A230" s="1">
        <v>45155</v>
      </c>
      <c r="B230">
        <v>416</v>
      </c>
      <c r="C230">
        <v>333</v>
      </c>
      <c r="D230" s="5">
        <f>IF(uzdrowisko[[#This Row],[przyjechali]]&gt;uzdrowisko[[#This Row],[wyjechali]],1,0)</f>
        <v>1</v>
      </c>
      <c r="E230">
        <f>IF(uzdrowisko[[#This Row],[czegoweicej]]=1,E229+1,0)</f>
        <v>5</v>
      </c>
      <c r="F230">
        <f>F229+uzdrowisko[[#This Row],[przyjechali]]-uzdrowisko[[#This Row],[wyjechali]]</f>
        <v>9355</v>
      </c>
      <c r="H230">
        <f>IF(uzdrowisko[[#This Row],[ile kuracjuszy]]&gt;11000,1,0)</f>
        <v>0</v>
      </c>
      <c r="I230" s="2">
        <f>uzdrowisko[[#This Row],[ile kuracjuszy]]*0.4</f>
        <v>3742</v>
      </c>
      <c r="J230" s="2">
        <f t="shared" si="3"/>
        <v>889682.4</v>
      </c>
      <c r="K230" s="2">
        <f>uzdrowisko[[#This Row],[ile dostaja ]]-uzdrowisko[[#This Row],[wypijadzis]]</f>
        <v>885940.4</v>
      </c>
    </row>
    <row r="231" spans="1:11" x14ac:dyDescent="0.25">
      <c r="A231" s="1">
        <v>45156</v>
      </c>
      <c r="B231">
        <v>476</v>
      </c>
      <c r="C231">
        <v>356</v>
      </c>
      <c r="D231" s="5">
        <f>IF(uzdrowisko[[#This Row],[przyjechali]]&gt;uzdrowisko[[#This Row],[wyjechali]],1,0)</f>
        <v>1</v>
      </c>
      <c r="E231">
        <f>IF(uzdrowisko[[#This Row],[czegoweicej]]=1,E230+1,0)</f>
        <v>6</v>
      </c>
      <c r="F231">
        <f>F230+uzdrowisko[[#This Row],[przyjechali]]-uzdrowisko[[#This Row],[wyjechali]]</f>
        <v>9475</v>
      </c>
      <c r="H231">
        <f>IF(uzdrowisko[[#This Row],[ile kuracjuszy]]&gt;11000,1,0)</f>
        <v>0</v>
      </c>
      <c r="I231" s="2">
        <f>uzdrowisko[[#This Row],[ile kuracjuszy]]*0.4</f>
        <v>3790</v>
      </c>
      <c r="J231" s="2">
        <f t="shared" si="3"/>
        <v>893582.4</v>
      </c>
      <c r="K231" s="2">
        <f>uzdrowisko[[#This Row],[ile dostaja ]]-uzdrowisko[[#This Row],[wypijadzis]]</f>
        <v>889792.4</v>
      </c>
    </row>
    <row r="232" spans="1:11" x14ac:dyDescent="0.25">
      <c r="A232" s="1">
        <v>45157</v>
      </c>
      <c r="B232">
        <v>340</v>
      </c>
      <c r="C232">
        <v>467</v>
      </c>
      <c r="D232" s="5">
        <f>IF(uzdrowisko[[#This Row],[przyjechali]]&gt;uzdrowisko[[#This Row],[wyjechali]],1,0)</f>
        <v>0</v>
      </c>
      <c r="E232">
        <f>IF(uzdrowisko[[#This Row],[czegoweicej]]=1,E231+1,0)</f>
        <v>0</v>
      </c>
      <c r="F232">
        <f>F231+uzdrowisko[[#This Row],[przyjechali]]-uzdrowisko[[#This Row],[wyjechali]]</f>
        <v>9348</v>
      </c>
      <c r="H232">
        <f>IF(uzdrowisko[[#This Row],[ile kuracjuszy]]&gt;11000,1,0)</f>
        <v>0</v>
      </c>
      <c r="I232" s="2">
        <f>uzdrowisko[[#This Row],[ile kuracjuszy]]*0.4</f>
        <v>3739.2000000000003</v>
      </c>
      <c r="J232" s="2">
        <f t="shared" si="3"/>
        <v>897482.4</v>
      </c>
      <c r="K232" s="2">
        <f>uzdrowisko[[#This Row],[ile dostaja ]]-uzdrowisko[[#This Row],[wypijadzis]]</f>
        <v>893743.20000000007</v>
      </c>
    </row>
    <row r="233" spans="1:11" x14ac:dyDescent="0.25">
      <c r="A233" s="1">
        <v>45158</v>
      </c>
      <c r="B233">
        <v>572</v>
      </c>
      <c r="C233">
        <v>423</v>
      </c>
      <c r="D233" s="5">
        <f>IF(uzdrowisko[[#This Row],[przyjechali]]&gt;uzdrowisko[[#This Row],[wyjechali]],1,0)</f>
        <v>1</v>
      </c>
      <c r="E233">
        <f>IF(uzdrowisko[[#This Row],[czegoweicej]]=1,E232+1,0)</f>
        <v>1</v>
      </c>
      <c r="F233">
        <f>F232+uzdrowisko[[#This Row],[przyjechali]]-uzdrowisko[[#This Row],[wyjechali]]</f>
        <v>9497</v>
      </c>
      <c r="H233">
        <f>IF(uzdrowisko[[#This Row],[ile kuracjuszy]]&gt;11000,1,0)</f>
        <v>0</v>
      </c>
      <c r="I233" s="2">
        <f>uzdrowisko[[#This Row],[ile kuracjuszy]]*0.4</f>
        <v>3798.8</v>
      </c>
      <c r="J233" s="2">
        <f t="shared" si="3"/>
        <v>901382.4</v>
      </c>
      <c r="K233" s="2">
        <f>uzdrowisko[[#This Row],[ile dostaja ]]-uzdrowisko[[#This Row],[wypijadzis]]</f>
        <v>897583.6</v>
      </c>
    </row>
    <row r="234" spans="1:11" x14ac:dyDescent="0.25">
      <c r="A234" s="1">
        <v>45159</v>
      </c>
      <c r="B234">
        <v>689</v>
      </c>
      <c r="C234">
        <v>378</v>
      </c>
      <c r="D234" s="5">
        <f>IF(uzdrowisko[[#This Row],[przyjechali]]&gt;uzdrowisko[[#This Row],[wyjechali]],1,0)</f>
        <v>1</v>
      </c>
      <c r="E234">
        <f>IF(uzdrowisko[[#This Row],[czegoweicej]]=1,E233+1,0)</f>
        <v>2</v>
      </c>
      <c r="F234">
        <f>F233+uzdrowisko[[#This Row],[przyjechali]]-uzdrowisko[[#This Row],[wyjechali]]</f>
        <v>9808</v>
      </c>
      <c r="H234">
        <f>IF(uzdrowisko[[#This Row],[ile kuracjuszy]]&gt;11000,1,0)</f>
        <v>0</v>
      </c>
      <c r="I234" s="2">
        <f>uzdrowisko[[#This Row],[ile kuracjuszy]]*0.4</f>
        <v>3923.2000000000003</v>
      </c>
      <c r="J234" s="2">
        <f t="shared" si="3"/>
        <v>905282.4</v>
      </c>
      <c r="K234" s="2">
        <f>uzdrowisko[[#This Row],[ile dostaja ]]-uzdrowisko[[#This Row],[wypijadzis]]</f>
        <v>901359.20000000007</v>
      </c>
    </row>
    <row r="235" spans="1:11" x14ac:dyDescent="0.25">
      <c r="A235" s="1">
        <v>45160</v>
      </c>
      <c r="B235">
        <v>531</v>
      </c>
      <c r="C235">
        <v>451</v>
      </c>
      <c r="D235" s="5">
        <f>IF(uzdrowisko[[#This Row],[przyjechali]]&gt;uzdrowisko[[#This Row],[wyjechali]],1,0)</f>
        <v>1</v>
      </c>
      <c r="E235">
        <f>IF(uzdrowisko[[#This Row],[czegoweicej]]=1,E234+1,0)</f>
        <v>3</v>
      </c>
      <c r="F235">
        <f>F234+uzdrowisko[[#This Row],[przyjechali]]-uzdrowisko[[#This Row],[wyjechali]]</f>
        <v>9888</v>
      </c>
      <c r="H235">
        <f>IF(uzdrowisko[[#This Row],[ile kuracjuszy]]&gt;11000,1,0)</f>
        <v>0</v>
      </c>
      <c r="I235" s="2">
        <f>uzdrowisko[[#This Row],[ile kuracjuszy]]*0.4</f>
        <v>3955.2000000000003</v>
      </c>
      <c r="J235" s="2">
        <f t="shared" si="3"/>
        <v>909182.4</v>
      </c>
      <c r="K235" s="2">
        <f>uzdrowisko[[#This Row],[ile dostaja ]]-uzdrowisko[[#This Row],[wypijadzis]]</f>
        <v>905227.20000000007</v>
      </c>
    </row>
    <row r="236" spans="1:11" x14ac:dyDescent="0.25">
      <c r="A236" s="1">
        <v>45161</v>
      </c>
      <c r="B236">
        <v>397</v>
      </c>
      <c r="C236">
        <v>345</v>
      </c>
      <c r="D236" s="5">
        <f>IF(uzdrowisko[[#This Row],[przyjechali]]&gt;uzdrowisko[[#This Row],[wyjechali]],1,0)</f>
        <v>1</v>
      </c>
      <c r="E236">
        <f>IF(uzdrowisko[[#This Row],[czegoweicej]]=1,E235+1,0)</f>
        <v>4</v>
      </c>
      <c r="F236">
        <f>F235+uzdrowisko[[#This Row],[przyjechali]]-uzdrowisko[[#This Row],[wyjechali]]</f>
        <v>9940</v>
      </c>
      <c r="H236">
        <f>IF(uzdrowisko[[#This Row],[ile kuracjuszy]]&gt;11000,1,0)</f>
        <v>0</v>
      </c>
      <c r="I236" s="2">
        <f>uzdrowisko[[#This Row],[ile kuracjuszy]]*0.4</f>
        <v>3976</v>
      </c>
      <c r="J236" s="2">
        <f t="shared" si="3"/>
        <v>913082.4</v>
      </c>
      <c r="K236" s="2">
        <f>uzdrowisko[[#This Row],[ile dostaja ]]-uzdrowisko[[#This Row],[wypijadzis]]</f>
        <v>909106.4</v>
      </c>
    </row>
    <row r="237" spans="1:11" x14ac:dyDescent="0.25">
      <c r="A237" s="1">
        <v>45162</v>
      </c>
      <c r="B237">
        <v>535</v>
      </c>
      <c r="C237">
        <v>298</v>
      </c>
      <c r="D237" s="5">
        <f>IF(uzdrowisko[[#This Row],[przyjechali]]&gt;uzdrowisko[[#This Row],[wyjechali]],1,0)</f>
        <v>1</v>
      </c>
      <c r="E237">
        <f>IF(uzdrowisko[[#This Row],[czegoweicej]]=1,E236+1,0)</f>
        <v>5</v>
      </c>
      <c r="F237">
        <f>F236+uzdrowisko[[#This Row],[przyjechali]]-uzdrowisko[[#This Row],[wyjechali]]</f>
        <v>10177</v>
      </c>
      <c r="H237">
        <f>IF(uzdrowisko[[#This Row],[ile kuracjuszy]]&gt;11000,1,0)</f>
        <v>0</v>
      </c>
      <c r="I237" s="2">
        <f>uzdrowisko[[#This Row],[ile kuracjuszy]]*0.4</f>
        <v>4070.8</v>
      </c>
      <c r="J237" s="2">
        <f t="shared" si="3"/>
        <v>916982.4</v>
      </c>
      <c r="K237" s="2">
        <f>uzdrowisko[[#This Row],[ile dostaja ]]-uzdrowisko[[#This Row],[wypijadzis]]</f>
        <v>912911.6</v>
      </c>
    </row>
    <row r="238" spans="1:11" x14ac:dyDescent="0.25">
      <c r="A238" s="1">
        <v>45163</v>
      </c>
      <c r="B238">
        <v>366</v>
      </c>
      <c r="C238">
        <v>317</v>
      </c>
      <c r="D238" s="5">
        <f>IF(uzdrowisko[[#This Row],[przyjechali]]&gt;uzdrowisko[[#This Row],[wyjechali]],1,0)</f>
        <v>1</v>
      </c>
      <c r="E238">
        <f>IF(uzdrowisko[[#This Row],[czegoweicej]]=1,E237+1,0)</f>
        <v>6</v>
      </c>
      <c r="F238">
        <f>F237+uzdrowisko[[#This Row],[przyjechali]]-uzdrowisko[[#This Row],[wyjechali]]</f>
        <v>10226</v>
      </c>
      <c r="H238">
        <f>IF(uzdrowisko[[#This Row],[ile kuracjuszy]]&gt;11000,1,0)</f>
        <v>0</v>
      </c>
      <c r="I238" s="2">
        <f>uzdrowisko[[#This Row],[ile kuracjuszy]]*0.4</f>
        <v>4090.4</v>
      </c>
      <c r="J238" s="2">
        <f t="shared" si="3"/>
        <v>920882.4</v>
      </c>
      <c r="K238" s="2">
        <f>uzdrowisko[[#This Row],[ile dostaja ]]-uzdrowisko[[#This Row],[wypijadzis]]</f>
        <v>916792</v>
      </c>
    </row>
    <row r="239" spans="1:11" x14ac:dyDescent="0.25">
      <c r="A239" s="1">
        <v>45164</v>
      </c>
      <c r="B239">
        <v>318</v>
      </c>
      <c r="C239">
        <v>325</v>
      </c>
      <c r="D239" s="5">
        <f>IF(uzdrowisko[[#This Row],[przyjechali]]&gt;uzdrowisko[[#This Row],[wyjechali]],1,0)</f>
        <v>0</v>
      </c>
      <c r="E239">
        <f>IF(uzdrowisko[[#This Row],[czegoweicej]]=1,E238+1,0)</f>
        <v>0</v>
      </c>
      <c r="F239">
        <f>F238+uzdrowisko[[#This Row],[przyjechali]]-uzdrowisko[[#This Row],[wyjechali]]</f>
        <v>10219</v>
      </c>
      <c r="H239">
        <f>IF(uzdrowisko[[#This Row],[ile kuracjuszy]]&gt;11000,1,0)</f>
        <v>0</v>
      </c>
      <c r="I239" s="2">
        <f>uzdrowisko[[#This Row],[ile kuracjuszy]]*0.4</f>
        <v>4087.6000000000004</v>
      </c>
      <c r="J239" s="2">
        <f t="shared" si="3"/>
        <v>924782.4</v>
      </c>
      <c r="K239" s="2">
        <f>uzdrowisko[[#This Row],[ile dostaja ]]-uzdrowisko[[#This Row],[wypijadzis]]</f>
        <v>920694.8</v>
      </c>
    </row>
    <row r="240" spans="1:11" x14ac:dyDescent="0.25">
      <c r="A240" s="1">
        <v>45165</v>
      </c>
      <c r="B240">
        <v>648</v>
      </c>
      <c r="C240">
        <v>302</v>
      </c>
      <c r="D240" s="5">
        <f>IF(uzdrowisko[[#This Row],[przyjechali]]&gt;uzdrowisko[[#This Row],[wyjechali]],1,0)</f>
        <v>1</v>
      </c>
      <c r="E240">
        <f>IF(uzdrowisko[[#This Row],[czegoweicej]]=1,E239+1,0)</f>
        <v>1</v>
      </c>
      <c r="F240">
        <f>F239+uzdrowisko[[#This Row],[przyjechali]]-uzdrowisko[[#This Row],[wyjechali]]</f>
        <v>10565</v>
      </c>
      <c r="H240">
        <f>IF(uzdrowisko[[#This Row],[ile kuracjuszy]]&gt;11000,1,0)</f>
        <v>0</v>
      </c>
      <c r="I240" s="2">
        <f>uzdrowisko[[#This Row],[ile kuracjuszy]]*0.4</f>
        <v>4226</v>
      </c>
      <c r="J240" s="2">
        <f t="shared" si="3"/>
        <v>928682.4</v>
      </c>
      <c r="K240" s="2">
        <f>uzdrowisko[[#This Row],[ile dostaja ]]-uzdrowisko[[#This Row],[wypijadzis]]</f>
        <v>924456.4</v>
      </c>
    </row>
    <row r="241" spans="1:11" x14ac:dyDescent="0.25">
      <c r="A241" s="1">
        <v>45166</v>
      </c>
      <c r="B241">
        <v>338</v>
      </c>
      <c r="C241">
        <v>305</v>
      </c>
      <c r="D241" s="5">
        <f>IF(uzdrowisko[[#This Row],[przyjechali]]&gt;uzdrowisko[[#This Row],[wyjechali]],1,0)</f>
        <v>1</v>
      </c>
      <c r="E241">
        <f>IF(uzdrowisko[[#This Row],[czegoweicej]]=1,E240+1,0)</f>
        <v>2</v>
      </c>
      <c r="F241">
        <f>F240+uzdrowisko[[#This Row],[przyjechali]]-uzdrowisko[[#This Row],[wyjechali]]</f>
        <v>10598</v>
      </c>
      <c r="H241">
        <f>IF(uzdrowisko[[#This Row],[ile kuracjuszy]]&gt;11000,1,0)</f>
        <v>0</v>
      </c>
      <c r="I241" s="2">
        <f>uzdrowisko[[#This Row],[ile kuracjuszy]]*0.4</f>
        <v>4239.2</v>
      </c>
      <c r="J241" s="2">
        <f t="shared" si="3"/>
        <v>932582.40000000002</v>
      </c>
      <c r="K241" s="2">
        <f>uzdrowisko[[#This Row],[ile dostaja ]]-uzdrowisko[[#This Row],[wypijadzis]]</f>
        <v>928343.20000000007</v>
      </c>
    </row>
    <row r="242" spans="1:11" x14ac:dyDescent="0.25">
      <c r="A242" s="1">
        <v>45167</v>
      </c>
      <c r="B242">
        <v>365</v>
      </c>
      <c r="C242">
        <v>661</v>
      </c>
      <c r="D242" s="5">
        <f>IF(uzdrowisko[[#This Row],[przyjechali]]&gt;uzdrowisko[[#This Row],[wyjechali]],1,0)</f>
        <v>0</v>
      </c>
      <c r="E242">
        <f>IF(uzdrowisko[[#This Row],[czegoweicej]]=1,E241+1,0)</f>
        <v>0</v>
      </c>
      <c r="F242">
        <f>F241+uzdrowisko[[#This Row],[przyjechali]]-uzdrowisko[[#This Row],[wyjechali]]</f>
        <v>10302</v>
      </c>
      <c r="H242">
        <f>IF(uzdrowisko[[#This Row],[ile kuracjuszy]]&gt;11000,1,0)</f>
        <v>0</v>
      </c>
      <c r="I242" s="2">
        <f>uzdrowisko[[#This Row],[ile kuracjuszy]]*0.4</f>
        <v>4120.8</v>
      </c>
      <c r="J242" s="2">
        <f t="shared" si="3"/>
        <v>936482.4</v>
      </c>
      <c r="K242" s="2">
        <f>uzdrowisko[[#This Row],[ile dostaja ]]-uzdrowisko[[#This Row],[wypijadzis]]</f>
        <v>932361.6</v>
      </c>
    </row>
    <row r="243" spans="1:11" x14ac:dyDescent="0.25">
      <c r="A243" s="1">
        <v>45168</v>
      </c>
      <c r="B243">
        <v>459</v>
      </c>
      <c r="C243">
        <v>523</v>
      </c>
      <c r="D243" s="5">
        <f>IF(uzdrowisko[[#This Row],[przyjechali]]&gt;uzdrowisko[[#This Row],[wyjechali]],1,0)</f>
        <v>0</v>
      </c>
      <c r="E243">
        <f>IF(uzdrowisko[[#This Row],[czegoweicej]]=1,E242+1,0)</f>
        <v>0</v>
      </c>
      <c r="F243">
        <f>F242+uzdrowisko[[#This Row],[przyjechali]]-uzdrowisko[[#This Row],[wyjechali]]</f>
        <v>10238</v>
      </c>
      <c r="H243">
        <f>IF(uzdrowisko[[#This Row],[ile kuracjuszy]]&gt;11000,1,0)</f>
        <v>0</v>
      </c>
      <c r="I243" s="2">
        <f>uzdrowisko[[#This Row],[ile kuracjuszy]]*0.4</f>
        <v>4095.2000000000003</v>
      </c>
      <c r="J243" s="2">
        <f t="shared" si="3"/>
        <v>940382.4</v>
      </c>
      <c r="K243" s="2">
        <f>uzdrowisko[[#This Row],[ile dostaja ]]-uzdrowisko[[#This Row],[wypijadzis]]</f>
        <v>936287.20000000007</v>
      </c>
    </row>
    <row r="244" spans="1:11" x14ac:dyDescent="0.25">
      <c r="A244" s="1">
        <v>45169</v>
      </c>
      <c r="B244">
        <v>317</v>
      </c>
      <c r="C244">
        <v>420</v>
      </c>
      <c r="D244" s="5">
        <f>IF(uzdrowisko[[#This Row],[przyjechali]]&gt;uzdrowisko[[#This Row],[wyjechali]],1,0)</f>
        <v>0</v>
      </c>
      <c r="E244">
        <f>IF(uzdrowisko[[#This Row],[czegoweicej]]=1,E243+1,0)</f>
        <v>0</v>
      </c>
      <c r="F244">
        <f>F243+uzdrowisko[[#This Row],[przyjechali]]-uzdrowisko[[#This Row],[wyjechali]]</f>
        <v>10135</v>
      </c>
      <c r="H244">
        <f>IF(uzdrowisko[[#This Row],[ile kuracjuszy]]&gt;11000,1,0)</f>
        <v>0</v>
      </c>
      <c r="I244" s="2">
        <f>uzdrowisko[[#This Row],[ile kuracjuszy]]*0.4</f>
        <v>4054</v>
      </c>
      <c r="J244" s="2">
        <f t="shared" si="3"/>
        <v>944282.4</v>
      </c>
      <c r="K244" s="2">
        <f>uzdrowisko[[#This Row],[ile dostaja ]]-uzdrowisko[[#This Row],[wypijadzis]]</f>
        <v>940228.4</v>
      </c>
    </row>
    <row r="245" spans="1:11" x14ac:dyDescent="0.25">
      <c r="A245" s="1">
        <v>45170</v>
      </c>
      <c r="B245">
        <v>650</v>
      </c>
      <c r="C245">
        <v>658</v>
      </c>
      <c r="D245" s="5">
        <f>IF(uzdrowisko[[#This Row],[przyjechali]]&gt;uzdrowisko[[#This Row],[wyjechali]],1,0)</f>
        <v>0</v>
      </c>
      <c r="E245">
        <f>IF(uzdrowisko[[#This Row],[czegoweicej]]=1,E244+1,0)</f>
        <v>0</v>
      </c>
      <c r="F245">
        <f>F244+uzdrowisko[[#This Row],[przyjechali]]-uzdrowisko[[#This Row],[wyjechali]]</f>
        <v>10127</v>
      </c>
      <c r="H245">
        <f>IF(uzdrowisko[[#This Row],[ile kuracjuszy]]&gt;11000,1,0)</f>
        <v>0</v>
      </c>
      <c r="I245" s="2">
        <f>uzdrowisko[[#This Row],[ile kuracjuszy]]*0.4</f>
        <v>4050.8</v>
      </c>
      <c r="J245" s="2">
        <f t="shared" si="3"/>
        <v>948182.4</v>
      </c>
      <c r="K245" s="2">
        <f>uzdrowisko[[#This Row],[ile dostaja ]]-uzdrowisko[[#This Row],[wypijadzis]]</f>
        <v>944131.6</v>
      </c>
    </row>
    <row r="246" spans="1:11" x14ac:dyDescent="0.25">
      <c r="A246" s="1">
        <v>45171</v>
      </c>
      <c r="B246">
        <v>397</v>
      </c>
      <c r="C246">
        <v>612</v>
      </c>
      <c r="D246" s="5">
        <f>IF(uzdrowisko[[#This Row],[przyjechali]]&gt;uzdrowisko[[#This Row],[wyjechali]],1,0)</f>
        <v>0</v>
      </c>
      <c r="E246">
        <f>IF(uzdrowisko[[#This Row],[czegoweicej]]=1,E245+1,0)</f>
        <v>0</v>
      </c>
      <c r="F246">
        <f>F245+uzdrowisko[[#This Row],[przyjechali]]-uzdrowisko[[#This Row],[wyjechali]]</f>
        <v>9912</v>
      </c>
      <c r="H246">
        <f>IF(uzdrowisko[[#This Row],[ile kuracjuszy]]&gt;11000,1,0)</f>
        <v>0</v>
      </c>
      <c r="I246" s="2">
        <f>uzdrowisko[[#This Row],[ile kuracjuszy]]*0.4</f>
        <v>3964.8</v>
      </c>
      <c r="J246" s="2">
        <f t="shared" si="3"/>
        <v>952082.4</v>
      </c>
      <c r="K246" s="2">
        <f>uzdrowisko[[#This Row],[ile dostaja ]]-uzdrowisko[[#This Row],[wypijadzis]]</f>
        <v>948117.6</v>
      </c>
    </row>
    <row r="247" spans="1:11" x14ac:dyDescent="0.25">
      <c r="A247" s="1">
        <v>45172</v>
      </c>
      <c r="B247">
        <v>599</v>
      </c>
      <c r="C247">
        <v>518</v>
      </c>
      <c r="D247" s="5">
        <f>IF(uzdrowisko[[#This Row],[przyjechali]]&gt;uzdrowisko[[#This Row],[wyjechali]],1,0)</f>
        <v>1</v>
      </c>
      <c r="E247">
        <f>IF(uzdrowisko[[#This Row],[czegoweicej]]=1,E246+1,0)</f>
        <v>1</v>
      </c>
      <c r="F247">
        <f>F246+uzdrowisko[[#This Row],[przyjechali]]-uzdrowisko[[#This Row],[wyjechali]]</f>
        <v>9993</v>
      </c>
      <c r="H247">
        <f>IF(uzdrowisko[[#This Row],[ile kuracjuszy]]&gt;11000,1,0)</f>
        <v>0</v>
      </c>
      <c r="I247" s="2">
        <f>uzdrowisko[[#This Row],[ile kuracjuszy]]*0.4</f>
        <v>3997.2000000000003</v>
      </c>
      <c r="J247" s="2">
        <f t="shared" si="3"/>
        <v>955982.4</v>
      </c>
      <c r="K247" s="2">
        <f>uzdrowisko[[#This Row],[ile dostaja ]]-uzdrowisko[[#This Row],[wypijadzis]]</f>
        <v>951985.20000000007</v>
      </c>
    </row>
    <row r="248" spans="1:11" x14ac:dyDescent="0.25">
      <c r="A248" s="1">
        <v>45173</v>
      </c>
      <c r="B248">
        <v>515</v>
      </c>
      <c r="C248">
        <v>599</v>
      </c>
      <c r="D248" s="5">
        <f>IF(uzdrowisko[[#This Row],[przyjechali]]&gt;uzdrowisko[[#This Row],[wyjechali]],1,0)</f>
        <v>0</v>
      </c>
      <c r="E248">
        <f>IF(uzdrowisko[[#This Row],[czegoweicej]]=1,E247+1,0)</f>
        <v>0</v>
      </c>
      <c r="F248">
        <f>F247+uzdrowisko[[#This Row],[przyjechali]]-uzdrowisko[[#This Row],[wyjechali]]</f>
        <v>9909</v>
      </c>
      <c r="H248">
        <f>IF(uzdrowisko[[#This Row],[ile kuracjuszy]]&gt;11000,1,0)</f>
        <v>0</v>
      </c>
      <c r="I248" s="2">
        <f>uzdrowisko[[#This Row],[ile kuracjuszy]]*0.4</f>
        <v>3963.6000000000004</v>
      </c>
      <c r="J248" s="2">
        <f t="shared" si="3"/>
        <v>959882.4</v>
      </c>
      <c r="K248" s="2">
        <f>uzdrowisko[[#This Row],[ile dostaja ]]-uzdrowisko[[#This Row],[wypijadzis]]</f>
        <v>955918.8</v>
      </c>
    </row>
    <row r="249" spans="1:11" x14ac:dyDescent="0.25">
      <c r="A249" s="1">
        <v>45174</v>
      </c>
      <c r="B249">
        <v>455</v>
      </c>
      <c r="C249">
        <v>610</v>
      </c>
      <c r="D249" s="5">
        <f>IF(uzdrowisko[[#This Row],[przyjechali]]&gt;uzdrowisko[[#This Row],[wyjechali]],1,0)</f>
        <v>0</v>
      </c>
      <c r="E249">
        <f>IF(uzdrowisko[[#This Row],[czegoweicej]]=1,E248+1,0)</f>
        <v>0</v>
      </c>
      <c r="F249">
        <f>F248+uzdrowisko[[#This Row],[przyjechali]]-uzdrowisko[[#This Row],[wyjechali]]</f>
        <v>9754</v>
      </c>
      <c r="H249">
        <f>IF(uzdrowisko[[#This Row],[ile kuracjuszy]]&gt;11000,1,0)</f>
        <v>0</v>
      </c>
      <c r="I249" s="2">
        <f>uzdrowisko[[#This Row],[ile kuracjuszy]]*0.4</f>
        <v>3901.6000000000004</v>
      </c>
      <c r="J249" s="2">
        <f t="shared" si="3"/>
        <v>963782.4</v>
      </c>
      <c r="K249" s="2">
        <f>uzdrowisko[[#This Row],[ile dostaja ]]-uzdrowisko[[#This Row],[wypijadzis]]</f>
        <v>959880.8</v>
      </c>
    </row>
    <row r="250" spans="1:11" x14ac:dyDescent="0.25">
      <c r="A250" s="1">
        <v>45175</v>
      </c>
      <c r="B250">
        <v>600</v>
      </c>
      <c r="C250">
        <v>414</v>
      </c>
      <c r="D250" s="5">
        <f>IF(uzdrowisko[[#This Row],[przyjechali]]&gt;uzdrowisko[[#This Row],[wyjechali]],1,0)</f>
        <v>1</v>
      </c>
      <c r="E250">
        <f>IF(uzdrowisko[[#This Row],[czegoweicej]]=1,E249+1,0)</f>
        <v>1</v>
      </c>
      <c r="F250">
        <f>F249+uzdrowisko[[#This Row],[przyjechali]]-uzdrowisko[[#This Row],[wyjechali]]</f>
        <v>9940</v>
      </c>
      <c r="H250">
        <f>IF(uzdrowisko[[#This Row],[ile kuracjuszy]]&gt;11000,1,0)</f>
        <v>0</v>
      </c>
      <c r="I250" s="2">
        <f>uzdrowisko[[#This Row],[ile kuracjuszy]]*0.4</f>
        <v>3976</v>
      </c>
      <c r="J250" s="2">
        <f t="shared" si="3"/>
        <v>967682.4</v>
      </c>
      <c r="K250" s="2">
        <f>uzdrowisko[[#This Row],[ile dostaja ]]-uzdrowisko[[#This Row],[wypijadzis]]</f>
        <v>963706.4</v>
      </c>
    </row>
    <row r="251" spans="1:11" x14ac:dyDescent="0.25">
      <c r="A251" s="1">
        <v>45176</v>
      </c>
      <c r="B251">
        <v>340</v>
      </c>
      <c r="C251">
        <v>489</v>
      </c>
      <c r="D251" s="5">
        <f>IF(uzdrowisko[[#This Row],[przyjechali]]&gt;uzdrowisko[[#This Row],[wyjechali]],1,0)</f>
        <v>0</v>
      </c>
      <c r="E251">
        <f>IF(uzdrowisko[[#This Row],[czegoweicej]]=1,E250+1,0)</f>
        <v>0</v>
      </c>
      <c r="F251">
        <f>F250+uzdrowisko[[#This Row],[przyjechali]]-uzdrowisko[[#This Row],[wyjechali]]</f>
        <v>9791</v>
      </c>
      <c r="H251">
        <f>IF(uzdrowisko[[#This Row],[ile kuracjuszy]]&gt;11000,1,0)</f>
        <v>0</v>
      </c>
      <c r="I251" s="2">
        <f>uzdrowisko[[#This Row],[ile kuracjuszy]]*0.4</f>
        <v>3916.4</v>
      </c>
      <c r="J251" s="2">
        <f t="shared" si="3"/>
        <v>971582.4</v>
      </c>
      <c r="K251" s="2">
        <f>uzdrowisko[[#This Row],[ile dostaja ]]-uzdrowisko[[#This Row],[wypijadzis]]</f>
        <v>967666</v>
      </c>
    </row>
    <row r="252" spans="1:11" x14ac:dyDescent="0.25">
      <c r="A252" s="1">
        <v>45177</v>
      </c>
      <c r="B252">
        <v>376</v>
      </c>
      <c r="C252">
        <v>419</v>
      </c>
      <c r="D252" s="5">
        <f>IF(uzdrowisko[[#This Row],[przyjechali]]&gt;uzdrowisko[[#This Row],[wyjechali]],1,0)</f>
        <v>0</v>
      </c>
      <c r="E252">
        <f>IF(uzdrowisko[[#This Row],[czegoweicej]]=1,E251+1,0)</f>
        <v>0</v>
      </c>
      <c r="F252">
        <f>F251+uzdrowisko[[#This Row],[przyjechali]]-uzdrowisko[[#This Row],[wyjechali]]</f>
        <v>9748</v>
      </c>
      <c r="H252">
        <f>IF(uzdrowisko[[#This Row],[ile kuracjuszy]]&gt;11000,1,0)</f>
        <v>0</v>
      </c>
      <c r="I252" s="2">
        <f>uzdrowisko[[#This Row],[ile kuracjuszy]]*0.4</f>
        <v>3899.2000000000003</v>
      </c>
      <c r="J252" s="2">
        <f t="shared" si="3"/>
        <v>975482.4</v>
      </c>
      <c r="K252" s="2">
        <f>uzdrowisko[[#This Row],[ile dostaja ]]-uzdrowisko[[#This Row],[wypijadzis]]</f>
        <v>971583.20000000007</v>
      </c>
    </row>
    <row r="253" spans="1:11" x14ac:dyDescent="0.25">
      <c r="A253" s="1">
        <v>45178</v>
      </c>
      <c r="B253">
        <v>385</v>
      </c>
      <c r="C253">
        <v>675</v>
      </c>
      <c r="D253" s="5">
        <f>IF(uzdrowisko[[#This Row],[przyjechali]]&gt;uzdrowisko[[#This Row],[wyjechali]],1,0)</f>
        <v>0</v>
      </c>
      <c r="E253">
        <f>IF(uzdrowisko[[#This Row],[czegoweicej]]=1,E252+1,0)</f>
        <v>0</v>
      </c>
      <c r="F253">
        <f>F252+uzdrowisko[[#This Row],[przyjechali]]-uzdrowisko[[#This Row],[wyjechali]]</f>
        <v>9458</v>
      </c>
      <c r="H253">
        <f>IF(uzdrowisko[[#This Row],[ile kuracjuszy]]&gt;11000,1,0)</f>
        <v>0</v>
      </c>
      <c r="I253" s="2">
        <f>uzdrowisko[[#This Row],[ile kuracjuszy]]*0.4</f>
        <v>3783.2000000000003</v>
      </c>
      <c r="J253" s="2">
        <f t="shared" si="3"/>
        <v>979382.4</v>
      </c>
      <c r="K253" s="2">
        <f>uzdrowisko[[#This Row],[ile dostaja ]]-uzdrowisko[[#This Row],[wypijadzis]]</f>
        <v>975599.20000000007</v>
      </c>
    </row>
    <row r="254" spans="1:11" x14ac:dyDescent="0.25">
      <c r="A254" s="1">
        <v>45179</v>
      </c>
      <c r="B254">
        <v>512</v>
      </c>
      <c r="C254">
        <v>654</v>
      </c>
      <c r="D254" s="5">
        <f>IF(uzdrowisko[[#This Row],[przyjechali]]&gt;uzdrowisko[[#This Row],[wyjechali]],1,0)</f>
        <v>0</v>
      </c>
      <c r="E254">
        <f>IF(uzdrowisko[[#This Row],[czegoweicej]]=1,E253+1,0)</f>
        <v>0</v>
      </c>
      <c r="F254">
        <f>F253+uzdrowisko[[#This Row],[przyjechali]]-uzdrowisko[[#This Row],[wyjechali]]</f>
        <v>9316</v>
      </c>
      <c r="H254">
        <f>IF(uzdrowisko[[#This Row],[ile kuracjuszy]]&gt;11000,1,0)</f>
        <v>0</v>
      </c>
      <c r="I254" s="2">
        <f>uzdrowisko[[#This Row],[ile kuracjuszy]]*0.4</f>
        <v>3726.4</v>
      </c>
      <c r="J254" s="2">
        <f t="shared" si="3"/>
        <v>983282.4</v>
      </c>
      <c r="K254" s="2">
        <f>uzdrowisko[[#This Row],[ile dostaja ]]-uzdrowisko[[#This Row],[wypijadzis]]</f>
        <v>979556</v>
      </c>
    </row>
    <row r="255" spans="1:11" x14ac:dyDescent="0.25">
      <c r="A255" s="1">
        <v>45180</v>
      </c>
      <c r="B255">
        <v>535</v>
      </c>
      <c r="C255">
        <v>684</v>
      </c>
      <c r="D255" s="5">
        <f>IF(uzdrowisko[[#This Row],[przyjechali]]&gt;uzdrowisko[[#This Row],[wyjechali]],1,0)</f>
        <v>0</v>
      </c>
      <c r="E255">
        <f>IF(uzdrowisko[[#This Row],[czegoweicej]]=1,E254+1,0)</f>
        <v>0</v>
      </c>
      <c r="F255">
        <f>F254+uzdrowisko[[#This Row],[przyjechali]]-uzdrowisko[[#This Row],[wyjechali]]</f>
        <v>9167</v>
      </c>
      <c r="H255">
        <f>IF(uzdrowisko[[#This Row],[ile kuracjuszy]]&gt;11000,1,0)</f>
        <v>0</v>
      </c>
      <c r="I255" s="2">
        <f>uzdrowisko[[#This Row],[ile kuracjuszy]]*0.4</f>
        <v>3666.8</v>
      </c>
      <c r="J255" s="2">
        <f t="shared" si="3"/>
        <v>987182.4</v>
      </c>
      <c r="K255" s="2">
        <f>uzdrowisko[[#This Row],[ile dostaja ]]-uzdrowisko[[#This Row],[wypijadzis]]</f>
        <v>983515.6</v>
      </c>
    </row>
    <row r="256" spans="1:11" x14ac:dyDescent="0.25">
      <c r="A256" s="1">
        <v>45181</v>
      </c>
      <c r="B256">
        <v>413</v>
      </c>
      <c r="C256">
        <v>689</v>
      </c>
      <c r="D256" s="5">
        <f>IF(uzdrowisko[[#This Row],[przyjechali]]&gt;uzdrowisko[[#This Row],[wyjechali]],1,0)</f>
        <v>0</v>
      </c>
      <c r="E256">
        <f>IF(uzdrowisko[[#This Row],[czegoweicej]]=1,E255+1,0)</f>
        <v>0</v>
      </c>
      <c r="F256">
        <f>F255+uzdrowisko[[#This Row],[przyjechali]]-uzdrowisko[[#This Row],[wyjechali]]</f>
        <v>8891</v>
      </c>
      <c r="H256">
        <f>IF(uzdrowisko[[#This Row],[ile kuracjuszy]]&gt;11000,1,0)</f>
        <v>0</v>
      </c>
      <c r="I256" s="2">
        <f>uzdrowisko[[#This Row],[ile kuracjuszy]]*0.4</f>
        <v>3556.4</v>
      </c>
      <c r="J256" s="2">
        <f t="shared" si="3"/>
        <v>991082.4</v>
      </c>
      <c r="K256" s="2">
        <f>uzdrowisko[[#This Row],[ile dostaja ]]-uzdrowisko[[#This Row],[wypijadzis]]</f>
        <v>987526</v>
      </c>
    </row>
    <row r="257" spans="1:11" x14ac:dyDescent="0.25">
      <c r="A257" s="1">
        <v>45182</v>
      </c>
      <c r="B257">
        <v>681</v>
      </c>
      <c r="C257">
        <v>378</v>
      </c>
      <c r="D257" s="5">
        <f>IF(uzdrowisko[[#This Row],[przyjechali]]&gt;uzdrowisko[[#This Row],[wyjechali]],1,0)</f>
        <v>1</v>
      </c>
      <c r="E257">
        <f>IF(uzdrowisko[[#This Row],[czegoweicej]]=1,E256+1,0)</f>
        <v>1</v>
      </c>
      <c r="F257">
        <f>F256+uzdrowisko[[#This Row],[przyjechali]]-uzdrowisko[[#This Row],[wyjechali]]</f>
        <v>9194</v>
      </c>
      <c r="H257">
        <f>IF(uzdrowisko[[#This Row],[ile kuracjuszy]]&gt;11000,1,0)</f>
        <v>0</v>
      </c>
      <c r="I257" s="2">
        <f>uzdrowisko[[#This Row],[ile kuracjuszy]]*0.4</f>
        <v>3677.6000000000004</v>
      </c>
      <c r="J257" s="2">
        <f t="shared" si="3"/>
        <v>994982.40000000002</v>
      </c>
      <c r="K257" s="2">
        <f>uzdrowisko[[#This Row],[ile dostaja ]]-uzdrowisko[[#This Row],[wypijadzis]]</f>
        <v>991304.8</v>
      </c>
    </row>
    <row r="258" spans="1:11" x14ac:dyDescent="0.25">
      <c r="A258" s="1">
        <v>45183</v>
      </c>
      <c r="B258">
        <v>335</v>
      </c>
      <c r="C258">
        <v>399</v>
      </c>
      <c r="D258" s="5">
        <f>IF(uzdrowisko[[#This Row],[przyjechali]]&gt;uzdrowisko[[#This Row],[wyjechali]],1,0)</f>
        <v>0</v>
      </c>
      <c r="E258">
        <f>IF(uzdrowisko[[#This Row],[czegoweicej]]=1,E257+1,0)</f>
        <v>0</v>
      </c>
      <c r="F258">
        <f>F257+uzdrowisko[[#This Row],[przyjechali]]-uzdrowisko[[#This Row],[wyjechali]]</f>
        <v>9130</v>
      </c>
      <c r="H258">
        <f>IF(uzdrowisko[[#This Row],[ile kuracjuszy]]&gt;11000,1,0)</f>
        <v>0</v>
      </c>
      <c r="I258" s="2">
        <f>uzdrowisko[[#This Row],[ile kuracjuszy]]*0.4</f>
        <v>3652</v>
      </c>
      <c r="J258" s="2">
        <f t="shared" ref="J258:J321" si="4">J257+3900</f>
        <v>998882.4</v>
      </c>
      <c r="K258" s="2">
        <f>uzdrowisko[[#This Row],[ile dostaja ]]-uzdrowisko[[#This Row],[wypijadzis]]</f>
        <v>995230.4</v>
      </c>
    </row>
    <row r="259" spans="1:11" x14ac:dyDescent="0.25">
      <c r="A259" s="1">
        <v>45184</v>
      </c>
      <c r="B259">
        <v>393</v>
      </c>
      <c r="C259">
        <v>569</v>
      </c>
      <c r="D259" s="5">
        <f>IF(uzdrowisko[[#This Row],[przyjechali]]&gt;uzdrowisko[[#This Row],[wyjechali]],1,0)</f>
        <v>0</v>
      </c>
      <c r="E259">
        <f>IF(uzdrowisko[[#This Row],[czegoweicej]]=1,E258+1,0)</f>
        <v>0</v>
      </c>
      <c r="F259">
        <f>F258+uzdrowisko[[#This Row],[przyjechali]]-uzdrowisko[[#This Row],[wyjechali]]</f>
        <v>8954</v>
      </c>
      <c r="H259">
        <f>IF(uzdrowisko[[#This Row],[ile kuracjuszy]]&gt;11000,1,0)</f>
        <v>0</v>
      </c>
      <c r="I259" s="2">
        <f>uzdrowisko[[#This Row],[ile kuracjuszy]]*0.4</f>
        <v>3581.6000000000004</v>
      </c>
      <c r="J259" s="2">
        <f t="shared" si="4"/>
        <v>1002782.4</v>
      </c>
      <c r="K259" s="2">
        <f>uzdrowisko[[#This Row],[ile dostaja ]]-uzdrowisko[[#This Row],[wypijadzis]]</f>
        <v>999200.8</v>
      </c>
    </row>
    <row r="260" spans="1:11" x14ac:dyDescent="0.25">
      <c r="A260" s="1">
        <v>45185</v>
      </c>
      <c r="B260">
        <v>577</v>
      </c>
      <c r="C260">
        <v>336</v>
      </c>
      <c r="D260" s="5">
        <f>IF(uzdrowisko[[#This Row],[przyjechali]]&gt;uzdrowisko[[#This Row],[wyjechali]],1,0)</f>
        <v>1</v>
      </c>
      <c r="E260">
        <f>IF(uzdrowisko[[#This Row],[czegoweicej]]=1,E259+1,0)</f>
        <v>1</v>
      </c>
      <c r="F260">
        <f>F259+uzdrowisko[[#This Row],[przyjechali]]-uzdrowisko[[#This Row],[wyjechali]]</f>
        <v>9195</v>
      </c>
      <c r="H260">
        <f>IF(uzdrowisko[[#This Row],[ile kuracjuszy]]&gt;11000,1,0)</f>
        <v>0</v>
      </c>
      <c r="I260" s="2">
        <f>uzdrowisko[[#This Row],[ile kuracjuszy]]*0.4</f>
        <v>3678</v>
      </c>
      <c r="J260" s="2">
        <f t="shared" si="4"/>
        <v>1006682.4</v>
      </c>
      <c r="K260" s="2">
        <f>uzdrowisko[[#This Row],[ile dostaja ]]-uzdrowisko[[#This Row],[wypijadzis]]</f>
        <v>1003004.4</v>
      </c>
    </row>
    <row r="261" spans="1:11" x14ac:dyDescent="0.25">
      <c r="A261" s="1">
        <v>45186</v>
      </c>
      <c r="B261">
        <v>510</v>
      </c>
      <c r="C261">
        <v>633</v>
      </c>
      <c r="D261" s="5">
        <f>IF(uzdrowisko[[#This Row],[przyjechali]]&gt;uzdrowisko[[#This Row],[wyjechali]],1,0)</f>
        <v>0</v>
      </c>
      <c r="E261">
        <f>IF(uzdrowisko[[#This Row],[czegoweicej]]=1,E260+1,0)</f>
        <v>0</v>
      </c>
      <c r="F261">
        <f>F260+uzdrowisko[[#This Row],[przyjechali]]-uzdrowisko[[#This Row],[wyjechali]]</f>
        <v>9072</v>
      </c>
      <c r="H261">
        <f>IF(uzdrowisko[[#This Row],[ile kuracjuszy]]&gt;11000,1,0)</f>
        <v>0</v>
      </c>
      <c r="I261" s="2">
        <f>uzdrowisko[[#This Row],[ile kuracjuszy]]*0.4</f>
        <v>3628.8</v>
      </c>
      <c r="J261" s="2">
        <f t="shared" si="4"/>
        <v>1010582.4</v>
      </c>
      <c r="K261" s="2">
        <f>uzdrowisko[[#This Row],[ile dostaja ]]-uzdrowisko[[#This Row],[wypijadzis]]</f>
        <v>1006953.6</v>
      </c>
    </row>
    <row r="262" spans="1:11" x14ac:dyDescent="0.25">
      <c r="A262" s="1">
        <v>45187</v>
      </c>
      <c r="B262">
        <v>313</v>
      </c>
      <c r="C262">
        <v>659</v>
      </c>
      <c r="D262" s="5">
        <f>IF(uzdrowisko[[#This Row],[przyjechali]]&gt;uzdrowisko[[#This Row],[wyjechali]],1,0)</f>
        <v>0</v>
      </c>
      <c r="E262">
        <f>IF(uzdrowisko[[#This Row],[czegoweicej]]=1,E261+1,0)</f>
        <v>0</v>
      </c>
      <c r="F262">
        <f>F261+uzdrowisko[[#This Row],[przyjechali]]-uzdrowisko[[#This Row],[wyjechali]]</f>
        <v>8726</v>
      </c>
      <c r="H262">
        <f>IF(uzdrowisko[[#This Row],[ile kuracjuszy]]&gt;11000,1,0)</f>
        <v>0</v>
      </c>
      <c r="I262" s="2">
        <f>uzdrowisko[[#This Row],[ile kuracjuszy]]*0.4</f>
        <v>3490.4</v>
      </c>
      <c r="J262" s="2">
        <f t="shared" si="4"/>
        <v>1014482.4</v>
      </c>
      <c r="K262" s="2">
        <f>uzdrowisko[[#This Row],[ile dostaja ]]-uzdrowisko[[#This Row],[wypijadzis]]</f>
        <v>1010992</v>
      </c>
    </row>
    <row r="263" spans="1:11" x14ac:dyDescent="0.25">
      <c r="A263" s="1">
        <v>45188</v>
      </c>
      <c r="B263">
        <v>439</v>
      </c>
      <c r="C263">
        <v>424</v>
      </c>
      <c r="D263" s="5">
        <f>IF(uzdrowisko[[#This Row],[przyjechali]]&gt;uzdrowisko[[#This Row],[wyjechali]],1,0)</f>
        <v>1</v>
      </c>
      <c r="E263">
        <f>IF(uzdrowisko[[#This Row],[czegoweicej]]=1,E262+1,0)</f>
        <v>1</v>
      </c>
      <c r="F263">
        <f>F262+uzdrowisko[[#This Row],[przyjechali]]-uzdrowisko[[#This Row],[wyjechali]]</f>
        <v>8741</v>
      </c>
      <c r="H263">
        <f>IF(uzdrowisko[[#This Row],[ile kuracjuszy]]&gt;11000,1,0)</f>
        <v>0</v>
      </c>
      <c r="I263" s="2">
        <f>uzdrowisko[[#This Row],[ile kuracjuszy]]*0.4</f>
        <v>3496.4</v>
      </c>
      <c r="J263" s="2">
        <f t="shared" si="4"/>
        <v>1018382.4</v>
      </c>
      <c r="K263" s="2">
        <f>uzdrowisko[[#This Row],[ile dostaja ]]-uzdrowisko[[#This Row],[wypijadzis]]</f>
        <v>1014886</v>
      </c>
    </row>
    <row r="264" spans="1:11" x14ac:dyDescent="0.25">
      <c r="A264" s="1">
        <v>45189</v>
      </c>
      <c r="B264">
        <v>372</v>
      </c>
      <c r="C264">
        <v>535</v>
      </c>
      <c r="D264" s="5">
        <f>IF(uzdrowisko[[#This Row],[przyjechali]]&gt;uzdrowisko[[#This Row],[wyjechali]],1,0)</f>
        <v>0</v>
      </c>
      <c r="E264">
        <f>IF(uzdrowisko[[#This Row],[czegoweicej]]=1,E263+1,0)</f>
        <v>0</v>
      </c>
      <c r="F264">
        <f>F263+uzdrowisko[[#This Row],[przyjechali]]-uzdrowisko[[#This Row],[wyjechali]]</f>
        <v>8578</v>
      </c>
      <c r="H264">
        <f>IF(uzdrowisko[[#This Row],[ile kuracjuszy]]&gt;11000,1,0)</f>
        <v>0</v>
      </c>
      <c r="I264" s="2">
        <f>uzdrowisko[[#This Row],[ile kuracjuszy]]*0.4</f>
        <v>3431.2000000000003</v>
      </c>
      <c r="J264" s="2">
        <f t="shared" si="4"/>
        <v>1022282.4</v>
      </c>
      <c r="K264" s="2">
        <f>uzdrowisko[[#This Row],[ile dostaja ]]-uzdrowisko[[#This Row],[wypijadzis]]</f>
        <v>1018851.2000000001</v>
      </c>
    </row>
    <row r="265" spans="1:11" x14ac:dyDescent="0.25">
      <c r="A265" s="1">
        <v>45190</v>
      </c>
      <c r="B265">
        <v>614</v>
      </c>
      <c r="C265">
        <v>511</v>
      </c>
      <c r="D265" s="5">
        <f>IF(uzdrowisko[[#This Row],[przyjechali]]&gt;uzdrowisko[[#This Row],[wyjechali]],1,0)</f>
        <v>1</v>
      </c>
      <c r="E265">
        <f>IF(uzdrowisko[[#This Row],[czegoweicej]]=1,E264+1,0)</f>
        <v>1</v>
      </c>
      <c r="F265">
        <f>F264+uzdrowisko[[#This Row],[przyjechali]]-uzdrowisko[[#This Row],[wyjechali]]</f>
        <v>8681</v>
      </c>
      <c r="H265">
        <f>IF(uzdrowisko[[#This Row],[ile kuracjuszy]]&gt;11000,1,0)</f>
        <v>0</v>
      </c>
      <c r="I265" s="2">
        <f>uzdrowisko[[#This Row],[ile kuracjuszy]]*0.4</f>
        <v>3472.4</v>
      </c>
      <c r="J265" s="2">
        <f t="shared" si="4"/>
        <v>1026182.4</v>
      </c>
      <c r="K265" s="2">
        <f>uzdrowisko[[#This Row],[ile dostaja ]]-uzdrowisko[[#This Row],[wypijadzis]]</f>
        <v>1022710</v>
      </c>
    </row>
    <row r="266" spans="1:11" x14ac:dyDescent="0.25">
      <c r="A266" s="1">
        <v>45191</v>
      </c>
      <c r="B266">
        <v>584</v>
      </c>
      <c r="C266">
        <v>388</v>
      </c>
      <c r="D266" s="5">
        <f>IF(uzdrowisko[[#This Row],[przyjechali]]&gt;uzdrowisko[[#This Row],[wyjechali]],1,0)</f>
        <v>1</v>
      </c>
      <c r="E266">
        <f>IF(uzdrowisko[[#This Row],[czegoweicej]]=1,E265+1,0)</f>
        <v>2</v>
      </c>
      <c r="F266">
        <f>F265+uzdrowisko[[#This Row],[przyjechali]]-uzdrowisko[[#This Row],[wyjechali]]</f>
        <v>8877</v>
      </c>
      <c r="H266">
        <f>IF(uzdrowisko[[#This Row],[ile kuracjuszy]]&gt;11000,1,0)</f>
        <v>0</v>
      </c>
      <c r="I266" s="2">
        <f>uzdrowisko[[#This Row],[ile kuracjuszy]]*0.4</f>
        <v>3550.8</v>
      </c>
      <c r="J266" s="2">
        <f t="shared" si="4"/>
        <v>1030082.4</v>
      </c>
      <c r="K266" s="2">
        <f>uzdrowisko[[#This Row],[ile dostaja ]]-uzdrowisko[[#This Row],[wypijadzis]]</f>
        <v>1026531.6</v>
      </c>
    </row>
    <row r="267" spans="1:11" x14ac:dyDescent="0.25">
      <c r="A267" s="1">
        <v>45192</v>
      </c>
      <c r="B267">
        <v>437</v>
      </c>
      <c r="C267">
        <v>394</v>
      </c>
      <c r="D267" s="5">
        <f>IF(uzdrowisko[[#This Row],[przyjechali]]&gt;uzdrowisko[[#This Row],[wyjechali]],1,0)</f>
        <v>1</v>
      </c>
      <c r="E267">
        <f>IF(uzdrowisko[[#This Row],[czegoweicej]]=1,E266+1,0)</f>
        <v>3</v>
      </c>
      <c r="F267">
        <f>F266+uzdrowisko[[#This Row],[przyjechali]]-uzdrowisko[[#This Row],[wyjechali]]</f>
        <v>8920</v>
      </c>
      <c r="H267">
        <f>IF(uzdrowisko[[#This Row],[ile kuracjuszy]]&gt;11000,1,0)</f>
        <v>0</v>
      </c>
      <c r="I267" s="2">
        <f>uzdrowisko[[#This Row],[ile kuracjuszy]]*0.4</f>
        <v>3568</v>
      </c>
      <c r="J267" s="2">
        <f t="shared" si="4"/>
        <v>1033982.4</v>
      </c>
      <c r="K267" s="2">
        <f>uzdrowisko[[#This Row],[ile dostaja ]]-uzdrowisko[[#This Row],[wypijadzis]]</f>
        <v>1030414.4</v>
      </c>
    </row>
    <row r="268" spans="1:11" x14ac:dyDescent="0.25">
      <c r="A268" s="1">
        <v>45193</v>
      </c>
      <c r="B268">
        <v>361</v>
      </c>
      <c r="C268">
        <v>394</v>
      </c>
      <c r="D268" s="5">
        <f>IF(uzdrowisko[[#This Row],[przyjechali]]&gt;uzdrowisko[[#This Row],[wyjechali]],1,0)</f>
        <v>0</v>
      </c>
      <c r="E268">
        <f>IF(uzdrowisko[[#This Row],[czegoweicej]]=1,E267+1,0)</f>
        <v>0</v>
      </c>
      <c r="F268">
        <f>F267+uzdrowisko[[#This Row],[przyjechali]]-uzdrowisko[[#This Row],[wyjechali]]</f>
        <v>8887</v>
      </c>
      <c r="H268">
        <f>IF(uzdrowisko[[#This Row],[ile kuracjuszy]]&gt;11000,1,0)</f>
        <v>0</v>
      </c>
      <c r="I268" s="2">
        <f>uzdrowisko[[#This Row],[ile kuracjuszy]]*0.4</f>
        <v>3554.8</v>
      </c>
      <c r="J268" s="2">
        <f t="shared" si="4"/>
        <v>1037882.4</v>
      </c>
      <c r="K268" s="2">
        <f>uzdrowisko[[#This Row],[ile dostaja ]]-uzdrowisko[[#This Row],[wypijadzis]]</f>
        <v>1034327.6</v>
      </c>
    </row>
    <row r="269" spans="1:11" x14ac:dyDescent="0.25">
      <c r="A269" s="1">
        <v>45194</v>
      </c>
      <c r="B269">
        <v>364</v>
      </c>
      <c r="C269">
        <v>563</v>
      </c>
      <c r="D269" s="5">
        <f>IF(uzdrowisko[[#This Row],[przyjechali]]&gt;uzdrowisko[[#This Row],[wyjechali]],1,0)</f>
        <v>0</v>
      </c>
      <c r="E269">
        <f>IF(uzdrowisko[[#This Row],[czegoweicej]]=1,E268+1,0)</f>
        <v>0</v>
      </c>
      <c r="F269">
        <f>F268+uzdrowisko[[#This Row],[przyjechali]]-uzdrowisko[[#This Row],[wyjechali]]</f>
        <v>8688</v>
      </c>
      <c r="H269">
        <f>IF(uzdrowisko[[#This Row],[ile kuracjuszy]]&gt;11000,1,0)</f>
        <v>0</v>
      </c>
      <c r="I269" s="2">
        <f>uzdrowisko[[#This Row],[ile kuracjuszy]]*0.4</f>
        <v>3475.2000000000003</v>
      </c>
      <c r="J269" s="2">
        <f t="shared" si="4"/>
        <v>1041782.4</v>
      </c>
      <c r="K269" s="2">
        <f>uzdrowisko[[#This Row],[ile dostaja ]]-uzdrowisko[[#This Row],[wypijadzis]]</f>
        <v>1038307.2000000001</v>
      </c>
    </row>
    <row r="270" spans="1:11" x14ac:dyDescent="0.25">
      <c r="A270" s="1">
        <v>45195</v>
      </c>
      <c r="B270">
        <v>499</v>
      </c>
      <c r="C270">
        <v>327</v>
      </c>
      <c r="D270" s="5">
        <f>IF(uzdrowisko[[#This Row],[przyjechali]]&gt;uzdrowisko[[#This Row],[wyjechali]],1,0)</f>
        <v>1</v>
      </c>
      <c r="E270">
        <f>IF(uzdrowisko[[#This Row],[czegoweicej]]=1,E269+1,0)</f>
        <v>1</v>
      </c>
      <c r="F270">
        <f>F269+uzdrowisko[[#This Row],[przyjechali]]-uzdrowisko[[#This Row],[wyjechali]]</f>
        <v>8860</v>
      </c>
      <c r="H270">
        <f>IF(uzdrowisko[[#This Row],[ile kuracjuszy]]&gt;11000,1,0)</f>
        <v>0</v>
      </c>
      <c r="I270" s="2">
        <f>uzdrowisko[[#This Row],[ile kuracjuszy]]*0.4</f>
        <v>3544</v>
      </c>
      <c r="J270" s="2">
        <f t="shared" si="4"/>
        <v>1045682.4</v>
      </c>
      <c r="K270" s="2">
        <f>uzdrowisko[[#This Row],[ile dostaja ]]-uzdrowisko[[#This Row],[wypijadzis]]</f>
        <v>1042138.4</v>
      </c>
    </row>
    <row r="271" spans="1:11" x14ac:dyDescent="0.25">
      <c r="A271" s="1">
        <v>45196</v>
      </c>
      <c r="B271">
        <v>459</v>
      </c>
      <c r="C271">
        <v>444</v>
      </c>
      <c r="D271" s="5">
        <f>IF(uzdrowisko[[#This Row],[przyjechali]]&gt;uzdrowisko[[#This Row],[wyjechali]],1,0)</f>
        <v>1</v>
      </c>
      <c r="E271">
        <f>IF(uzdrowisko[[#This Row],[czegoweicej]]=1,E270+1,0)</f>
        <v>2</v>
      </c>
      <c r="F271">
        <f>F270+uzdrowisko[[#This Row],[przyjechali]]-uzdrowisko[[#This Row],[wyjechali]]</f>
        <v>8875</v>
      </c>
      <c r="H271">
        <f>IF(uzdrowisko[[#This Row],[ile kuracjuszy]]&gt;11000,1,0)</f>
        <v>0</v>
      </c>
      <c r="I271" s="2">
        <f>uzdrowisko[[#This Row],[ile kuracjuszy]]*0.4</f>
        <v>3550</v>
      </c>
      <c r="J271" s="2">
        <f t="shared" si="4"/>
        <v>1049582.3999999999</v>
      </c>
      <c r="K271" s="2">
        <f>uzdrowisko[[#This Row],[ile dostaja ]]-uzdrowisko[[#This Row],[wypijadzis]]</f>
        <v>1046032.3999999999</v>
      </c>
    </row>
    <row r="272" spans="1:11" x14ac:dyDescent="0.25">
      <c r="A272" s="1">
        <v>45197</v>
      </c>
      <c r="B272">
        <v>601</v>
      </c>
      <c r="C272">
        <v>489</v>
      </c>
      <c r="D272" s="5">
        <f>IF(uzdrowisko[[#This Row],[przyjechali]]&gt;uzdrowisko[[#This Row],[wyjechali]],1,0)</f>
        <v>1</v>
      </c>
      <c r="E272">
        <f>IF(uzdrowisko[[#This Row],[czegoweicej]]=1,E271+1,0)</f>
        <v>3</v>
      </c>
      <c r="F272">
        <f>F271+uzdrowisko[[#This Row],[przyjechali]]-uzdrowisko[[#This Row],[wyjechali]]</f>
        <v>8987</v>
      </c>
      <c r="H272">
        <f>IF(uzdrowisko[[#This Row],[ile kuracjuszy]]&gt;11000,1,0)</f>
        <v>0</v>
      </c>
      <c r="I272" s="2">
        <f>uzdrowisko[[#This Row],[ile kuracjuszy]]*0.4</f>
        <v>3594.8</v>
      </c>
      <c r="J272" s="2">
        <f t="shared" si="4"/>
        <v>1053482.3999999999</v>
      </c>
      <c r="K272" s="2">
        <f>uzdrowisko[[#This Row],[ile dostaja ]]-uzdrowisko[[#This Row],[wypijadzis]]</f>
        <v>1049887.5999999999</v>
      </c>
    </row>
    <row r="273" spans="1:11" x14ac:dyDescent="0.25">
      <c r="A273" s="1">
        <v>45198</v>
      </c>
      <c r="B273">
        <v>498</v>
      </c>
      <c r="C273">
        <v>419</v>
      </c>
      <c r="D273" s="5">
        <f>IF(uzdrowisko[[#This Row],[przyjechali]]&gt;uzdrowisko[[#This Row],[wyjechali]],1,0)</f>
        <v>1</v>
      </c>
      <c r="E273">
        <f>IF(uzdrowisko[[#This Row],[czegoweicej]]=1,E272+1,0)</f>
        <v>4</v>
      </c>
      <c r="F273">
        <f>F272+uzdrowisko[[#This Row],[przyjechali]]-uzdrowisko[[#This Row],[wyjechali]]</f>
        <v>9066</v>
      </c>
      <c r="H273">
        <f>IF(uzdrowisko[[#This Row],[ile kuracjuszy]]&gt;11000,1,0)</f>
        <v>0</v>
      </c>
      <c r="I273" s="2">
        <f>uzdrowisko[[#This Row],[ile kuracjuszy]]*0.4</f>
        <v>3626.4</v>
      </c>
      <c r="J273" s="2">
        <f t="shared" si="4"/>
        <v>1057382.3999999999</v>
      </c>
      <c r="K273" s="2">
        <f>uzdrowisko[[#This Row],[ile dostaja ]]-uzdrowisko[[#This Row],[wypijadzis]]</f>
        <v>1053756</v>
      </c>
    </row>
    <row r="274" spans="1:11" x14ac:dyDescent="0.25">
      <c r="A274" s="1">
        <v>45199</v>
      </c>
      <c r="B274">
        <v>480</v>
      </c>
      <c r="C274">
        <v>421</v>
      </c>
      <c r="D274" s="5">
        <f>IF(uzdrowisko[[#This Row],[przyjechali]]&gt;uzdrowisko[[#This Row],[wyjechali]],1,0)</f>
        <v>1</v>
      </c>
      <c r="E274">
        <f>IF(uzdrowisko[[#This Row],[czegoweicej]]=1,E273+1,0)</f>
        <v>5</v>
      </c>
      <c r="F274">
        <f>F273+uzdrowisko[[#This Row],[przyjechali]]-uzdrowisko[[#This Row],[wyjechali]]</f>
        <v>9125</v>
      </c>
      <c r="H274">
        <f>IF(uzdrowisko[[#This Row],[ile kuracjuszy]]&gt;11000,1,0)</f>
        <v>0</v>
      </c>
      <c r="I274" s="2">
        <f>uzdrowisko[[#This Row],[ile kuracjuszy]]*0.4</f>
        <v>3650</v>
      </c>
      <c r="J274" s="2">
        <f t="shared" si="4"/>
        <v>1061282.3999999999</v>
      </c>
      <c r="K274" s="2">
        <f>uzdrowisko[[#This Row],[ile dostaja ]]-uzdrowisko[[#This Row],[wypijadzis]]</f>
        <v>1057632.3999999999</v>
      </c>
    </row>
    <row r="275" spans="1:11" x14ac:dyDescent="0.25">
      <c r="A275" s="1">
        <v>45200</v>
      </c>
      <c r="B275">
        <v>543</v>
      </c>
      <c r="C275">
        <v>340</v>
      </c>
      <c r="D275" s="5">
        <f>IF(uzdrowisko[[#This Row],[przyjechali]]&gt;uzdrowisko[[#This Row],[wyjechali]],1,0)</f>
        <v>1</v>
      </c>
      <c r="E275">
        <f>IF(uzdrowisko[[#This Row],[czegoweicej]]=1,E274+1,0)</f>
        <v>6</v>
      </c>
      <c r="F275">
        <f>F274+uzdrowisko[[#This Row],[przyjechali]]-uzdrowisko[[#This Row],[wyjechali]]</f>
        <v>9328</v>
      </c>
      <c r="H275">
        <f>IF(uzdrowisko[[#This Row],[ile kuracjuszy]]&gt;11000,1,0)</f>
        <v>0</v>
      </c>
      <c r="I275" s="2">
        <f>uzdrowisko[[#This Row],[ile kuracjuszy]]*0.4</f>
        <v>3731.2000000000003</v>
      </c>
      <c r="J275" s="2">
        <f t="shared" si="4"/>
        <v>1065182.3999999999</v>
      </c>
      <c r="K275" s="2">
        <f>uzdrowisko[[#This Row],[ile dostaja ]]-uzdrowisko[[#This Row],[wypijadzis]]</f>
        <v>1061451.2</v>
      </c>
    </row>
    <row r="276" spans="1:11" x14ac:dyDescent="0.25">
      <c r="A276" s="1">
        <v>45201</v>
      </c>
      <c r="B276">
        <v>544</v>
      </c>
      <c r="C276">
        <v>572</v>
      </c>
      <c r="D276" s="5">
        <f>IF(uzdrowisko[[#This Row],[przyjechali]]&gt;uzdrowisko[[#This Row],[wyjechali]],1,0)</f>
        <v>0</v>
      </c>
      <c r="E276">
        <f>IF(uzdrowisko[[#This Row],[czegoweicej]]=1,E275+1,0)</f>
        <v>0</v>
      </c>
      <c r="F276">
        <f>F275+uzdrowisko[[#This Row],[przyjechali]]-uzdrowisko[[#This Row],[wyjechali]]</f>
        <v>9300</v>
      </c>
      <c r="H276">
        <f>IF(uzdrowisko[[#This Row],[ile kuracjuszy]]&gt;11000,1,0)</f>
        <v>0</v>
      </c>
      <c r="I276" s="2">
        <f>uzdrowisko[[#This Row],[ile kuracjuszy]]*0.4</f>
        <v>3720</v>
      </c>
      <c r="J276" s="2">
        <f t="shared" si="4"/>
        <v>1069082.3999999999</v>
      </c>
      <c r="K276" s="2">
        <f>uzdrowisko[[#This Row],[ile dostaja ]]-uzdrowisko[[#This Row],[wypijadzis]]</f>
        <v>1065362.3999999999</v>
      </c>
    </row>
    <row r="277" spans="1:11" x14ac:dyDescent="0.25">
      <c r="A277" s="1">
        <v>45202</v>
      </c>
      <c r="B277">
        <v>453</v>
      </c>
      <c r="C277">
        <v>420</v>
      </c>
      <c r="D277" s="5">
        <f>IF(uzdrowisko[[#This Row],[przyjechali]]&gt;uzdrowisko[[#This Row],[wyjechali]],1,0)</f>
        <v>1</v>
      </c>
      <c r="E277">
        <f>IF(uzdrowisko[[#This Row],[czegoweicej]]=1,E276+1,0)</f>
        <v>1</v>
      </c>
      <c r="F277">
        <f>F276+uzdrowisko[[#This Row],[przyjechali]]-uzdrowisko[[#This Row],[wyjechali]]</f>
        <v>9333</v>
      </c>
      <c r="H277">
        <f>IF(uzdrowisko[[#This Row],[ile kuracjuszy]]&gt;11000,1,0)</f>
        <v>0</v>
      </c>
      <c r="I277" s="2">
        <f>uzdrowisko[[#This Row],[ile kuracjuszy]]*0.4</f>
        <v>3733.2000000000003</v>
      </c>
      <c r="J277" s="2">
        <f t="shared" si="4"/>
        <v>1072982.3999999999</v>
      </c>
      <c r="K277" s="2">
        <f>uzdrowisko[[#This Row],[ile dostaja ]]-uzdrowisko[[#This Row],[wypijadzis]]</f>
        <v>1069249.2</v>
      </c>
    </row>
    <row r="278" spans="1:11" x14ac:dyDescent="0.25">
      <c r="A278" s="1">
        <v>45203</v>
      </c>
      <c r="B278">
        <v>530</v>
      </c>
      <c r="C278">
        <v>373</v>
      </c>
      <c r="D278" s="5">
        <f>IF(uzdrowisko[[#This Row],[przyjechali]]&gt;uzdrowisko[[#This Row],[wyjechali]],1,0)</f>
        <v>1</v>
      </c>
      <c r="E278">
        <f>IF(uzdrowisko[[#This Row],[czegoweicej]]=1,E277+1,0)</f>
        <v>2</v>
      </c>
      <c r="F278">
        <f>F277+uzdrowisko[[#This Row],[przyjechali]]-uzdrowisko[[#This Row],[wyjechali]]</f>
        <v>9490</v>
      </c>
      <c r="H278">
        <f>IF(uzdrowisko[[#This Row],[ile kuracjuszy]]&gt;11000,1,0)</f>
        <v>0</v>
      </c>
      <c r="I278" s="2">
        <f>uzdrowisko[[#This Row],[ile kuracjuszy]]*0.4</f>
        <v>3796</v>
      </c>
      <c r="J278" s="2">
        <f t="shared" si="4"/>
        <v>1076882.3999999999</v>
      </c>
      <c r="K278" s="2">
        <f>uzdrowisko[[#This Row],[ile dostaja ]]-uzdrowisko[[#This Row],[wypijadzis]]</f>
        <v>1073086.3999999999</v>
      </c>
    </row>
    <row r="279" spans="1:11" x14ac:dyDescent="0.25">
      <c r="A279" s="1">
        <v>45204</v>
      </c>
      <c r="B279">
        <v>576</v>
      </c>
      <c r="C279">
        <v>509</v>
      </c>
      <c r="D279" s="5">
        <f>IF(uzdrowisko[[#This Row],[przyjechali]]&gt;uzdrowisko[[#This Row],[wyjechali]],1,0)</f>
        <v>1</v>
      </c>
      <c r="E279">
        <f>IF(uzdrowisko[[#This Row],[czegoweicej]]=1,E278+1,0)</f>
        <v>3</v>
      </c>
      <c r="F279">
        <f>F278+uzdrowisko[[#This Row],[przyjechali]]-uzdrowisko[[#This Row],[wyjechali]]</f>
        <v>9557</v>
      </c>
      <c r="H279">
        <f>IF(uzdrowisko[[#This Row],[ile kuracjuszy]]&gt;11000,1,0)</f>
        <v>0</v>
      </c>
      <c r="I279" s="2">
        <f>uzdrowisko[[#This Row],[ile kuracjuszy]]*0.4</f>
        <v>3822.8</v>
      </c>
      <c r="J279" s="2">
        <f t="shared" si="4"/>
        <v>1080782.3999999999</v>
      </c>
      <c r="K279" s="2">
        <f>uzdrowisko[[#This Row],[ile dostaja ]]-uzdrowisko[[#This Row],[wypijadzis]]</f>
        <v>1076959.5999999999</v>
      </c>
    </row>
    <row r="280" spans="1:11" x14ac:dyDescent="0.25">
      <c r="A280" s="1">
        <v>45205</v>
      </c>
      <c r="B280">
        <v>464</v>
      </c>
      <c r="C280">
        <v>394</v>
      </c>
      <c r="D280" s="5">
        <f>IF(uzdrowisko[[#This Row],[przyjechali]]&gt;uzdrowisko[[#This Row],[wyjechali]],1,0)</f>
        <v>1</v>
      </c>
      <c r="E280">
        <f>IF(uzdrowisko[[#This Row],[czegoweicej]]=1,E279+1,0)</f>
        <v>4</v>
      </c>
      <c r="F280">
        <f>F279+uzdrowisko[[#This Row],[przyjechali]]-uzdrowisko[[#This Row],[wyjechali]]</f>
        <v>9627</v>
      </c>
      <c r="H280">
        <f>IF(uzdrowisko[[#This Row],[ile kuracjuszy]]&gt;11000,1,0)</f>
        <v>0</v>
      </c>
      <c r="I280" s="2">
        <f>uzdrowisko[[#This Row],[ile kuracjuszy]]*0.4</f>
        <v>3850.8</v>
      </c>
      <c r="J280" s="2">
        <f t="shared" si="4"/>
        <v>1084682.3999999999</v>
      </c>
      <c r="K280" s="2">
        <f>uzdrowisko[[#This Row],[ile dostaja ]]-uzdrowisko[[#This Row],[wypijadzis]]</f>
        <v>1080831.5999999999</v>
      </c>
    </row>
    <row r="281" spans="1:11" x14ac:dyDescent="0.25">
      <c r="A281" s="1">
        <v>45206</v>
      </c>
      <c r="B281">
        <v>451</v>
      </c>
      <c r="C281">
        <v>328</v>
      </c>
      <c r="D281" s="5">
        <f>IF(uzdrowisko[[#This Row],[przyjechali]]&gt;uzdrowisko[[#This Row],[wyjechali]],1,0)</f>
        <v>1</v>
      </c>
      <c r="E281">
        <f>IF(uzdrowisko[[#This Row],[czegoweicej]]=1,E280+1,0)</f>
        <v>5</v>
      </c>
      <c r="F281">
        <f>F280+uzdrowisko[[#This Row],[przyjechali]]-uzdrowisko[[#This Row],[wyjechali]]</f>
        <v>9750</v>
      </c>
      <c r="H281">
        <f>IF(uzdrowisko[[#This Row],[ile kuracjuszy]]&gt;11000,1,0)</f>
        <v>0</v>
      </c>
      <c r="I281" s="2">
        <f>uzdrowisko[[#This Row],[ile kuracjuszy]]*0.4</f>
        <v>3900</v>
      </c>
      <c r="J281" s="2">
        <f t="shared" si="4"/>
        <v>1088582.3999999999</v>
      </c>
      <c r="K281" s="2">
        <f>uzdrowisko[[#This Row],[ile dostaja ]]-uzdrowisko[[#This Row],[wypijadzis]]</f>
        <v>1084682.3999999999</v>
      </c>
    </row>
    <row r="282" spans="1:11" x14ac:dyDescent="0.25">
      <c r="A282" s="1">
        <v>45207</v>
      </c>
      <c r="B282">
        <v>626</v>
      </c>
      <c r="C282">
        <v>524</v>
      </c>
      <c r="D282" s="5">
        <f>IF(uzdrowisko[[#This Row],[przyjechali]]&gt;uzdrowisko[[#This Row],[wyjechali]],1,0)</f>
        <v>1</v>
      </c>
      <c r="E282">
        <f>IF(uzdrowisko[[#This Row],[czegoweicej]]=1,E281+1,0)</f>
        <v>6</v>
      </c>
      <c r="F282">
        <f>F281+uzdrowisko[[#This Row],[przyjechali]]-uzdrowisko[[#This Row],[wyjechali]]</f>
        <v>9852</v>
      </c>
      <c r="H282">
        <f>IF(uzdrowisko[[#This Row],[ile kuracjuszy]]&gt;11000,1,0)</f>
        <v>0</v>
      </c>
      <c r="I282" s="2">
        <f>uzdrowisko[[#This Row],[ile kuracjuszy]]*0.4</f>
        <v>3940.8</v>
      </c>
      <c r="J282" s="2">
        <f t="shared" si="4"/>
        <v>1092482.3999999999</v>
      </c>
      <c r="K282" s="2">
        <f>uzdrowisko[[#This Row],[ile dostaja ]]-uzdrowisko[[#This Row],[wypijadzis]]</f>
        <v>1088541.5999999999</v>
      </c>
    </row>
    <row r="283" spans="1:11" x14ac:dyDescent="0.25">
      <c r="A283" s="1">
        <v>45208</v>
      </c>
      <c r="B283">
        <v>661</v>
      </c>
      <c r="C283">
        <v>422</v>
      </c>
      <c r="D283" s="5">
        <f>IF(uzdrowisko[[#This Row],[przyjechali]]&gt;uzdrowisko[[#This Row],[wyjechali]],1,0)</f>
        <v>1</v>
      </c>
      <c r="E283">
        <f>IF(uzdrowisko[[#This Row],[czegoweicej]]=1,E282+1,0)</f>
        <v>7</v>
      </c>
      <c r="F283">
        <f>F282+uzdrowisko[[#This Row],[przyjechali]]-uzdrowisko[[#This Row],[wyjechali]]</f>
        <v>10091</v>
      </c>
      <c r="H283">
        <f>IF(uzdrowisko[[#This Row],[ile kuracjuszy]]&gt;11000,1,0)</f>
        <v>0</v>
      </c>
      <c r="I283" s="2">
        <f>uzdrowisko[[#This Row],[ile kuracjuszy]]*0.4</f>
        <v>4036.4</v>
      </c>
      <c r="J283" s="2">
        <f t="shared" si="4"/>
        <v>1096382.3999999999</v>
      </c>
      <c r="K283" s="2">
        <f>uzdrowisko[[#This Row],[ile dostaja ]]-uzdrowisko[[#This Row],[wypijadzis]]</f>
        <v>1092346</v>
      </c>
    </row>
    <row r="284" spans="1:11" x14ac:dyDescent="0.25">
      <c r="A284" s="1">
        <v>45209</v>
      </c>
      <c r="B284">
        <v>520</v>
      </c>
      <c r="C284">
        <v>422</v>
      </c>
      <c r="D284" s="5">
        <f>IF(uzdrowisko[[#This Row],[przyjechali]]&gt;uzdrowisko[[#This Row],[wyjechali]],1,0)</f>
        <v>1</v>
      </c>
      <c r="E284">
        <f>IF(uzdrowisko[[#This Row],[czegoweicej]]=1,E283+1,0)</f>
        <v>8</v>
      </c>
      <c r="F284">
        <f>F283+uzdrowisko[[#This Row],[przyjechali]]-uzdrowisko[[#This Row],[wyjechali]]</f>
        <v>10189</v>
      </c>
      <c r="H284">
        <f>IF(uzdrowisko[[#This Row],[ile kuracjuszy]]&gt;11000,1,0)</f>
        <v>0</v>
      </c>
      <c r="I284" s="2">
        <f>uzdrowisko[[#This Row],[ile kuracjuszy]]*0.4</f>
        <v>4075.6000000000004</v>
      </c>
      <c r="J284" s="2">
        <f t="shared" si="4"/>
        <v>1100282.3999999999</v>
      </c>
      <c r="K284" s="2">
        <f>uzdrowisko[[#This Row],[ile dostaja ]]-uzdrowisko[[#This Row],[wypijadzis]]</f>
        <v>1096206.7999999998</v>
      </c>
    </row>
    <row r="285" spans="1:11" x14ac:dyDescent="0.25">
      <c r="A285" s="1">
        <v>45210</v>
      </c>
      <c r="B285">
        <v>585</v>
      </c>
      <c r="C285">
        <v>372</v>
      </c>
      <c r="D285" s="5">
        <f>IF(uzdrowisko[[#This Row],[przyjechali]]&gt;uzdrowisko[[#This Row],[wyjechali]],1,0)</f>
        <v>1</v>
      </c>
      <c r="E285">
        <f>IF(uzdrowisko[[#This Row],[czegoweicej]]=1,E284+1,0)</f>
        <v>9</v>
      </c>
      <c r="F285">
        <f>F284+uzdrowisko[[#This Row],[przyjechali]]-uzdrowisko[[#This Row],[wyjechali]]</f>
        <v>10402</v>
      </c>
      <c r="H285">
        <f>IF(uzdrowisko[[#This Row],[ile kuracjuszy]]&gt;11000,1,0)</f>
        <v>0</v>
      </c>
      <c r="I285" s="2">
        <f>uzdrowisko[[#This Row],[ile kuracjuszy]]*0.4</f>
        <v>4160.8</v>
      </c>
      <c r="J285" s="2">
        <f t="shared" si="4"/>
        <v>1104182.3999999999</v>
      </c>
      <c r="K285" s="2">
        <f>uzdrowisko[[#This Row],[ile dostaja ]]-uzdrowisko[[#This Row],[wypijadzis]]</f>
        <v>1100021.5999999999</v>
      </c>
    </row>
    <row r="286" spans="1:11" x14ac:dyDescent="0.25">
      <c r="A286" s="1">
        <v>45211</v>
      </c>
      <c r="B286">
        <v>540</v>
      </c>
      <c r="C286">
        <v>309</v>
      </c>
      <c r="D286" s="5">
        <f>IF(uzdrowisko[[#This Row],[przyjechali]]&gt;uzdrowisko[[#This Row],[wyjechali]],1,0)</f>
        <v>1</v>
      </c>
      <c r="E286">
        <f>IF(uzdrowisko[[#This Row],[czegoweicej]]=1,E285+1,0)</f>
        <v>10</v>
      </c>
      <c r="F286">
        <f>F285+uzdrowisko[[#This Row],[przyjechali]]-uzdrowisko[[#This Row],[wyjechali]]</f>
        <v>10633</v>
      </c>
      <c r="H286">
        <f>IF(uzdrowisko[[#This Row],[ile kuracjuszy]]&gt;11000,1,0)</f>
        <v>0</v>
      </c>
      <c r="I286" s="2">
        <f>uzdrowisko[[#This Row],[ile kuracjuszy]]*0.4</f>
        <v>4253.2</v>
      </c>
      <c r="J286" s="2">
        <f t="shared" si="4"/>
        <v>1108082.3999999999</v>
      </c>
      <c r="K286" s="2">
        <f>uzdrowisko[[#This Row],[ile dostaja ]]-uzdrowisko[[#This Row],[wypijadzis]]</f>
        <v>1103829.2</v>
      </c>
    </row>
    <row r="287" spans="1:11" x14ac:dyDescent="0.25">
      <c r="A287" s="1">
        <v>45212</v>
      </c>
      <c r="B287">
        <v>627</v>
      </c>
      <c r="C287">
        <v>354</v>
      </c>
      <c r="D287" s="5">
        <f>IF(uzdrowisko[[#This Row],[przyjechali]]&gt;uzdrowisko[[#This Row],[wyjechali]],1,0)</f>
        <v>1</v>
      </c>
      <c r="E287">
        <f>IF(uzdrowisko[[#This Row],[czegoweicej]]=1,E286+1,0)</f>
        <v>11</v>
      </c>
      <c r="F287">
        <f>F286+uzdrowisko[[#This Row],[przyjechali]]-uzdrowisko[[#This Row],[wyjechali]]</f>
        <v>10906</v>
      </c>
      <c r="H287">
        <f>IF(uzdrowisko[[#This Row],[ile kuracjuszy]]&gt;11000,1,0)</f>
        <v>0</v>
      </c>
      <c r="I287" s="2">
        <f>uzdrowisko[[#This Row],[ile kuracjuszy]]*0.4</f>
        <v>4362.4000000000005</v>
      </c>
      <c r="J287" s="2">
        <f t="shared" si="4"/>
        <v>1111982.3999999999</v>
      </c>
      <c r="K287" s="2">
        <f>uzdrowisko[[#This Row],[ile dostaja ]]-uzdrowisko[[#This Row],[wypijadzis]]</f>
        <v>1107620</v>
      </c>
    </row>
    <row r="288" spans="1:11" x14ac:dyDescent="0.25">
      <c r="A288" s="1">
        <v>45213</v>
      </c>
      <c r="B288">
        <v>520</v>
      </c>
      <c r="C288">
        <v>532</v>
      </c>
      <c r="D288" s="5">
        <f>IF(uzdrowisko[[#This Row],[przyjechali]]&gt;uzdrowisko[[#This Row],[wyjechali]],1,0)</f>
        <v>0</v>
      </c>
      <c r="E288">
        <f>IF(uzdrowisko[[#This Row],[czegoweicej]]=1,E287+1,0)</f>
        <v>0</v>
      </c>
      <c r="F288">
        <f>F287+uzdrowisko[[#This Row],[przyjechali]]-uzdrowisko[[#This Row],[wyjechali]]</f>
        <v>10894</v>
      </c>
      <c r="H288">
        <f>IF(uzdrowisko[[#This Row],[ile kuracjuszy]]&gt;11000,1,0)</f>
        <v>0</v>
      </c>
      <c r="I288" s="2">
        <f>uzdrowisko[[#This Row],[ile kuracjuszy]]*0.4</f>
        <v>4357.6000000000004</v>
      </c>
      <c r="J288" s="2">
        <f t="shared" si="4"/>
        <v>1115882.3999999999</v>
      </c>
      <c r="K288" s="2">
        <f>uzdrowisko[[#This Row],[ile dostaja ]]-uzdrowisko[[#This Row],[wypijadzis]]</f>
        <v>1111524.7999999998</v>
      </c>
    </row>
    <row r="289" spans="1:11" x14ac:dyDescent="0.25">
      <c r="A289" s="1">
        <v>45214</v>
      </c>
      <c r="B289">
        <v>581</v>
      </c>
      <c r="C289">
        <v>491</v>
      </c>
      <c r="D289" s="5">
        <f>IF(uzdrowisko[[#This Row],[przyjechali]]&gt;uzdrowisko[[#This Row],[wyjechali]],1,0)</f>
        <v>1</v>
      </c>
      <c r="E289">
        <f>IF(uzdrowisko[[#This Row],[czegoweicej]]=1,E288+1,0)</f>
        <v>1</v>
      </c>
      <c r="F289">
        <f>F288+uzdrowisko[[#This Row],[przyjechali]]-uzdrowisko[[#This Row],[wyjechali]]</f>
        <v>10984</v>
      </c>
      <c r="H289">
        <f>IF(uzdrowisko[[#This Row],[ile kuracjuszy]]&gt;11000,1,0)</f>
        <v>0</v>
      </c>
      <c r="I289" s="2">
        <f>uzdrowisko[[#This Row],[ile kuracjuszy]]*0.4</f>
        <v>4393.6000000000004</v>
      </c>
      <c r="J289" s="2">
        <f t="shared" si="4"/>
        <v>1119782.3999999999</v>
      </c>
      <c r="K289" s="2">
        <f>uzdrowisko[[#This Row],[ile dostaja ]]-uzdrowisko[[#This Row],[wypijadzis]]</f>
        <v>1115388.7999999998</v>
      </c>
    </row>
    <row r="290" spans="1:11" x14ac:dyDescent="0.25">
      <c r="A290" s="1">
        <v>45215</v>
      </c>
      <c r="B290">
        <v>687</v>
      </c>
      <c r="C290">
        <v>530</v>
      </c>
      <c r="D290" s="5">
        <f>IF(uzdrowisko[[#This Row],[przyjechali]]&gt;uzdrowisko[[#This Row],[wyjechali]],1,0)</f>
        <v>1</v>
      </c>
      <c r="E290">
        <f>IF(uzdrowisko[[#This Row],[czegoweicej]]=1,E289+1,0)</f>
        <v>2</v>
      </c>
      <c r="F290">
        <f>F289+uzdrowisko[[#This Row],[przyjechali]]-uzdrowisko[[#This Row],[wyjechali]]</f>
        <v>11141</v>
      </c>
      <c r="H290">
        <f>IF(uzdrowisko[[#This Row],[ile kuracjuszy]]&gt;11000,1,0)</f>
        <v>1</v>
      </c>
      <c r="I290" s="2">
        <f>uzdrowisko[[#This Row],[ile kuracjuszy]]*0.4</f>
        <v>4456.4000000000005</v>
      </c>
      <c r="J290" s="2">
        <f t="shared" si="4"/>
        <v>1123682.3999999999</v>
      </c>
      <c r="K290" s="2">
        <f>uzdrowisko[[#This Row],[ile dostaja ]]-uzdrowisko[[#This Row],[wypijadzis]]</f>
        <v>1119226</v>
      </c>
    </row>
    <row r="291" spans="1:11" x14ac:dyDescent="0.25">
      <c r="A291" s="1">
        <v>45216</v>
      </c>
      <c r="B291">
        <v>362</v>
      </c>
      <c r="C291">
        <v>516</v>
      </c>
      <c r="D291" s="5">
        <f>IF(uzdrowisko[[#This Row],[przyjechali]]&gt;uzdrowisko[[#This Row],[wyjechali]],1,0)</f>
        <v>0</v>
      </c>
      <c r="E291">
        <f>IF(uzdrowisko[[#This Row],[czegoweicej]]=1,E290+1,0)</f>
        <v>0</v>
      </c>
      <c r="F291">
        <f>F290+uzdrowisko[[#This Row],[przyjechali]]-uzdrowisko[[#This Row],[wyjechali]]</f>
        <v>10987</v>
      </c>
      <c r="H291">
        <f>IF(uzdrowisko[[#This Row],[ile kuracjuszy]]&gt;11000,1,0)</f>
        <v>0</v>
      </c>
      <c r="I291" s="2">
        <f>uzdrowisko[[#This Row],[ile kuracjuszy]]*0.4</f>
        <v>4394.8</v>
      </c>
      <c r="J291" s="2">
        <f t="shared" si="4"/>
        <v>1127582.3999999999</v>
      </c>
      <c r="K291" s="2">
        <f>uzdrowisko[[#This Row],[ile dostaja ]]-uzdrowisko[[#This Row],[wypijadzis]]</f>
        <v>1123187.5999999999</v>
      </c>
    </row>
    <row r="292" spans="1:11" x14ac:dyDescent="0.25">
      <c r="A292" s="1">
        <v>45217</v>
      </c>
      <c r="B292">
        <v>520</v>
      </c>
      <c r="C292">
        <v>345</v>
      </c>
      <c r="D292" s="5">
        <f>IF(uzdrowisko[[#This Row],[przyjechali]]&gt;uzdrowisko[[#This Row],[wyjechali]],1,0)</f>
        <v>1</v>
      </c>
      <c r="E292">
        <f>IF(uzdrowisko[[#This Row],[czegoweicej]]=1,E291+1,0)</f>
        <v>1</v>
      </c>
      <c r="F292">
        <f>F291+uzdrowisko[[#This Row],[przyjechali]]-uzdrowisko[[#This Row],[wyjechali]]</f>
        <v>11162</v>
      </c>
      <c r="H292">
        <f>IF(uzdrowisko[[#This Row],[ile kuracjuszy]]&gt;11000,1,0)</f>
        <v>1</v>
      </c>
      <c r="I292" s="2">
        <f>uzdrowisko[[#This Row],[ile kuracjuszy]]*0.4</f>
        <v>4464.8</v>
      </c>
      <c r="J292" s="2">
        <f t="shared" si="4"/>
        <v>1131482.3999999999</v>
      </c>
      <c r="K292" s="2">
        <f>uzdrowisko[[#This Row],[ile dostaja ]]-uzdrowisko[[#This Row],[wypijadzis]]</f>
        <v>1127017.5999999999</v>
      </c>
    </row>
    <row r="293" spans="1:11" x14ac:dyDescent="0.25">
      <c r="A293" s="1">
        <v>45218</v>
      </c>
      <c r="B293">
        <v>471</v>
      </c>
      <c r="C293">
        <v>505</v>
      </c>
      <c r="D293" s="5">
        <f>IF(uzdrowisko[[#This Row],[przyjechali]]&gt;uzdrowisko[[#This Row],[wyjechali]],1,0)</f>
        <v>0</v>
      </c>
      <c r="E293">
        <f>IF(uzdrowisko[[#This Row],[czegoweicej]]=1,E292+1,0)</f>
        <v>0</v>
      </c>
      <c r="F293">
        <f>F292+uzdrowisko[[#This Row],[przyjechali]]-uzdrowisko[[#This Row],[wyjechali]]</f>
        <v>11128</v>
      </c>
      <c r="H293">
        <f>IF(uzdrowisko[[#This Row],[ile kuracjuszy]]&gt;11000,1,0)</f>
        <v>1</v>
      </c>
      <c r="I293" s="2">
        <f>uzdrowisko[[#This Row],[ile kuracjuszy]]*0.4</f>
        <v>4451.2</v>
      </c>
      <c r="J293" s="2">
        <f t="shared" si="4"/>
        <v>1135382.3999999999</v>
      </c>
      <c r="K293" s="2">
        <f>uzdrowisko[[#This Row],[ile dostaja ]]-uzdrowisko[[#This Row],[wypijadzis]]</f>
        <v>1130931.2</v>
      </c>
    </row>
    <row r="294" spans="1:11" x14ac:dyDescent="0.25">
      <c r="A294" s="1">
        <v>45219</v>
      </c>
      <c r="B294">
        <v>370</v>
      </c>
      <c r="C294">
        <v>376</v>
      </c>
      <c r="D294" s="5">
        <f>IF(uzdrowisko[[#This Row],[przyjechali]]&gt;uzdrowisko[[#This Row],[wyjechali]],1,0)</f>
        <v>0</v>
      </c>
      <c r="E294">
        <f>IF(uzdrowisko[[#This Row],[czegoweicej]]=1,E293+1,0)</f>
        <v>0</v>
      </c>
      <c r="F294">
        <f>F293+uzdrowisko[[#This Row],[przyjechali]]-uzdrowisko[[#This Row],[wyjechali]]</f>
        <v>11122</v>
      </c>
      <c r="H294">
        <f>IF(uzdrowisko[[#This Row],[ile kuracjuszy]]&gt;11000,1,0)</f>
        <v>1</v>
      </c>
      <c r="I294" s="2">
        <f>uzdrowisko[[#This Row],[ile kuracjuszy]]*0.4</f>
        <v>4448.8</v>
      </c>
      <c r="J294" s="2">
        <f t="shared" si="4"/>
        <v>1139282.3999999999</v>
      </c>
      <c r="K294" s="2">
        <f>uzdrowisko[[#This Row],[ile dostaja ]]-uzdrowisko[[#This Row],[wypijadzis]]</f>
        <v>1134833.5999999999</v>
      </c>
    </row>
    <row r="295" spans="1:11" x14ac:dyDescent="0.25">
      <c r="A295" s="1">
        <v>45220</v>
      </c>
      <c r="B295">
        <v>579</v>
      </c>
      <c r="C295">
        <v>482</v>
      </c>
      <c r="D295" s="5">
        <f>IF(uzdrowisko[[#This Row],[przyjechali]]&gt;uzdrowisko[[#This Row],[wyjechali]],1,0)</f>
        <v>1</v>
      </c>
      <c r="E295">
        <f>IF(uzdrowisko[[#This Row],[czegoweicej]]=1,E294+1,0)</f>
        <v>1</v>
      </c>
      <c r="F295">
        <f>F294+uzdrowisko[[#This Row],[przyjechali]]-uzdrowisko[[#This Row],[wyjechali]]</f>
        <v>11219</v>
      </c>
      <c r="H295">
        <f>IF(uzdrowisko[[#This Row],[ile kuracjuszy]]&gt;11000,1,0)</f>
        <v>1</v>
      </c>
      <c r="I295" s="2">
        <f>uzdrowisko[[#This Row],[ile kuracjuszy]]*0.4</f>
        <v>4487.6000000000004</v>
      </c>
      <c r="J295" s="2">
        <f t="shared" si="4"/>
        <v>1143182.3999999999</v>
      </c>
      <c r="K295" s="2">
        <f>uzdrowisko[[#This Row],[ile dostaja ]]-uzdrowisko[[#This Row],[wypijadzis]]</f>
        <v>1138694.7999999998</v>
      </c>
    </row>
    <row r="296" spans="1:11" x14ac:dyDescent="0.25">
      <c r="A296" s="1">
        <v>45221</v>
      </c>
      <c r="B296">
        <v>471</v>
      </c>
      <c r="C296">
        <v>415</v>
      </c>
      <c r="D296" s="5">
        <f>IF(uzdrowisko[[#This Row],[przyjechali]]&gt;uzdrowisko[[#This Row],[wyjechali]],1,0)</f>
        <v>1</v>
      </c>
      <c r="E296">
        <f>IF(uzdrowisko[[#This Row],[czegoweicej]]=1,E295+1,0)</f>
        <v>2</v>
      </c>
      <c r="F296">
        <f>F295+uzdrowisko[[#This Row],[przyjechali]]-uzdrowisko[[#This Row],[wyjechali]]</f>
        <v>11275</v>
      </c>
      <c r="H296">
        <f>IF(uzdrowisko[[#This Row],[ile kuracjuszy]]&gt;11000,1,0)</f>
        <v>1</v>
      </c>
      <c r="I296" s="2">
        <f>uzdrowisko[[#This Row],[ile kuracjuszy]]*0.4</f>
        <v>4510</v>
      </c>
      <c r="J296" s="2">
        <f t="shared" si="4"/>
        <v>1147082.3999999999</v>
      </c>
      <c r="K296" s="2">
        <f>uzdrowisko[[#This Row],[ile dostaja ]]-uzdrowisko[[#This Row],[wypijadzis]]</f>
        <v>1142572.3999999999</v>
      </c>
    </row>
    <row r="297" spans="1:11" x14ac:dyDescent="0.25">
      <c r="A297" s="1">
        <v>45222</v>
      </c>
      <c r="B297">
        <v>674</v>
      </c>
      <c r="C297">
        <v>528</v>
      </c>
      <c r="D297" s="5">
        <f>IF(uzdrowisko[[#This Row],[przyjechali]]&gt;uzdrowisko[[#This Row],[wyjechali]],1,0)</f>
        <v>1</v>
      </c>
      <c r="E297">
        <f>IF(uzdrowisko[[#This Row],[czegoweicej]]=1,E296+1,0)</f>
        <v>3</v>
      </c>
      <c r="F297">
        <f>F296+uzdrowisko[[#This Row],[przyjechali]]-uzdrowisko[[#This Row],[wyjechali]]</f>
        <v>11421</v>
      </c>
      <c r="H297">
        <f>IF(uzdrowisko[[#This Row],[ile kuracjuszy]]&gt;11000,1,0)</f>
        <v>1</v>
      </c>
      <c r="I297" s="2">
        <f>uzdrowisko[[#This Row],[ile kuracjuszy]]*0.4</f>
        <v>4568.4000000000005</v>
      </c>
      <c r="J297" s="2">
        <f t="shared" si="4"/>
        <v>1150982.3999999999</v>
      </c>
      <c r="K297" s="2">
        <f>uzdrowisko[[#This Row],[ile dostaja ]]-uzdrowisko[[#This Row],[wypijadzis]]</f>
        <v>1146414</v>
      </c>
    </row>
    <row r="298" spans="1:11" x14ac:dyDescent="0.25">
      <c r="A298" s="1">
        <v>45223</v>
      </c>
      <c r="B298">
        <v>612</v>
      </c>
      <c r="C298">
        <v>490</v>
      </c>
      <c r="D298" s="5">
        <f>IF(uzdrowisko[[#This Row],[przyjechali]]&gt;uzdrowisko[[#This Row],[wyjechali]],1,0)</f>
        <v>1</v>
      </c>
      <c r="E298">
        <f>IF(uzdrowisko[[#This Row],[czegoweicej]]=1,E297+1,0)</f>
        <v>4</v>
      </c>
      <c r="F298">
        <f>F297+uzdrowisko[[#This Row],[przyjechali]]-uzdrowisko[[#This Row],[wyjechali]]</f>
        <v>11543</v>
      </c>
      <c r="H298">
        <f>IF(uzdrowisko[[#This Row],[ile kuracjuszy]]&gt;11000,1,0)</f>
        <v>1</v>
      </c>
      <c r="I298" s="2">
        <f>uzdrowisko[[#This Row],[ile kuracjuszy]]*0.4</f>
        <v>4617.2</v>
      </c>
      <c r="J298" s="2">
        <f t="shared" si="4"/>
        <v>1154882.3999999999</v>
      </c>
      <c r="K298" s="2">
        <f>uzdrowisko[[#This Row],[ile dostaja ]]-uzdrowisko[[#This Row],[wypijadzis]]</f>
        <v>1150265.2</v>
      </c>
    </row>
    <row r="299" spans="1:11" x14ac:dyDescent="0.25">
      <c r="A299" s="1">
        <v>45224</v>
      </c>
      <c r="B299">
        <v>352</v>
      </c>
      <c r="C299">
        <v>438</v>
      </c>
      <c r="D299" s="5">
        <f>IF(uzdrowisko[[#This Row],[przyjechali]]&gt;uzdrowisko[[#This Row],[wyjechali]],1,0)</f>
        <v>0</v>
      </c>
      <c r="E299">
        <f>IF(uzdrowisko[[#This Row],[czegoweicej]]=1,E298+1,0)</f>
        <v>0</v>
      </c>
      <c r="F299">
        <f>F298+uzdrowisko[[#This Row],[przyjechali]]-uzdrowisko[[#This Row],[wyjechali]]</f>
        <v>11457</v>
      </c>
      <c r="H299">
        <f>IF(uzdrowisko[[#This Row],[ile kuracjuszy]]&gt;11000,1,0)</f>
        <v>1</v>
      </c>
      <c r="I299" s="2">
        <f>uzdrowisko[[#This Row],[ile kuracjuszy]]*0.4</f>
        <v>4582.8</v>
      </c>
      <c r="J299" s="2">
        <f t="shared" si="4"/>
        <v>1158782.3999999999</v>
      </c>
      <c r="K299" s="2">
        <f>uzdrowisko[[#This Row],[ile dostaja ]]-uzdrowisko[[#This Row],[wypijadzis]]</f>
        <v>1154199.5999999999</v>
      </c>
    </row>
    <row r="300" spans="1:11" x14ac:dyDescent="0.25">
      <c r="A300" s="1">
        <v>45225</v>
      </c>
      <c r="B300">
        <v>350</v>
      </c>
      <c r="C300">
        <v>324</v>
      </c>
      <c r="D300" s="5">
        <f>IF(uzdrowisko[[#This Row],[przyjechali]]&gt;uzdrowisko[[#This Row],[wyjechali]],1,0)</f>
        <v>1</v>
      </c>
      <c r="E300">
        <f>IF(uzdrowisko[[#This Row],[czegoweicej]]=1,E299+1,0)</f>
        <v>1</v>
      </c>
      <c r="F300">
        <f>F299+uzdrowisko[[#This Row],[przyjechali]]-uzdrowisko[[#This Row],[wyjechali]]</f>
        <v>11483</v>
      </c>
      <c r="H300">
        <f>IF(uzdrowisko[[#This Row],[ile kuracjuszy]]&gt;11000,1,0)</f>
        <v>1</v>
      </c>
      <c r="I300" s="2">
        <f>uzdrowisko[[#This Row],[ile kuracjuszy]]*0.4</f>
        <v>4593.2</v>
      </c>
      <c r="J300" s="2">
        <f t="shared" si="4"/>
        <v>1162682.3999999999</v>
      </c>
      <c r="K300" s="2">
        <f>uzdrowisko[[#This Row],[ile dostaja ]]-uzdrowisko[[#This Row],[wypijadzis]]</f>
        <v>1158089.2</v>
      </c>
    </row>
    <row r="301" spans="1:11" x14ac:dyDescent="0.25">
      <c r="A301" s="1">
        <v>45226</v>
      </c>
      <c r="B301">
        <v>587</v>
      </c>
      <c r="C301">
        <v>431</v>
      </c>
      <c r="D301" s="5">
        <f>IF(uzdrowisko[[#This Row],[przyjechali]]&gt;uzdrowisko[[#This Row],[wyjechali]],1,0)</f>
        <v>1</v>
      </c>
      <c r="E301">
        <f>IF(uzdrowisko[[#This Row],[czegoweicej]]=1,E300+1,0)</f>
        <v>2</v>
      </c>
      <c r="F301">
        <f>F300+uzdrowisko[[#This Row],[przyjechali]]-uzdrowisko[[#This Row],[wyjechali]]</f>
        <v>11639</v>
      </c>
      <c r="H301">
        <f>IF(uzdrowisko[[#This Row],[ile kuracjuszy]]&gt;11000,1,0)</f>
        <v>1</v>
      </c>
      <c r="I301" s="2">
        <f>uzdrowisko[[#This Row],[ile kuracjuszy]]*0.4</f>
        <v>4655.6000000000004</v>
      </c>
      <c r="J301" s="2">
        <f t="shared" si="4"/>
        <v>1166582.3999999999</v>
      </c>
      <c r="K301" s="2">
        <f>uzdrowisko[[#This Row],[ile dostaja ]]-uzdrowisko[[#This Row],[wypijadzis]]</f>
        <v>1161926.7999999998</v>
      </c>
    </row>
    <row r="302" spans="1:11" x14ac:dyDescent="0.25">
      <c r="A302" s="1">
        <v>45227</v>
      </c>
      <c r="B302">
        <v>343</v>
      </c>
      <c r="C302">
        <v>620</v>
      </c>
      <c r="D302" s="5">
        <f>IF(uzdrowisko[[#This Row],[przyjechali]]&gt;uzdrowisko[[#This Row],[wyjechali]],1,0)</f>
        <v>0</v>
      </c>
      <c r="E302">
        <f>IF(uzdrowisko[[#This Row],[czegoweicej]]=1,E301+1,0)</f>
        <v>0</v>
      </c>
      <c r="F302">
        <f>F301+uzdrowisko[[#This Row],[przyjechali]]-uzdrowisko[[#This Row],[wyjechali]]</f>
        <v>11362</v>
      </c>
      <c r="H302">
        <f>IF(uzdrowisko[[#This Row],[ile kuracjuszy]]&gt;11000,1,0)</f>
        <v>1</v>
      </c>
      <c r="I302" s="2">
        <f>uzdrowisko[[#This Row],[ile kuracjuszy]]*0.4</f>
        <v>4544.8</v>
      </c>
      <c r="J302" s="2">
        <f t="shared" si="4"/>
        <v>1170482.3999999999</v>
      </c>
      <c r="K302" s="2">
        <f>uzdrowisko[[#This Row],[ile dostaja ]]-uzdrowisko[[#This Row],[wypijadzis]]</f>
        <v>1165937.5999999999</v>
      </c>
    </row>
    <row r="303" spans="1:11" x14ac:dyDescent="0.25">
      <c r="A303" s="1">
        <v>45228</v>
      </c>
      <c r="B303">
        <v>329</v>
      </c>
      <c r="C303">
        <v>573</v>
      </c>
      <c r="D303" s="5">
        <f>IF(uzdrowisko[[#This Row],[przyjechali]]&gt;uzdrowisko[[#This Row],[wyjechali]],1,0)</f>
        <v>0</v>
      </c>
      <c r="E303">
        <f>IF(uzdrowisko[[#This Row],[czegoweicej]]=1,E302+1,0)</f>
        <v>0</v>
      </c>
      <c r="F303">
        <f>F302+uzdrowisko[[#This Row],[przyjechali]]-uzdrowisko[[#This Row],[wyjechali]]</f>
        <v>11118</v>
      </c>
      <c r="H303">
        <f>IF(uzdrowisko[[#This Row],[ile kuracjuszy]]&gt;11000,1,0)</f>
        <v>1</v>
      </c>
      <c r="I303" s="2">
        <f>uzdrowisko[[#This Row],[ile kuracjuszy]]*0.4</f>
        <v>4447.2</v>
      </c>
      <c r="J303" s="2">
        <f t="shared" si="4"/>
        <v>1174382.3999999999</v>
      </c>
      <c r="K303" s="2">
        <f>uzdrowisko[[#This Row],[ile dostaja ]]-uzdrowisko[[#This Row],[wypijadzis]]</f>
        <v>1169935.2</v>
      </c>
    </row>
    <row r="304" spans="1:11" x14ac:dyDescent="0.25">
      <c r="A304" s="1">
        <v>45229</v>
      </c>
      <c r="B304">
        <v>368</v>
      </c>
      <c r="C304">
        <v>667</v>
      </c>
      <c r="D304" s="5">
        <f>IF(uzdrowisko[[#This Row],[przyjechali]]&gt;uzdrowisko[[#This Row],[wyjechali]],1,0)</f>
        <v>0</v>
      </c>
      <c r="E304">
        <f>IF(uzdrowisko[[#This Row],[czegoweicej]]=1,E303+1,0)</f>
        <v>0</v>
      </c>
      <c r="F304">
        <f>F303+uzdrowisko[[#This Row],[przyjechali]]-uzdrowisko[[#This Row],[wyjechali]]</f>
        <v>10819</v>
      </c>
      <c r="H304">
        <f>IF(uzdrowisko[[#This Row],[ile kuracjuszy]]&gt;11000,1,0)</f>
        <v>0</v>
      </c>
      <c r="I304" s="2">
        <f>uzdrowisko[[#This Row],[ile kuracjuszy]]*0.4</f>
        <v>4327.6000000000004</v>
      </c>
      <c r="J304" s="2">
        <f t="shared" si="4"/>
        <v>1178282.3999999999</v>
      </c>
      <c r="K304" s="2">
        <f>uzdrowisko[[#This Row],[ile dostaja ]]-uzdrowisko[[#This Row],[wypijadzis]]</f>
        <v>1173954.7999999998</v>
      </c>
    </row>
    <row r="305" spans="1:11" x14ac:dyDescent="0.25">
      <c r="A305" s="1">
        <v>45230</v>
      </c>
      <c r="B305">
        <v>341</v>
      </c>
      <c r="C305">
        <v>638</v>
      </c>
      <c r="D305" s="5">
        <f>IF(uzdrowisko[[#This Row],[przyjechali]]&gt;uzdrowisko[[#This Row],[wyjechali]],1,0)</f>
        <v>0</v>
      </c>
      <c r="E305">
        <f>IF(uzdrowisko[[#This Row],[czegoweicej]]=1,E304+1,0)</f>
        <v>0</v>
      </c>
      <c r="F305">
        <f>F304+uzdrowisko[[#This Row],[przyjechali]]-uzdrowisko[[#This Row],[wyjechali]]</f>
        <v>10522</v>
      </c>
      <c r="H305">
        <f>IF(uzdrowisko[[#This Row],[ile kuracjuszy]]&gt;11000,1,0)</f>
        <v>0</v>
      </c>
      <c r="I305" s="2">
        <f>uzdrowisko[[#This Row],[ile kuracjuszy]]*0.4</f>
        <v>4208.8</v>
      </c>
      <c r="J305" s="2">
        <f t="shared" si="4"/>
        <v>1182182.3999999999</v>
      </c>
      <c r="K305" s="2">
        <f>uzdrowisko[[#This Row],[ile dostaja ]]-uzdrowisko[[#This Row],[wypijadzis]]</f>
        <v>1177973.5999999999</v>
      </c>
    </row>
    <row r="306" spans="1:11" x14ac:dyDescent="0.25">
      <c r="A306" s="1">
        <v>45231</v>
      </c>
      <c r="B306">
        <v>334</v>
      </c>
      <c r="C306">
        <v>672</v>
      </c>
      <c r="D306" s="5">
        <f>IF(uzdrowisko[[#This Row],[przyjechali]]&gt;uzdrowisko[[#This Row],[wyjechali]],1,0)</f>
        <v>0</v>
      </c>
      <c r="E306">
        <f>IF(uzdrowisko[[#This Row],[czegoweicej]]=1,E305+1,0)</f>
        <v>0</v>
      </c>
      <c r="F306">
        <f>F305+uzdrowisko[[#This Row],[przyjechali]]-uzdrowisko[[#This Row],[wyjechali]]</f>
        <v>10184</v>
      </c>
      <c r="H306">
        <f>IF(uzdrowisko[[#This Row],[ile kuracjuszy]]&gt;11000,1,0)</f>
        <v>0</v>
      </c>
      <c r="I306" s="2">
        <f>uzdrowisko[[#This Row],[ile kuracjuszy]]*0.4</f>
        <v>4073.6000000000004</v>
      </c>
      <c r="J306" s="2">
        <f t="shared" si="4"/>
        <v>1186082.3999999999</v>
      </c>
      <c r="K306" s="2">
        <f>uzdrowisko[[#This Row],[ile dostaja ]]-uzdrowisko[[#This Row],[wypijadzis]]</f>
        <v>1182008.7999999998</v>
      </c>
    </row>
    <row r="307" spans="1:11" x14ac:dyDescent="0.25">
      <c r="A307" s="1">
        <v>45232</v>
      </c>
      <c r="B307">
        <v>371</v>
      </c>
      <c r="C307">
        <v>643</v>
      </c>
      <c r="D307" s="5">
        <f>IF(uzdrowisko[[#This Row],[przyjechali]]&gt;uzdrowisko[[#This Row],[wyjechali]],1,0)</f>
        <v>0</v>
      </c>
      <c r="E307">
        <f>IF(uzdrowisko[[#This Row],[czegoweicej]]=1,E306+1,0)</f>
        <v>0</v>
      </c>
      <c r="F307">
        <f>F306+uzdrowisko[[#This Row],[przyjechali]]-uzdrowisko[[#This Row],[wyjechali]]</f>
        <v>9912</v>
      </c>
      <c r="H307">
        <f>IF(uzdrowisko[[#This Row],[ile kuracjuszy]]&gt;11000,1,0)</f>
        <v>0</v>
      </c>
      <c r="I307" s="2">
        <f>uzdrowisko[[#This Row],[ile kuracjuszy]]*0.4</f>
        <v>3964.8</v>
      </c>
      <c r="J307" s="2">
        <f t="shared" si="4"/>
        <v>1189982.3999999999</v>
      </c>
      <c r="K307" s="2">
        <f>uzdrowisko[[#This Row],[ile dostaja ]]-uzdrowisko[[#This Row],[wypijadzis]]</f>
        <v>1186017.5999999999</v>
      </c>
    </row>
    <row r="308" spans="1:11" x14ac:dyDescent="0.25">
      <c r="A308" s="1">
        <v>45233</v>
      </c>
      <c r="B308">
        <v>620</v>
      </c>
      <c r="C308">
        <v>648</v>
      </c>
      <c r="D308" s="5">
        <f>IF(uzdrowisko[[#This Row],[przyjechali]]&gt;uzdrowisko[[#This Row],[wyjechali]],1,0)</f>
        <v>0</v>
      </c>
      <c r="E308">
        <f>IF(uzdrowisko[[#This Row],[czegoweicej]]=1,E307+1,0)</f>
        <v>0</v>
      </c>
      <c r="F308">
        <f>F307+uzdrowisko[[#This Row],[przyjechali]]-uzdrowisko[[#This Row],[wyjechali]]</f>
        <v>9884</v>
      </c>
      <c r="H308">
        <f>IF(uzdrowisko[[#This Row],[ile kuracjuszy]]&gt;11000,1,0)</f>
        <v>0</v>
      </c>
      <c r="I308" s="2">
        <f>uzdrowisko[[#This Row],[ile kuracjuszy]]*0.4</f>
        <v>3953.6000000000004</v>
      </c>
      <c r="J308" s="2">
        <f t="shared" si="4"/>
        <v>1193882.3999999999</v>
      </c>
      <c r="K308" s="2">
        <f>uzdrowisko[[#This Row],[ile dostaja ]]-uzdrowisko[[#This Row],[wypijadzis]]</f>
        <v>1189928.7999999998</v>
      </c>
    </row>
    <row r="309" spans="1:11" x14ac:dyDescent="0.25">
      <c r="A309" s="1">
        <v>45234</v>
      </c>
      <c r="B309">
        <v>694</v>
      </c>
      <c r="C309">
        <v>691</v>
      </c>
      <c r="D309" s="5">
        <f>IF(uzdrowisko[[#This Row],[przyjechali]]&gt;uzdrowisko[[#This Row],[wyjechali]],1,0)</f>
        <v>1</v>
      </c>
      <c r="E309">
        <f>IF(uzdrowisko[[#This Row],[czegoweicej]]=1,E308+1,0)</f>
        <v>1</v>
      </c>
      <c r="F309">
        <f>F308+uzdrowisko[[#This Row],[przyjechali]]-uzdrowisko[[#This Row],[wyjechali]]</f>
        <v>9887</v>
      </c>
      <c r="H309">
        <f>IF(uzdrowisko[[#This Row],[ile kuracjuszy]]&gt;11000,1,0)</f>
        <v>0</v>
      </c>
      <c r="I309" s="2">
        <f>uzdrowisko[[#This Row],[ile kuracjuszy]]*0.4</f>
        <v>3954.8</v>
      </c>
      <c r="J309" s="2">
        <f t="shared" si="4"/>
        <v>1197782.3999999999</v>
      </c>
      <c r="K309" s="2">
        <f>uzdrowisko[[#This Row],[ile dostaja ]]-uzdrowisko[[#This Row],[wypijadzis]]</f>
        <v>1193827.5999999999</v>
      </c>
    </row>
    <row r="310" spans="1:11" x14ac:dyDescent="0.25">
      <c r="A310" s="1">
        <v>45235</v>
      </c>
      <c r="B310">
        <v>355</v>
      </c>
      <c r="C310">
        <v>548</v>
      </c>
      <c r="D310" s="5">
        <f>IF(uzdrowisko[[#This Row],[przyjechali]]&gt;uzdrowisko[[#This Row],[wyjechali]],1,0)</f>
        <v>0</v>
      </c>
      <c r="E310">
        <f>IF(uzdrowisko[[#This Row],[czegoweicej]]=1,E309+1,0)</f>
        <v>0</v>
      </c>
      <c r="F310">
        <f>F309+uzdrowisko[[#This Row],[przyjechali]]-uzdrowisko[[#This Row],[wyjechali]]</f>
        <v>9694</v>
      </c>
      <c r="H310">
        <f>IF(uzdrowisko[[#This Row],[ile kuracjuszy]]&gt;11000,1,0)</f>
        <v>0</v>
      </c>
      <c r="I310" s="2">
        <f>uzdrowisko[[#This Row],[ile kuracjuszy]]*0.4</f>
        <v>3877.6000000000004</v>
      </c>
      <c r="J310" s="2">
        <f t="shared" si="4"/>
        <v>1201682.3999999999</v>
      </c>
      <c r="K310" s="2">
        <f>uzdrowisko[[#This Row],[ile dostaja ]]-uzdrowisko[[#This Row],[wypijadzis]]</f>
        <v>1197804.7999999998</v>
      </c>
    </row>
    <row r="311" spans="1:11" x14ac:dyDescent="0.25">
      <c r="A311" s="1">
        <v>45236</v>
      </c>
      <c r="B311">
        <v>403</v>
      </c>
      <c r="C311">
        <v>456</v>
      </c>
      <c r="D311" s="5">
        <f>IF(uzdrowisko[[#This Row],[przyjechali]]&gt;uzdrowisko[[#This Row],[wyjechali]],1,0)</f>
        <v>0</v>
      </c>
      <c r="E311">
        <f>IF(uzdrowisko[[#This Row],[czegoweicej]]=1,E310+1,0)</f>
        <v>0</v>
      </c>
      <c r="F311">
        <f>F310+uzdrowisko[[#This Row],[przyjechali]]-uzdrowisko[[#This Row],[wyjechali]]</f>
        <v>9641</v>
      </c>
      <c r="H311">
        <f>IF(uzdrowisko[[#This Row],[ile kuracjuszy]]&gt;11000,1,0)</f>
        <v>0</v>
      </c>
      <c r="I311" s="2">
        <f>uzdrowisko[[#This Row],[ile kuracjuszy]]*0.4</f>
        <v>3856.4</v>
      </c>
      <c r="J311" s="2">
        <f t="shared" si="4"/>
        <v>1205582.3999999999</v>
      </c>
      <c r="K311" s="2">
        <f>uzdrowisko[[#This Row],[ile dostaja ]]-uzdrowisko[[#This Row],[wypijadzis]]</f>
        <v>1201726</v>
      </c>
    </row>
    <row r="312" spans="1:11" x14ac:dyDescent="0.25">
      <c r="A312" s="1">
        <v>45237</v>
      </c>
      <c r="B312">
        <v>522</v>
      </c>
      <c r="C312">
        <v>550</v>
      </c>
      <c r="D312" s="5">
        <f>IF(uzdrowisko[[#This Row],[przyjechali]]&gt;uzdrowisko[[#This Row],[wyjechali]],1,0)</f>
        <v>0</v>
      </c>
      <c r="E312">
        <f>IF(uzdrowisko[[#This Row],[czegoweicej]]=1,E311+1,0)</f>
        <v>0</v>
      </c>
      <c r="F312">
        <f>F311+uzdrowisko[[#This Row],[przyjechali]]-uzdrowisko[[#This Row],[wyjechali]]</f>
        <v>9613</v>
      </c>
      <c r="H312">
        <f>IF(uzdrowisko[[#This Row],[ile kuracjuszy]]&gt;11000,1,0)</f>
        <v>0</v>
      </c>
      <c r="I312" s="2">
        <f>uzdrowisko[[#This Row],[ile kuracjuszy]]*0.4</f>
        <v>3845.2000000000003</v>
      </c>
      <c r="J312" s="2">
        <f t="shared" si="4"/>
        <v>1209482.3999999999</v>
      </c>
      <c r="K312" s="2">
        <f>uzdrowisko[[#This Row],[ile dostaja ]]-uzdrowisko[[#This Row],[wypijadzis]]</f>
        <v>1205637.2</v>
      </c>
    </row>
    <row r="313" spans="1:11" x14ac:dyDescent="0.25">
      <c r="A313" s="1">
        <v>45238</v>
      </c>
      <c r="B313">
        <v>677</v>
      </c>
      <c r="C313">
        <v>619</v>
      </c>
      <c r="D313" s="5">
        <f>IF(uzdrowisko[[#This Row],[przyjechali]]&gt;uzdrowisko[[#This Row],[wyjechali]],1,0)</f>
        <v>1</v>
      </c>
      <c r="E313">
        <f>IF(uzdrowisko[[#This Row],[czegoweicej]]=1,E312+1,0)</f>
        <v>1</v>
      </c>
      <c r="F313">
        <f>F312+uzdrowisko[[#This Row],[przyjechali]]-uzdrowisko[[#This Row],[wyjechali]]</f>
        <v>9671</v>
      </c>
      <c r="H313">
        <f>IF(uzdrowisko[[#This Row],[ile kuracjuszy]]&gt;11000,1,0)</f>
        <v>0</v>
      </c>
      <c r="I313" s="2">
        <f>uzdrowisko[[#This Row],[ile kuracjuszy]]*0.4</f>
        <v>3868.4</v>
      </c>
      <c r="J313" s="2">
        <f t="shared" si="4"/>
        <v>1213382.3999999999</v>
      </c>
      <c r="K313" s="2">
        <f>uzdrowisko[[#This Row],[ile dostaja ]]-uzdrowisko[[#This Row],[wypijadzis]]</f>
        <v>1209514</v>
      </c>
    </row>
    <row r="314" spans="1:11" x14ac:dyDescent="0.25">
      <c r="A314" s="1">
        <v>45239</v>
      </c>
      <c r="B314">
        <v>591</v>
      </c>
      <c r="C314">
        <v>413</v>
      </c>
      <c r="D314" s="5">
        <f>IF(uzdrowisko[[#This Row],[przyjechali]]&gt;uzdrowisko[[#This Row],[wyjechali]],1,0)</f>
        <v>1</v>
      </c>
      <c r="E314">
        <f>IF(uzdrowisko[[#This Row],[czegoweicej]]=1,E313+1,0)</f>
        <v>2</v>
      </c>
      <c r="F314">
        <f>F313+uzdrowisko[[#This Row],[przyjechali]]-uzdrowisko[[#This Row],[wyjechali]]</f>
        <v>9849</v>
      </c>
      <c r="H314">
        <f>IF(uzdrowisko[[#This Row],[ile kuracjuszy]]&gt;11000,1,0)</f>
        <v>0</v>
      </c>
      <c r="I314" s="2">
        <f>uzdrowisko[[#This Row],[ile kuracjuszy]]*0.4</f>
        <v>3939.6000000000004</v>
      </c>
      <c r="J314" s="2">
        <f t="shared" si="4"/>
        <v>1217282.3999999999</v>
      </c>
      <c r="K314" s="2">
        <f>uzdrowisko[[#This Row],[ile dostaja ]]-uzdrowisko[[#This Row],[wypijadzis]]</f>
        <v>1213342.7999999998</v>
      </c>
    </row>
    <row r="315" spans="1:11" x14ac:dyDescent="0.25">
      <c r="A315" s="1">
        <v>45240</v>
      </c>
      <c r="B315">
        <v>420</v>
      </c>
      <c r="C315">
        <v>540</v>
      </c>
      <c r="D315" s="5">
        <f>IF(uzdrowisko[[#This Row],[przyjechali]]&gt;uzdrowisko[[#This Row],[wyjechali]],1,0)</f>
        <v>0</v>
      </c>
      <c r="E315">
        <f>IF(uzdrowisko[[#This Row],[czegoweicej]]=1,E314+1,0)</f>
        <v>0</v>
      </c>
      <c r="F315">
        <f>F314+uzdrowisko[[#This Row],[przyjechali]]-uzdrowisko[[#This Row],[wyjechali]]</f>
        <v>9729</v>
      </c>
      <c r="H315">
        <f>IF(uzdrowisko[[#This Row],[ile kuracjuszy]]&gt;11000,1,0)</f>
        <v>0</v>
      </c>
      <c r="I315" s="2">
        <f>uzdrowisko[[#This Row],[ile kuracjuszy]]*0.4</f>
        <v>3891.6000000000004</v>
      </c>
      <c r="J315" s="2">
        <f t="shared" si="4"/>
        <v>1221182.3999999999</v>
      </c>
      <c r="K315" s="2">
        <f>uzdrowisko[[#This Row],[ile dostaja ]]-uzdrowisko[[#This Row],[wypijadzis]]</f>
        <v>1217290.7999999998</v>
      </c>
    </row>
    <row r="316" spans="1:11" x14ac:dyDescent="0.25">
      <c r="A316" s="1">
        <v>45241</v>
      </c>
      <c r="B316">
        <v>556</v>
      </c>
      <c r="C316">
        <v>665</v>
      </c>
      <c r="D316" s="5">
        <f>IF(uzdrowisko[[#This Row],[przyjechali]]&gt;uzdrowisko[[#This Row],[wyjechali]],1,0)</f>
        <v>0</v>
      </c>
      <c r="E316">
        <f>IF(uzdrowisko[[#This Row],[czegoweicej]]=1,E315+1,0)</f>
        <v>0</v>
      </c>
      <c r="F316">
        <f>F315+uzdrowisko[[#This Row],[przyjechali]]-uzdrowisko[[#This Row],[wyjechali]]</f>
        <v>9620</v>
      </c>
      <c r="H316">
        <f>IF(uzdrowisko[[#This Row],[ile kuracjuszy]]&gt;11000,1,0)</f>
        <v>0</v>
      </c>
      <c r="I316" s="2">
        <f>uzdrowisko[[#This Row],[ile kuracjuszy]]*0.4</f>
        <v>3848</v>
      </c>
      <c r="J316" s="2">
        <f t="shared" si="4"/>
        <v>1225082.3999999999</v>
      </c>
      <c r="K316" s="2">
        <f>uzdrowisko[[#This Row],[ile dostaja ]]-uzdrowisko[[#This Row],[wypijadzis]]</f>
        <v>1221234.3999999999</v>
      </c>
    </row>
    <row r="317" spans="1:11" x14ac:dyDescent="0.25">
      <c r="A317" s="1">
        <v>45242</v>
      </c>
      <c r="B317">
        <v>369</v>
      </c>
      <c r="C317">
        <v>691</v>
      </c>
      <c r="D317" s="5">
        <f>IF(uzdrowisko[[#This Row],[przyjechali]]&gt;uzdrowisko[[#This Row],[wyjechali]],1,0)</f>
        <v>0</v>
      </c>
      <c r="E317">
        <f>IF(uzdrowisko[[#This Row],[czegoweicej]]=1,E316+1,0)</f>
        <v>0</v>
      </c>
      <c r="F317">
        <f>F316+uzdrowisko[[#This Row],[przyjechali]]-uzdrowisko[[#This Row],[wyjechali]]</f>
        <v>9298</v>
      </c>
      <c r="H317">
        <f>IF(uzdrowisko[[#This Row],[ile kuracjuszy]]&gt;11000,1,0)</f>
        <v>0</v>
      </c>
      <c r="I317" s="2">
        <f>uzdrowisko[[#This Row],[ile kuracjuszy]]*0.4</f>
        <v>3719.2000000000003</v>
      </c>
      <c r="J317" s="2">
        <f t="shared" si="4"/>
        <v>1228982.3999999999</v>
      </c>
      <c r="K317" s="2">
        <f>uzdrowisko[[#This Row],[ile dostaja ]]-uzdrowisko[[#This Row],[wypijadzis]]</f>
        <v>1225263.2</v>
      </c>
    </row>
    <row r="318" spans="1:11" x14ac:dyDescent="0.25">
      <c r="A318" s="1">
        <v>45243</v>
      </c>
      <c r="B318">
        <v>350</v>
      </c>
      <c r="C318">
        <v>557</v>
      </c>
      <c r="D318" s="5">
        <f>IF(uzdrowisko[[#This Row],[przyjechali]]&gt;uzdrowisko[[#This Row],[wyjechali]],1,0)</f>
        <v>0</v>
      </c>
      <c r="E318">
        <f>IF(uzdrowisko[[#This Row],[czegoweicej]]=1,E317+1,0)</f>
        <v>0</v>
      </c>
      <c r="F318">
        <f>F317+uzdrowisko[[#This Row],[przyjechali]]-uzdrowisko[[#This Row],[wyjechali]]</f>
        <v>9091</v>
      </c>
      <c r="H318">
        <f>IF(uzdrowisko[[#This Row],[ile kuracjuszy]]&gt;11000,1,0)</f>
        <v>0</v>
      </c>
      <c r="I318" s="2">
        <f>uzdrowisko[[#This Row],[ile kuracjuszy]]*0.4</f>
        <v>3636.4</v>
      </c>
      <c r="J318" s="2">
        <f t="shared" si="4"/>
        <v>1232882.3999999999</v>
      </c>
      <c r="K318" s="2">
        <f>uzdrowisko[[#This Row],[ile dostaja ]]-uzdrowisko[[#This Row],[wypijadzis]]</f>
        <v>1229246</v>
      </c>
    </row>
    <row r="319" spans="1:11" x14ac:dyDescent="0.25">
      <c r="A319" s="1">
        <v>45244</v>
      </c>
      <c r="B319">
        <v>575</v>
      </c>
      <c r="C319">
        <v>506</v>
      </c>
      <c r="D319" s="5">
        <f>IF(uzdrowisko[[#This Row],[przyjechali]]&gt;uzdrowisko[[#This Row],[wyjechali]],1,0)</f>
        <v>1</v>
      </c>
      <c r="E319">
        <f>IF(uzdrowisko[[#This Row],[czegoweicej]]=1,E318+1,0)</f>
        <v>1</v>
      </c>
      <c r="F319">
        <f>F318+uzdrowisko[[#This Row],[przyjechali]]-uzdrowisko[[#This Row],[wyjechali]]</f>
        <v>9160</v>
      </c>
      <c r="H319">
        <f>IF(uzdrowisko[[#This Row],[ile kuracjuszy]]&gt;11000,1,0)</f>
        <v>0</v>
      </c>
      <c r="I319" s="2">
        <f>uzdrowisko[[#This Row],[ile kuracjuszy]]*0.4</f>
        <v>3664</v>
      </c>
      <c r="J319" s="2">
        <f t="shared" si="4"/>
        <v>1236782.3999999999</v>
      </c>
      <c r="K319" s="2">
        <f>uzdrowisko[[#This Row],[ile dostaja ]]-uzdrowisko[[#This Row],[wypijadzis]]</f>
        <v>1233118.3999999999</v>
      </c>
    </row>
    <row r="320" spans="1:11" x14ac:dyDescent="0.25">
      <c r="A320" s="1">
        <v>45245</v>
      </c>
      <c r="B320">
        <v>386</v>
      </c>
      <c r="C320">
        <v>531</v>
      </c>
      <c r="D320" s="5">
        <f>IF(uzdrowisko[[#This Row],[przyjechali]]&gt;uzdrowisko[[#This Row],[wyjechali]],1,0)</f>
        <v>0</v>
      </c>
      <c r="E320">
        <f>IF(uzdrowisko[[#This Row],[czegoweicej]]=1,E319+1,0)</f>
        <v>0</v>
      </c>
      <c r="F320">
        <f>F319+uzdrowisko[[#This Row],[przyjechali]]-uzdrowisko[[#This Row],[wyjechali]]</f>
        <v>9015</v>
      </c>
      <c r="H320">
        <f>IF(uzdrowisko[[#This Row],[ile kuracjuszy]]&gt;11000,1,0)</f>
        <v>0</v>
      </c>
      <c r="I320" s="2">
        <f>uzdrowisko[[#This Row],[ile kuracjuszy]]*0.4</f>
        <v>3606</v>
      </c>
      <c r="J320" s="2">
        <f t="shared" si="4"/>
        <v>1240682.3999999999</v>
      </c>
      <c r="K320" s="2">
        <f>uzdrowisko[[#This Row],[ile dostaja ]]-uzdrowisko[[#This Row],[wypijadzis]]</f>
        <v>1237076.3999999999</v>
      </c>
    </row>
    <row r="321" spans="1:11" x14ac:dyDescent="0.25">
      <c r="A321" s="1">
        <v>45246</v>
      </c>
      <c r="B321">
        <v>418</v>
      </c>
      <c r="C321">
        <v>471</v>
      </c>
      <c r="D321" s="5">
        <f>IF(uzdrowisko[[#This Row],[przyjechali]]&gt;uzdrowisko[[#This Row],[wyjechali]],1,0)</f>
        <v>0</v>
      </c>
      <c r="E321">
        <f>IF(uzdrowisko[[#This Row],[czegoweicej]]=1,E320+1,0)</f>
        <v>0</v>
      </c>
      <c r="F321">
        <f>F320+uzdrowisko[[#This Row],[przyjechali]]-uzdrowisko[[#This Row],[wyjechali]]</f>
        <v>8962</v>
      </c>
      <c r="H321">
        <f>IF(uzdrowisko[[#This Row],[ile kuracjuszy]]&gt;11000,1,0)</f>
        <v>0</v>
      </c>
      <c r="I321" s="2">
        <f>uzdrowisko[[#This Row],[ile kuracjuszy]]*0.4</f>
        <v>3584.8</v>
      </c>
      <c r="J321" s="2">
        <f t="shared" si="4"/>
        <v>1244582.3999999999</v>
      </c>
      <c r="K321" s="2">
        <f>uzdrowisko[[#This Row],[ile dostaja ]]-uzdrowisko[[#This Row],[wypijadzis]]</f>
        <v>1240997.5999999999</v>
      </c>
    </row>
    <row r="322" spans="1:11" x14ac:dyDescent="0.25">
      <c r="A322" s="1">
        <v>45247</v>
      </c>
      <c r="B322">
        <v>615</v>
      </c>
      <c r="C322">
        <v>331</v>
      </c>
      <c r="D322" s="5">
        <f>IF(uzdrowisko[[#This Row],[przyjechali]]&gt;uzdrowisko[[#This Row],[wyjechali]],1,0)</f>
        <v>1</v>
      </c>
      <c r="E322">
        <f>IF(uzdrowisko[[#This Row],[czegoweicej]]=1,E321+1,0)</f>
        <v>1</v>
      </c>
      <c r="F322">
        <f>F321+uzdrowisko[[#This Row],[przyjechali]]-uzdrowisko[[#This Row],[wyjechali]]</f>
        <v>9246</v>
      </c>
      <c r="H322">
        <f>IF(uzdrowisko[[#This Row],[ile kuracjuszy]]&gt;11000,1,0)</f>
        <v>0</v>
      </c>
      <c r="I322" s="2">
        <f>uzdrowisko[[#This Row],[ile kuracjuszy]]*0.4</f>
        <v>3698.4</v>
      </c>
      <c r="J322" s="2">
        <f t="shared" ref="J322:J366" si="5">J321+3900</f>
        <v>1248482.3999999999</v>
      </c>
      <c r="K322" s="2">
        <f>uzdrowisko[[#This Row],[ile dostaja ]]-uzdrowisko[[#This Row],[wypijadzis]]</f>
        <v>1244784</v>
      </c>
    </row>
    <row r="323" spans="1:11" x14ac:dyDescent="0.25">
      <c r="A323" s="1">
        <v>45248</v>
      </c>
      <c r="B323">
        <v>634</v>
      </c>
      <c r="C323">
        <v>678</v>
      </c>
      <c r="D323" s="5">
        <f>IF(uzdrowisko[[#This Row],[przyjechali]]&gt;uzdrowisko[[#This Row],[wyjechali]],1,0)</f>
        <v>0</v>
      </c>
      <c r="E323">
        <f>IF(uzdrowisko[[#This Row],[czegoweicej]]=1,E322+1,0)</f>
        <v>0</v>
      </c>
      <c r="F323">
        <f>F322+uzdrowisko[[#This Row],[przyjechali]]-uzdrowisko[[#This Row],[wyjechali]]</f>
        <v>9202</v>
      </c>
      <c r="H323">
        <f>IF(uzdrowisko[[#This Row],[ile kuracjuszy]]&gt;11000,1,0)</f>
        <v>0</v>
      </c>
      <c r="I323" s="2">
        <f>uzdrowisko[[#This Row],[ile kuracjuszy]]*0.4</f>
        <v>3680.8</v>
      </c>
      <c r="J323" s="2">
        <f t="shared" si="5"/>
        <v>1252382.3999999999</v>
      </c>
      <c r="K323" s="2">
        <f>uzdrowisko[[#This Row],[ile dostaja ]]-uzdrowisko[[#This Row],[wypijadzis]]</f>
        <v>1248701.5999999999</v>
      </c>
    </row>
    <row r="324" spans="1:11" x14ac:dyDescent="0.25">
      <c r="A324" s="1">
        <v>45249</v>
      </c>
      <c r="B324">
        <v>501</v>
      </c>
      <c r="C324">
        <v>443</v>
      </c>
      <c r="D324" s="5">
        <f>IF(uzdrowisko[[#This Row],[przyjechali]]&gt;uzdrowisko[[#This Row],[wyjechali]],1,0)</f>
        <v>1</v>
      </c>
      <c r="E324">
        <f>IF(uzdrowisko[[#This Row],[czegoweicej]]=1,E323+1,0)</f>
        <v>1</v>
      </c>
      <c r="F324">
        <f>F323+uzdrowisko[[#This Row],[przyjechali]]-uzdrowisko[[#This Row],[wyjechali]]</f>
        <v>9260</v>
      </c>
      <c r="H324">
        <f>IF(uzdrowisko[[#This Row],[ile kuracjuszy]]&gt;11000,1,0)</f>
        <v>0</v>
      </c>
      <c r="I324" s="2">
        <f>uzdrowisko[[#This Row],[ile kuracjuszy]]*0.4</f>
        <v>3704</v>
      </c>
      <c r="J324" s="2">
        <f t="shared" si="5"/>
        <v>1256282.3999999999</v>
      </c>
      <c r="K324" s="2">
        <f>uzdrowisko[[#This Row],[ile dostaja ]]-uzdrowisko[[#This Row],[wypijadzis]]</f>
        <v>1252578.3999999999</v>
      </c>
    </row>
    <row r="325" spans="1:11" x14ac:dyDescent="0.25">
      <c r="A325" s="1">
        <v>45250</v>
      </c>
      <c r="B325">
        <v>523</v>
      </c>
      <c r="C325">
        <v>603</v>
      </c>
      <c r="D325" s="5">
        <f>IF(uzdrowisko[[#This Row],[przyjechali]]&gt;uzdrowisko[[#This Row],[wyjechali]],1,0)</f>
        <v>0</v>
      </c>
      <c r="E325">
        <f>IF(uzdrowisko[[#This Row],[czegoweicej]]=1,E324+1,0)</f>
        <v>0</v>
      </c>
      <c r="F325">
        <f>F324+uzdrowisko[[#This Row],[przyjechali]]-uzdrowisko[[#This Row],[wyjechali]]</f>
        <v>9180</v>
      </c>
      <c r="H325">
        <f>IF(uzdrowisko[[#This Row],[ile kuracjuszy]]&gt;11000,1,0)</f>
        <v>0</v>
      </c>
      <c r="I325" s="2">
        <f>uzdrowisko[[#This Row],[ile kuracjuszy]]*0.4</f>
        <v>3672</v>
      </c>
      <c r="J325" s="2">
        <f t="shared" si="5"/>
        <v>1260182.3999999999</v>
      </c>
      <c r="K325" s="2">
        <f>uzdrowisko[[#This Row],[ile dostaja ]]-uzdrowisko[[#This Row],[wypijadzis]]</f>
        <v>1256510.3999999999</v>
      </c>
    </row>
    <row r="326" spans="1:11" x14ac:dyDescent="0.25">
      <c r="A326" s="1">
        <v>45251</v>
      </c>
      <c r="B326">
        <v>445</v>
      </c>
      <c r="C326">
        <v>684</v>
      </c>
      <c r="D326" s="5">
        <f>IF(uzdrowisko[[#This Row],[przyjechali]]&gt;uzdrowisko[[#This Row],[wyjechali]],1,0)</f>
        <v>0</v>
      </c>
      <c r="E326">
        <f>IF(uzdrowisko[[#This Row],[czegoweicej]]=1,E325+1,0)</f>
        <v>0</v>
      </c>
      <c r="F326">
        <f>F325+uzdrowisko[[#This Row],[przyjechali]]-uzdrowisko[[#This Row],[wyjechali]]</f>
        <v>8941</v>
      </c>
      <c r="H326">
        <f>IF(uzdrowisko[[#This Row],[ile kuracjuszy]]&gt;11000,1,0)</f>
        <v>0</v>
      </c>
      <c r="I326" s="2">
        <f>uzdrowisko[[#This Row],[ile kuracjuszy]]*0.4</f>
        <v>3576.4</v>
      </c>
      <c r="J326" s="2">
        <f t="shared" si="5"/>
        <v>1264082.3999999999</v>
      </c>
      <c r="K326" s="2">
        <f>uzdrowisko[[#This Row],[ile dostaja ]]-uzdrowisko[[#This Row],[wypijadzis]]</f>
        <v>1260506</v>
      </c>
    </row>
    <row r="327" spans="1:11" x14ac:dyDescent="0.25">
      <c r="A327" s="1">
        <v>45252</v>
      </c>
      <c r="B327">
        <v>664</v>
      </c>
      <c r="C327">
        <v>304</v>
      </c>
      <c r="D327" s="5">
        <f>IF(uzdrowisko[[#This Row],[przyjechali]]&gt;uzdrowisko[[#This Row],[wyjechali]],1,0)</f>
        <v>1</v>
      </c>
      <c r="E327">
        <f>IF(uzdrowisko[[#This Row],[czegoweicej]]=1,E326+1,0)</f>
        <v>1</v>
      </c>
      <c r="F327">
        <f>F326+uzdrowisko[[#This Row],[przyjechali]]-uzdrowisko[[#This Row],[wyjechali]]</f>
        <v>9301</v>
      </c>
      <c r="H327">
        <f>IF(uzdrowisko[[#This Row],[ile kuracjuszy]]&gt;11000,1,0)</f>
        <v>0</v>
      </c>
      <c r="I327" s="2">
        <f>uzdrowisko[[#This Row],[ile kuracjuszy]]*0.4</f>
        <v>3720.4</v>
      </c>
      <c r="J327" s="2">
        <f t="shared" si="5"/>
        <v>1267982.3999999999</v>
      </c>
      <c r="K327" s="2">
        <f>uzdrowisko[[#This Row],[ile dostaja ]]-uzdrowisko[[#This Row],[wypijadzis]]</f>
        <v>1264262</v>
      </c>
    </row>
    <row r="328" spans="1:11" x14ac:dyDescent="0.25">
      <c r="A328" s="1">
        <v>45253</v>
      </c>
      <c r="B328">
        <v>663</v>
      </c>
      <c r="C328">
        <v>479</v>
      </c>
      <c r="D328" s="5">
        <f>IF(uzdrowisko[[#This Row],[przyjechali]]&gt;uzdrowisko[[#This Row],[wyjechali]],1,0)</f>
        <v>1</v>
      </c>
      <c r="E328">
        <f>IF(uzdrowisko[[#This Row],[czegoweicej]]=1,E327+1,0)</f>
        <v>2</v>
      </c>
      <c r="F328">
        <f>F327+uzdrowisko[[#This Row],[przyjechali]]-uzdrowisko[[#This Row],[wyjechali]]</f>
        <v>9485</v>
      </c>
      <c r="H328">
        <f>IF(uzdrowisko[[#This Row],[ile kuracjuszy]]&gt;11000,1,0)</f>
        <v>0</v>
      </c>
      <c r="I328" s="2">
        <f>uzdrowisko[[#This Row],[ile kuracjuszy]]*0.4</f>
        <v>3794</v>
      </c>
      <c r="J328" s="2">
        <f t="shared" si="5"/>
        <v>1271882.3999999999</v>
      </c>
      <c r="K328" s="2">
        <f>uzdrowisko[[#This Row],[ile dostaja ]]-uzdrowisko[[#This Row],[wypijadzis]]</f>
        <v>1268088.3999999999</v>
      </c>
    </row>
    <row r="329" spans="1:11" x14ac:dyDescent="0.25">
      <c r="A329" s="1">
        <v>45254</v>
      </c>
      <c r="B329">
        <v>606</v>
      </c>
      <c r="C329">
        <v>360</v>
      </c>
      <c r="D329" s="5">
        <f>IF(uzdrowisko[[#This Row],[przyjechali]]&gt;uzdrowisko[[#This Row],[wyjechali]],1,0)</f>
        <v>1</v>
      </c>
      <c r="E329">
        <f>IF(uzdrowisko[[#This Row],[czegoweicej]]=1,E328+1,0)</f>
        <v>3</v>
      </c>
      <c r="F329">
        <f>F328+uzdrowisko[[#This Row],[przyjechali]]-uzdrowisko[[#This Row],[wyjechali]]</f>
        <v>9731</v>
      </c>
      <c r="H329">
        <f>IF(uzdrowisko[[#This Row],[ile kuracjuszy]]&gt;11000,1,0)</f>
        <v>0</v>
      </c>
      <c r="I329" s="2">
        <f>uzdrowisko[[#This Row],[ile kuracjuszy]]*0.4</f>
        <v>3892.4</v>
      </c>
      <c r="J329" s="2">
        <f t="shared" si="5"/>
        <v>1275782.3999999999</v>
      </c>
      <c r="K329" s="2">
        <f>uzdrowisko[[#This Row],[ile dostaja ]]-uzdrowisko[[#This Row],[wypijadzis]]</f>
        <v>1271890</v>
      </c>
    </row>
    <row r="330" spans="1:11" x14ac:dyDescent="0.25">
      <c r="A330" s="1">
        <v>45255</v>
      </c>
      <c r="B330">
        <v>575</v>
      </c>
      <c r="C330">
        <v>550</v>
      </c>
      <c r="D330" s="5">
        <f>IF(uzdrowisko[[#This Row],[przyjechali]]&gt;uzdrowisko[[#This Row],[wyjechali]],1,0)</f>
        <v>1</v>
      </c>
      <c r="E330">
        <f>IF(uzdrowisko[[#This Row],[czegoweicej]]=1,E329+1,0)</f>
        <v>4</v>
      </c>
      <c r="F330">
        <f>F329+uzdrowisko[[#This Row],[przyjechali]]-uzdrowisko[[#This Row],[wyjechali]]</f>
        <v>9756</v>
      </c>
      <c r="H330">
        <f>IF(uzdrowisko[[#This Row],[ile kuracjuszy]]&gt;11000,1,0)</f>
        <v>0</v>
      </c>
      <c r="I330" s="2">
        <f>uzdrowisko[[#This Row],[ile kuracjuszy]]*0.4</f>
        <v>3902.4</v>
      </c>
      <c r="J330" s="2">
        <f t="shared" si="5"/>
        <v>1279682.3999999999</v>
      </c>
      <c r="K330" s="2">
        <f>uzdrowisko[[#This Row],[ile dostaja ]]-uzdrowisko[[#This Row],[wypijadzis]]</f>
        <v>1275780</v>
      </c>
    </row>
    <row r="331" spans="1:11" x14ac:dyDescent="0.25">
      <c r="A331" s="1">
        <v>45256</v>
      </c>
      <c r="B331">
        <v>517</v>
      </c>
      <c r="C331">
        <v>454</v>
      </c>
      <c r="D331" s="5">
        <f>IF(uzdrowisko[[#This Row],[przyjechali]]&gt;uzdrowisko[[#This Row],[wyjechali]],1,0)</f>
        <v>1</v>
      </c>
      <c r="E331">
        <f>IF(uzdrowisko[[#This Row],[czegoweicej]]=1,E330+1,0)</f>
        <v>5</v>
      </c>
      <c r="F331">
        <f>F330+uzdrowisko[[#This Row],[przyjechali]]-uzdrowisko[[#This Row],[wyjechali]]</f>
        <v>9819</v>
      </c>
      <c r="H331">
        <f>IF(uzdrowisko[[#This Row],[ile kuracjuszy]]&gt;11000,1,0)</f>
        <v>0</v>
      </c>
      <c r="I331" s="2">
        <f>uzdrowisko[[#This Row],[ile kuracjuszy]]*0.4</f>
        <v>3927.6000000000004</v>
      </c>
      <c r="J331" s="2">
        <f t="shared" si="5"/>
        <v>1283582.3999999999</v>
      </c>
      <c r="K331" s="2">
        <f>uzdrowisko[[#This Row],[ile dostaja ]]-uzdrowisko[[#This Row],[wypijadzis]]</f>
        <v>1279654.7999999998</v>
      </c>
    </row>
    <row r="332" spans="1:11" x14ac:dyDescent="0.25">
      <c r="A332" s="1">
        <v>45257</v>
      </c>
      <c r="B332">
        <v>467</v>
      </c>
      <c r="C332">
        <v>652</v>
      </c>
      <c r="D332" s="5">
        <f>IF(uzdrowisko[[#This Row],[przyjechali]]&gt;uzdrowisko[[#This Row],[wyjechali]],1,0)</f>
        <v>0</v>
      </c>
      <c r="E332">
        <f>IF(uzdrowisko[[#This Row],[czegoweicej]]=1,E331+1,0)</f>
        <v>0</v>
      </c>
      <c r="F332">
        <f>F331+uzdrowisko[[#This Row],[przyjechali]]-uzdrowisko[[#This Row],[wyjechali]]</f>
        <v>9634</v>
      </c>
      <c r="H332">
        <f>IF(uzdrowisko[[#This Row],[ile kuracjuszy]]&gt;11000,1,0)</f>
        <v>0</v>
      </c>
      <c r="I332" s="2">
        <f>uzdrowisko[[#This Row],[ile kuracjuszy]]*0.4</f>
        <v>3853.6000000000004</v>
      </c>
      <c r="J332" s="2">
        <f t="shared" si="5"/>
        <v>1287482.3999999999</v>
      </c>
      <c r="K332" s="2">
        <f>uzdrowisko[[#This Row],[ile dostaja ]]-uzdrowisko[[#This Row],[wypijadzis]]</f>
        <v>1283628.7999999998</v>
      </c>
    </row>
    <row r="333" spans="1:11" x14ac:dyDescent="0.25">
      <c r="A333" s="1">
        <v>45258</v>
      </c>
      <c r="B333">
        <v>343</v>
      </c>
      <c r="C333">
        <v>389</v>
      </c>
      <c r="D333" s="5">
        <f>IF(uzdrowisko[[#This Row],[przyjechali]]&gt;uzdrowisko[[#This Row],[wyjechali]],1,0)</f>
        <v>0</v>
      </c>
      <c r="E333">
        <f>IF(uzdrowisko[[#This Row],[czegoweicej]]=1,E332+1,0)</f>
        <v>0</v>
      </c>
      <c r="F333">
        <f>F332+uzdrowisko[[#This Row],[przyjechali]]-uzdrowisko[[#This Row],[wyjechali]]</f>
        <v>9588</v>
      </c>
      <c r="H333">
        <f>IF(uzdrowisko[[#This Row],[ile kuracjuszy]]&gt;11000,1,0)</f>
        <v>0</v>
      </c>
      <c r="I333" s="2">
        <f>uzdrowisko[[#This Row],[ile kuracjuszy]]*0.4</f>
        <v>3835.2000000000003</v>
      </c>
      <c r="J333" s="2">
        <f t="shared" si="5"/>
        <v>1291382.3999999999</v>
      </c>
      <c r="K333" s="2">
        <f>uzdrowisko[[#This Row],[ile dostaja ]]-uzdrowisko[[#This Row],[wypijadzis]]</f>
        <v>1287547.2</v>
      </c>
    </row>
    <row r="334" spans="1:11" x14ac:dyDescent="0.25">
      <c r="A334" s="1">
        <v>45259</v>
      </c>
      <c r="B334">
        <v>419</v>
      </c>
      <c r="C334">
        <v>645</v>
      </c>
      <c r="D334" s="5">
        <f>IF(uzdrowisko[[#This Row],[przyjechali]]&gt;uzdrowisko[[#This Row],[wyjechali]],1,0)</f>
        <v>0</v>
      </c>
      <c r="E334">
        <f>IF(uzdrowisko[[#This Row],[czegoweicej]]=1,E333+1,0)</f>
        <v>0</v>
      </c>
      <c r="F334">
        <f>F333+uzdrowisko[[#This Row],[przyjechali]]-uzdrowisko[[#This Row],[wyjechali]]</f>
        <v>9362</v>
      </c>
      <c r="H334">
        <f>IF(uzdrowisko[[#This Row],[ile kuracjuszy]]&gt;11000,1,0)</f>
        <v>0</v>
      </c>
      <c r="I334" s="2">
        <f>uzdrowisko[[#This Row],[ile kuracjuszy]]*0.4</f>
        <v>3744.8</v>
      </c>
      <c r="J334" s="2">
        <f t="shared" si="5"/>
        <v>1295282.3999999999</v>
      </c>
      <c r="K334" s="2">
        <f>uzdrowisko[[#This Row],[ile dostaja ]]-uzdrowisko[[#This Row],[wypijadzis]]</f>
        <v>1291537.5999999999</v>
      </c>
    </row>
    <row r="335" spans="1:11" x14ac:dyDescent="0.25">
      <c r="A335" s="1">
        <v>45260</v>
      </c>
      <c r="B335">
        <v>659</v>
      </c>
      <c r="C335">
        <v>527</v>
      </c>
      <c r="D335" s="5">
        <f>IF(uzdrowisko[[#This Row],[przyjechali]]&gt;uzdrowisko[[#This Row],[wyjechali]],1,0)</f>
        <v>1</v>
      </c>
      <c r="E335">
        <f>IF(uzdrowisko[[#This Row],[czegoweicej]]=1,E334+1,0)</f>
        <v>1</v>
      </c>
      <c r="F335">
        <f>F334+uzdrowisko[[#This Row],[przyjechali]]-uzdrowisko[[#This Row],[wyjechali]]</f>
        <v>9494</v>
      </c>
      <c r="H335">
        <f>IF(uzdrowisko[[#This Row],[ile kuracjuszy]]&gt;11000,1,0)</f>
        <v>0</v>
      </c>
      <c r="I335" s="2">
        <f>uzdrowisko[[#This Row],[ile kuracjuszy]]*0.4</f>
        <v>3797.6000000000004</v>
      </c>
      <c r="J335" s="2">
        <f t="shared" si="5"/>
        <v>1299182.3999999999</v>
      </c>
      <c r="K335" s="2">
        <f>uzdrowisko[[#This Row],[ile dostaja ]]-uzdrowisko[[#This Row],[wypijadzis]]</f>
        <v>1295384.7999999998</v>
      </c>
    </row>
    <row r="336" spans="1:11" x14ac:dyDescent="0.25">
      <c r="A336" s="1">
        <v>45261</v>
      </c>
      <c r="B336">
        <v>592</v>
      </c>
      <c r="C336">
        <v>328</v>
      </c>
      <c r="D336" s="5">
        <f>IF(uzdrowisko[[#This Row],[przyjechali]]&gt;uzdrowisko[[#This Row],[wyjechali]],1,0)</f>
        <v>1</v>
      </c>
      <c r="E336">
        <f>IF(uzdrowisko[[#This Row],[czegoweicej]]=1,E335+1,0)</f>
        <v>2</v>
      </c>
      <c r="F336">
        <f>F335+uzdrowisko[[#This Row],[przyjechali]]-uzdrowisko[[#This Row],[wyjechali]]</f>
        <v>9758</v>
      </c>
      <c r="H336">
        <f>IF(uzdrowisko[[#This Row],[ile kuracjuszy]]&gt;11000,1,0)</f>
        <v>0</v>
      </c>
      <c r="I336" s="2">
        <f>uzdrowisko[[#This Row],[ile kuracjuszy]]*0.4</f>
        <v>3903.2000000000003</v>
      </c>
      <c r="J336" s="2">
        <f t="shared" si="5"/>
        <v>1303082.3999999999</v>
      </c>
      <c r="K336" s="2">
        <f>uzdrowisko[[#This Row],[ile dostaja ]]-uzdrowisko[[#This Row],[wypijadzis]]</f>
        <v>1299179.2</v>
      </c>
    </row>
    <row r="337" spans="1:11" x14ac:dyDescent="0.25">
      <c r="A337" s="1">
        <v>45262</v>
      </c>
      <c r="B337">
        <v>312</v>
      </c>
      <c r="C337">
        <v>693</v>
      </c>
      <c r="D337" s="5">
        <f>IF(uzdrowisko[[#This Row],[przyjechali]]&gt;uzdrowisko[[#This Row],[wyjechali]],1,0)</f>
        <v>0</v>
      </c>
      <c r="E337">
        <f>IF(uzdrowisko[[#This Row],[czegoweicej]]=1,E336+1,0)</f>
        <v>0</v>
      </c>
      <c r="F337">
        <f>F336+uzdrowisko[[#This Row],[przyjechali]]-uzdrowisko[[#This Row],[wyjechali]]</f>
        <v>9377</v>
      </c>
      <c r="H337">
        <f>IF(uzdrowisko[[#This Row],[ile kuracjuszy]]&gt;11000,1,0)</f>
        <v>0</v>
      </c>
      <c r="I337" s="2">
        <f>uzdrowisko[[#This Row],[ile kuracjuszy]]*0.4</f>
        <v>3750.8</v>
      </c>
      <c r="J337" s="2">
        <f t="shared" si="5"/>
        <v>1306982.3999999999</v>
      </c>
      <c r="K337" s="2">
        <f>uzdrowisko[[#This Row],[ile dostaja ]]-uzdrowisko[[#This Row],[wypijadzis]]</f>
        <v>1303231.5999999999</v>
      </c>
    </row>
    <row r="338" spans="1:11" x14ac:dyDescent="0.25">
      <c r="A338" s="1">
        <v>45263</v>
      </c>
      <c r="B338">
        <v>369</v>
      </c>
      <c r="C338">
        <v>497</v>
      </c>
      <c r="D338" s="5">
        <f>IF(uzdrowisko[[#This Row],[przyjechali]]&gt;uzdrowisko[[#This Row],[wyjechali]],1,0)</f>
        <v>0</v>
      </c>
      <c r="E338">
        <f>IF(uzdrowisko[[#This Row],[czegoweicej]]=1,E337+1,0)</f>
        <v>0</v>
      </c>
      <c r="F338">
        <f>F337+uzdrowisko[[#This Row],[przyjechali]]-uzdrowisko[[#This Row],[wyjechali]]</f>
        <v>9249</v>
      </c>
      <c r="H338">
        <f>IF(uzdrowisko[[#This Row],[ile kuracjuszy]]&gt;11000,1,0)</f>
        <v>0</v>
      </c>
      <c r="I338" s="2">
        <f>uzdrowisko[[#This Row],[ile kuracjuszy]]*0.4</f>
        <v>3699.6000000000004</v>
      </c>
      <c r="J338" s="2">
        <f t="shared" si="5"/>
        <v>1310882.3999999999</v>
      </c>
      <c r="K338" s="2">
        <f>uzdrowisko[[#This Row],[ile dostaja ]]-uzdrowisko[[#This Row],[wypijadzis]]</f>
        <v>1307182.7999999998</v>
      </c>
    </row>
    <row r="339" spans="1:11" x14ac:dyDescent="0.25">
      <c r="A339" s="1">
        <v>45264</v>
      </c>
      <c r="B339">
        <v>615</v>
      </c>
      <c r="C339">
        <v>656</v>
      </c>
      <c r="D339" s="5">
        <f>IF(uzdrowisko[[#This Row],[przyjechali]]&gt;uzdrowisko[[#This Row],[wyjechali]],1,0)</f>
        <v>0</v>
      </c>
      <c r="E339">
        <f>IF(uzdrowisko[[#This Row],[czegoweicej]]=1,E338+1,0)</f>
        <v>0</v>
      </c>
      <c r="F339">
        <f>F338+uzdrowisko[[#This Row],[przyjechali]]-uzdrowisko[[#This Row],[wyjechali]]</f>
        <v>9208</v>
      </c>
      <c r="H339">
        <f>IF(uzdrowisko[[#This Row],[ile kuracjuszy]]&gt;11000,1,0)</f>
        <v>0</v>
      </c>
      <c r="I339" s="2">
        <f>uzdrowisko[[#This Row],[ile kuracjuszy]]*0.4</f>
        <v>3683.2000000000003</v>
      </c>
      <c r="J339" s="2">
        <f t="shared" si="5"/>
        <v>1314782.3999999999</v>
      </c>
      <c r="K339" s="2">
        <f>uzdrowisko[[#This Row],[ile dostaja ]]-uzdrowisko[[#This Row],[wypijadzis]]</f>
        <v>1311099.2</v>
      </c>
    </row>
    <row r="340" spans="1:11" x14ac:dyDescent="0.25">
      <c r="A340" s="1">
        <v>45265</v>
      </c>
      <c r="B340">
        <v>531</v>
      </c>
      <c r="C340">
        <v>493</v>
      </c>
      <c r="D340" s="5">
        <f>IF(uzdrowisko[[#This Row],[przyjechali]]&gt;uzdrowisko[[#This Row],[wyjechali]],1,0)</f>
        <v>1</v>
      </c>
      <c r="E340">
        <f>IF(uzdrowisko[[#This Row],[czegoweicej]]=1,E339+1,0)</f>
        <v>1</v>
      </c>
      <c r="F340">
        <f>F339+uzdrowisko[[#This Row],[przyjechali]]-uzdrowisko[[#This Row],[wyjechali]]</f>
        <v>9246</v>
      </c>
      <c r="H340">
        <f>IF(uzdrowisko[[#This Row],[ile kuracjuszy]]&gt;11000,1,0)</f>
        <v>0</v>
      </c>
      <c r="I340" s="2">
        <f>uzdrowisko[[#This Row],[ile kuracjuszy]]*0.4</f>
        <v>3698.4</v>
      </c>
      <c r="J340" s="2">
        <f t="shared" si="5"/>
        <v>1318682.3999999999</v>
      </c>
      <c r="K340" s="2">
        <f>uzdrowisko[[#This Row],[ile dostaja ]]-uzdrowisko[[#This Row],[wypijadzis]]</f>
        <v>1314984</v>
      </c>
    </row>
    <row r="341" spans="1:11" x14ac:dyDescent="0.25">
      <c r="A341" s="1">
        <v>45266</v>
      </c>
      <c r="B341">
        <v>534</v>
      </c>
      <c r="C341">
        <v>433</v>
      </c>
      <c r="D341" s="5">
        <f>IF(uzdrowisko[[#This Row],[przyjechali]]&gt;uzdrowisko[[#This Row],[wyjechali]],1,0)</f>
        <v>1</v>
      </c>
      <c r="E341">
        <f>IF(uzdrowisko[[#This Row],[czegoweicej]]=1,E340+1,0)</f>
        <v>2</v>
      </c>
      <c r="F341">
        <f>F340+uzdrowisko[[#This Row],[przyjechali]]-uzdrowisko[[#This Row],[wyjechali]]</f>
        <v>9347</v>
      </c>
      <c r="H341">
        <f>IF(uzdrowisko[[#This Row],[ile kuracjuszy]]&gt;11000,1,0)</f>
        <v>0</v>
      </c>
      <c r="I341" s="2">
        <f>uzdrowisko[[#This Row],[ile kuracjuszy]]*0.4</f>
        <v>3738.8</v>
      </c>
      <c r="J341" s="2">
        <f t="shared" si="5"/>
        <v>1322582.3999999999</v>
      </c>
      <c r="K341" s="2">
        <f>uzdrowisko[[#This Row],[ile dostaja ]]-uzdrowisko[[#This Row],[wypijadzis]]</f>
        <v>1318843.5999999999</v>
      </c>
    </row>
    <row r="342" spans="1:11" x14ac:dyDescent="0.25">
      <c r="A342" s="1">
        <v>45267</v>
      </c>
      <c r="B342">
        <v>508</v>
      </c>
      <c r="C342">
        <v>304</v>
      </c>
      <c r="D342" s="5">
        <f>IF(uzdrowisko[[#This Row],[przyjechali]]&gt;uzdrowisko[[#This Row],[wyjechali]],1,0)</f>
        <v>1</v>
      </c>
      <c r="E342">
        <f>IF(uzdrowisko[[#This Row],[czegoweicej]]=1,E341+1,0)</f>
        <v>3</v>
      </c>
      <c r="F342">
        <f>F341+uzdrowisko[[#This Row],[przyjechali]]-uzdrowisko[[#This Row],[wyjechali]]</f>
        <v>9551</v>
      </c>
      <c r="H342">
        <f>IF(uzdrowisko[[#This Row],[ile kuracjuszy]]&gt;11000,1,0)</f>
        <v>0</v>
      </c>
      <c r="I342" s="2">
        <f>uzdrowisko[[#This Row],[ile kuracjuszy]]*0.4</f>
        <v>3820.4</v>
      </c>
      <c r="J342" s="2">
        <f t="shared" si="5"/>
        <v>1326482.3999999999</v>
      </c>
      <c r="K342" s="2">
        <f>uzdrowisko[[#This Row],[ile dostaja ]]-uzdrowisko[[#This Row],[wypijadzis]]</f>
        <v>1322662</v>
      </c>
    </row>
    <row r="343" spans="1:11" x14ac:dyDescent="0.25">
      <c r="A343" s="1">
        <v>45268</v>
      </c>
      <c r="B343">
        <v>500</v>
      </c>
      <c r="C343">
        <v>375</v>
      </c>
      <c r="D343" s="5">
        <f>IF(uzdrowisko[[#This Row],[przyjechali]]&gt;uzdrowisko[[#This Row],[wyjechali]],1,0)</f>
        <v>1</v>
      </c>
      <c r="E343">
        <f>IF(uzdrowisko[[#This Row],[czegoweicej]]=1,E342+1,0)</f>
        <v>4</v>
      </c>
      <c r="F343">
        <f>F342+uzdrowisko[[#This Row],[przyjechali]]-uzdrowisko[[#This Row],[wyjechali]]</f>
        <v>9676</v>
      </c>
      <c r="H343">
        <f>IF(uzdrowisko[[#This Row],[ile kuracjuszy]]&gt;11000,1,0)</f>
        <v>0</v>
      </c>
      <c r="I343" s="2">
        <f>uzdrowisko[[#This Row],[ile kuracjuszy]]*0.4</f>
        <v>3870.4</v>
      </c>
      <c r="J343" s="2">
        <f t="shared" si="5"/>
        <v>1330382.3999999999</v>
      </c>
      <c r="K343" s="2">
        <f>uzdrowisko[[#This Row],[ile dostaja ]]-uzdrowisko[[#This Row],[wypijadzis]]</f>
        <v>1326512</v>
      </c>
    </row>
    <row r="344" spans="1:11" x14ac:dyDescent="0.25">
      <c r="A344" s="1">
        <v>45269</v>
      </c>
      <c r="B344">
        <v>406</v>
      </c>
      <c r="C344">
        <v>506</v>
      </c>
      <c r="D344" s="5">
        <f>IF(uzdrowisko[[#This Row],[przyjechali]]&gt;uzdrowisko[[#This Row],[wyjechali]],1,0)</f>
        <v>0</v>
      </c>
      <c r="E344">
        <f>IF(uzdrowisko[[#This Row],[czegoweicej]]=1,E343+1,0)</f>
        <v>0</v>
      </c>
      <c r="F344">
        <f>F343+uzdrowisko[[#This Row],[przyjechali]]-uzdrowisko[[#This Row],[wyjechali]]</f>
        <v>9576</v>
      </c>
      <c r="H344">
        <f>IF(uzdrowisko[[#This Row],[ile kuracjuszy]]&gt;11000,1,0)</f>
        <v>0</v>
      </c>
      <c r="I344" s="2">
        <f>uzdrowisko[[#This Row],[ile kuracjuszy]]*0.4</f>
        <v>3830.4</v>
      </c>
      <c r="J344" s="2">
        <f t="shared" si="5"/>
        <v>1334282.3999999999</v>
      </c>
      <c r="K344" s="2">
        <f>uzdrowisko[[#This Row],[ile dostaja ]]-uzdrowisko[[#This Row],[wypijadzis]]</f>
        <v>1330452</v>
      </c>
    </row>
    <row r="345" spans="1:11" x14ac:dyDescent="0.25">
      <c r="A345" s="1">
        <v>45270</v>
      </c>
      <c r="B345">
        <v>530</v>
      </c>
      <c r="C345">
        <v>360</v>
      </c>
      <c r="D345" s="5">
        <f>IF(uzdrowisko[[#This Row],[przyjechali]]&gt;uzdrowisko[[#This Row],[wyjechali]],1,0)</f>
        <v>1</v>
      </c>
      <c r="E345">
        <f>IF(uzdrowisko[[#This Row],[czegoweicej]]=1,E344+1,0)</f>
        <v>1</v>
      </c>
      <c r="F345">
        <f>F344+uzdrowisko[[#This Row],[przyjechali]]-uzdrowisko[[#This Row],[wyjechali]]</f>
        <v>9746</v>
      </c>
      <c r="H345">
        <f>IF(uzdrowisko[[#This Row],[ile kuracjuszy]]&gt;11000,1,0)</f>
        <v>0</v>
      </c>
      <c r="I345" s="2">
        <f>uzdrowisko[[#This Row],[ile kuracjuszy]]*0.4</f>
        <v>3898.4</v>
      </c>
      <c r="J345" s="2">
        <f t="shared" si="5"/>
        <v>1338182.3999999999</v>
      </c>
      <c r="K345" s="2">
        <f>uzdrowisko[[#This Row],[ile dostaja ]]-uzdrowisko[[#This Row],[wypijadzis]]</f>
        <v>1334284</v>
      </c>
    </row>
    <row r="346" spans="1:11" x14ac:dyDescent="0.25">
      <c r="A346" s="1">
        <v>45271</v>
      </c>
      <c r="B346">
        <v>322</v>
      </c>
      <c r="C346">
        <v>508</v>
      </c>
      <c r="D346" s="5">
        <f>IF(uzdrowisko[[#This Row],[przyjechali]]&gt;uzdrowisko[[#This Row],[wyjechali]],1,0)</f>
        <v>0</v>
      </c>
      <c r="E346">
        <f>IF(uzdrowisko[[#This Row],[czegoweicej]]=1,E345+1,0)</f>
        <v>0</v>
      </c>
      <c r="F346">
        <f>F345+uzdrowisko[[#This Row],[przyjechali]]-uzdrowisko[[#This Row],[wyjechali]]</f>
        <v>9560</v>
      </c>
      <c r="H346">
        <f>IF(uzdrowisko[[#This Row],[ile kuracjuszy]]&gt;11000,1,0)</f>
        <v>0</v>
      </c>
      <c r="I346" s="2">
        <f>uzdrowisko[[#This Row],[ile kuracjuszy]]*0.4</f>
        <v>3824</v>
      </c>
      <c r="J346" s="2">
        <f t="shared" si="5"/>
        <v>1342082.3999999999</v>
      </c>
      <c r="K346" s="2">
        <f>uzdrowisko[[#This Row],[ile dostaja ]]-uzdrowisko[[#This Row],[wypijadzis]]</f>
        <v>1338258.3999999999</v>
      </c>
    </row>
    <row r="347" spans="1:11" x14ac:dyDescent="0.25">
      <c r="A347" s="1">
        <v>45272</v>
      </c>
      <c r="B347">
        <v>581</v>
      </c>
      <c r="C347">
        <v>369</v>
      </c>
      <c r="D347" s="5">
        <f>IF(uzdrowisko[[#This Row],[przyjechali]]&gt;uzdrowisko[[#This Row],[wyjechali]],1,0)</f>
        <v>1</v>
      </c>
      <c r="E347">
        <f>IF(uzdrowisko[[#This Row],[czegoweicej]]=1,E346+1,0)</f>
        <v>1</v>
      </c>
      <c r="F347">
        <f>F346+uzdrowisko[[#This Row],[przyjechali]]-uzdrowisko[[#This Row],[wyjechali]]</f>
        <v>9772</v>
      </c>
      <c r="H347">
        <f>IF(uzdrowisko[[#This Row],[ile kuracjuszy]]&gt;11000,1,0)</f>
        <v>0</v>
      </c>
      <c r="I347" s="2">
        <f>uzdrowisko[[#This Row],[ile kuracjuszy]]*0.4</f>
        <v>3908.8</v>
      </c>
      <c r="J347" s="2">
        <f t="shared" si="5"/>
        <v>1345982.4</v>
      </c>
      <c r="K347" s="2">
        <f>uzdrowisko[[#This Row],[ile dostaja ]]-uzdrowisko[[#This Row],[wypijadzis]]</f>
        <v>1342073.5999999999</v>
      </c>
    </row>
    <row r="348" spans="1:11" x14ac:dyDescent="0.25">
      <c r="A348" s="1">
        <v>45273</v>
      </c>
      <c r="B348">
        <v>447</v>
      </c>
      <c r="C348">
        <v>494</v>
      </c>
      <c r="D348" s="5">
        <f>IF(uzdrowisko[[#This Row],[przyjechali]]&gt;uzdrowisko[[#This Row],[wyjechali]],1,0)</f>
        <v>0</v>
      </c>
      <c r="E348">
        <f>IF(uzdrowisko[[#This Row],[czegoweicej]]=1,E347+1,0)</f>
        <v>0</v>
      </c>
      <c r="F348">
        <f>F347+uzdrowisko[[#This Row],[przyjechali]]-uzdrowisko[[#This Row],[wyjechali]]</f>
        <v>9725</v>
      </c>
      <c r="H348">
        <f>IF(uzdrowisko[[#This Row],[ile kuracjuszy]]&gt;11000,1,0)</f>
        <v>0</v>
      </c>
      <c r="I348" s="2">
        <f>uzdrowisko[[#This Row],[ile kuracjuszy]]*0.4</f>
        <v>3890</v>
      </c>
      <c r="J348" s="2">
        <f t="shared" si="5"/>
        <v>1349882.4</v>
      </c>
      <c r="K348" s="2">
        <f>uzdrowisko[[#This Row],[ile dostaja ]]-uzdrowisko[[#This Row],[wypijadzis]]</f>
        <v>1345992.4</v>
      </c>
    </row>
    <row r="349" spans="1:11" x14ac:dyDescent="0.25">
      <c r="A349" s="1">
        <v>45274</v>
      </c>
      <c r="B349">
        <v>397</v>
      </c>
      <c r="C349">
        <v>679</v>
      </c>
      <c r="D349" s="5">
        <f>IF(uzdrowisko[[#This Row],[przyjechali]]&gt;uzdrowisko[[#This Row],[wyjechali]],1,0)</f>
        <v>0</v>
      </c>
      <c r="E349">
        <f>IF(uzdrowisko[[#This Row],[czegoweicej]]=1,E348+1,0)</f>
        <v>0</v>
      </c>
      <c r="F349">
        <f>F348+uzdrowisko[[#This Row],[przyjechali]]-uzdrowisko[[#This Row],[wyjechali]]</f>
        <v>9443</v>
      </c>
      <c r="H349">
        <f>IF(uzdrowisko[[#This Row],[ile kuracjuszy]]&gt;11000,1,0)</f>
        <v>0</v>
      </c>
      <c r="I349" s="2">
        <f>uzdrowisko[[#This Row],[ile kuracjuszy]]*0.4</f>
        <v>3777.2000000000003</v>
      </c>
      <c r="J349" s="2">
        <f t="shared" si="5"/>
        <v>1353782.4</v>
      </c>
      <c r="K349" s="2">
        <f>uzdrowisko[[#This Row],[ile dostaja ]]-uzdrowisko[[#This Row],[wypijadzis]]</f>
        <v>1350005.2</v>
      </c>
    </row>
    <row r="350" spans="1:11" x14ac:dyDescent="0.25">
      <c r="A350" s="1">
        <v>45275</v>
      </c>
      <c r="B350">
        <v>570</v>
      </c>
      <c r="C350">
        <v>485</v>
      </c>
      <c r="D350" s="5">
        <f>IF(uzdrowisko[[#This Row],[przyjechali]]&gt;uzdrowisko[[#This Row],[wyjechali]],1,0)</f>
        <v>1</v>
      </c>
      <c r="E350">
        <f>IF(uzdrowisko[[#This Row],[czegoweicej]]=1,E349+1,0)</f>
        <v>1</v>
      </c>
      <c r="F350">
        <f>F349+uzdrowisko[[#This Row],[przyjechali]]-uzdrowisko[[#This Row],[wyjechali]]</f>
        <v>9528</v>
      </c>
      <c r="H350">
        <f>IF(uzdrowisko[[#This Row],[ile kuracjuszy]]&gt;11000,1,0)</f>
        <v>0</v>
      </c>
      <c r="I350" s="2">
        <f>uzdrowisko[[#This Row],[ile kuracjuszy]]*0.4</f>
        <v>3811.2000000000003</v>
      </c>
      <c r="J350" s="2">
        <f t="shared" si="5"/>
        <v>1357682.4</v>
      </c>
      <c r="K350" s="2">
        <f>uzdrowisko[[#This Row],[ile dostaja ]]-uzdrowisko[[#This Row],[wypijadzis]]</f>
        <v>1353871.2</v>
      </c>
    </row>
    <row r="351" spans="1:11" x14ac:dyDescent="0.25">
      <c r="A351" s="1">
        <v>45276</v>
      </c>
      <c r="B351">
        <v>509</v>
      </c>
      <c r="C351">
        <v>401</v>
      </c>
      <c r="D351" s="5">
        <f>IF(uzdrowisko[[#This Row],[przyjechali]]&gt;uzdrowisko[[#This Row],[wyjechali]],1,0)</f>
        <v>1</v>
      </c>
      <c r="E351">
        <f>IF(uzdrowisko[[#This Row],[czegoweicej]]=1,E350+1,0)</f>
        <v>2</v>
      </c>
      <c r="F351">
        <f>F350+uzdrowisko[[#This Row],[przyjechali]]-uzdrowisko[[#This Row],[wyjechali]]</f>
        <v>9636</v>
      </c>
      <c r="H351">
        <f>IF(uzdrowisko[[#This Row],[ile kuracjuszy]]&gt;11000,1,0)</f>
        <v>0</v>
      </c>
      <c r="I351" s="2">
        <f>uzdrowisko[[#This Row],[ile kuracjuszy]]*0.4</f>
        <v>3854.4</v>
      </c>
      <c r="J351" s="2">
        <f t="shared" si="5"/>
        <v>1361582.4</v>
      </c>
      <c r="K351" s="2">
        <f>uzdrowisko[[#This Row],[ile dostaja ]]-uzdrowisko[[#This Row],[wypijadzis]]</f>
        <v>1357728</v>
      </c>
    </row>
    <row r="352" spans="1:11" x14ac:dyDescent="0.25">
      <c r="A352" s="1">
        <v>45277</v>
      </c>
      <c r="B352">
        <v>424</v>
      </c>
      <c r="C352">
        <v>358</v>
      </c>
      <c r="D352" s="5">
        <f>IF(uzdrowisko[[#This Row],[przyjechali]]&gt;uzdrowisko[[#This Row],[wyjechali]],1,0)</f>
        <v>1</v>
      </c>
      <c r="E352">
        <f>IF(uzdrowisko[[#This Row],[czegoweicej]]=1,E351+1,0)</f>
        <v>3</v>
      </c>
      <c r="F352">
        <f>F351+uzdrowisko[[#This Row],[przyjechali]]-uzdrowisko[[#This Row],[wyjechali]]</f>
        <v>9702</v>
      </c>
      <c r="H352">
        <f>IF(uzdrowisko[[#This Row],[ile kuracjuszy]]&gt;11000,1,0)</f>
        <v>0</v>
      </c>
      <c r="I352" s="2">
        <f>uzdrowisko[[#This Row],[ile kuracjuszy]]*0.4</f>
        <v>3880.8</v>
      </c>
      <c r="J352" s="2">
        <f t="shared" si="5"/>
        <v>1365482.4</v>
      </c>
      <c r="K352" s="2">
        <f>uzdrowisko[[#This Row],[ile dostaja ]]-uzdrowisko[[#This Row],[wypijadzis]]</f>
        <v>1361601.5999999999</v>
      </c>
    </row>
    <row r="353" spans="1:11" x14ac:dyDescent="0.25">
      <c r="A353" s="1">
        <v>45278</v>
      </c>
      <c r="B353">
        <v>317</v>
      </c>
      <c r="C353">
        <v>423</v>
      </c>
      <c r="D353" s="5">
        <f>IF(uzdrowisko[[#This Row],[przyjechali]]&gt;uzdrowisko[[#This Row],[wyjechali]],1,0)</f>
        <v>0</v>
      </c>
      <c r="E353">
        <f>IF(uzdrowisko[[#This Row],[czegoweicej]]=1,E352+1,0)</f>
        <v>0</v>
      </c>
      <c r="F353">
        <f>F352+uzdrowisko[[#This Row],[przyjechali]]-uzdrowisko[[#This Row],[wyjechali]]</f>
        <v>9596</v>
      </c>
      <c r="H353">
        <f>IF(uzdrowisko[[#This Row],[ile kuracjuszy]]&gt;11000,1,0)</f>
        <v>0</v>
      </c>
      <c r="I353" s="2">
        <f>uzdrowisko[[#This Row],[ile kuracjuszy]]*0.4</f>
        <v>3838.4</v>
      </c>
      <c r="J353" s="2">
        <f t="shared" si="5"/>
        <v>1369382.4</v>
      </c>
      <c r="K353" s="2">
        <f>uzdrowisko[[#This Row],[ile dostaja ]]-uzdrowisko[[#This Row],[wypijadzis]]</f>
        <v>1365544</v>
      </c>
    </row>
    <row r="354" spans="1:11" x14ac:dyDescent="0.25">
      <c r="A354" s="1">
        <v>45279</v>
      </c>
      <c r="B354">
        <v>478</v>
      </c>
      <c r="C354">
        <v>401</v>
      </c>
      <c r="D354" s="5">
        <f>IF(uzdrowisko[[#This Row],[przyjechali]]&gt;uzdrowisko[[#This Row],[wyjechali]],1,0)</f>
        <v>1</v>
      </c>
      <c r="E354">
        <f>IF(uzdrowisko[[#This Row],[czegoweicej]]=1,E353+1,0)</f>
        <v>1</v>
      </c>
      <c r="F354">
        <f>F353+uzdrowisko[[#This Row],[przyjechali]]-uzdrowisko[[#This Row],[wyjechali]]</f>
        <v>9673</v>
      </c>
      <c r="H354">
        <f>IF(uzdrowisko[[#This Row],[ile kuracjuszy]]&gt;11000,1,0)</f>
        <v>0</v>
      </c>
      <c r="I354" s="2">
        <f>uzdrowisko[[#This Row],[ile kuracjuszy]]*0.4</f>
        <v>3869.2000000000003</v>
      </c>
      <c r="J354" s="2">
        <f t="shared" si="5"/>
        <v>1373282.4</v>
      </c>
      <c r="K354" s="2">
        <f>uzdrowisko[[#This Row],[ile dostaja ]]-uzdrowisko[[#This Row],[wypijadzis]]</f>
        <v>1369413.2</v>
      </c>
    </row>
    <row r="355" spans="1:11" x14ac:dyDescent="0.25">
      <c r="A355" s="1">
        <v>45280</v>
      </c>
      <c r="B355">
        <v>623</v>
      </c>
      <c r="C355">
        <v>419</v>
      </c>
      <c r="D355" s="5">
        <f>IF(uzdrowisko[[#This Row],[przyjechali]]&gt;uzdrowisko[[#This Row],[wyjechali]],1,0)</f>
        <v>1</v>
      </c>
      <c r="E355">
        <f>IF(uzdrowisko[[#This Row],[czegoweicej]]=1,E354+1,0)</f>
        <v>2</v>
      </c>
      <c r="F355">
        <f>F354+uzdrowisko[[#This Row],[przyjechali]]-uzdrowisko[[#This Row],[wyjechali]]</f>
        <v>9877</v>
      </c>
      <c r="H355">
        <f>IF(uzdrowisko[[#This Row],[ile kuracjuszy]]&gt;11000,1,0)</f>
        <v>0</v>
      </c>
      <c r="I355" s="2">
        <f>uzdrowisko[[#This Row],[ile kuracjuszy]]*0.4</f>
        <v>3950.8</v>
      </c>
      <c r="J355" s="2">
        <f t="shared" si="5"/>
        <v>1377182.4</v>
      </c>
      <c r="K355" s="2">
        <f>uzdrowisko[[#This Row],[ile dostaja ]]-uzdrowisko[[#This Row],[wypijadzis]]</f>
        <v>1373231.5999999999</v>
      </c>
    </row>
    <row r="356" spans="1:11" x14ac:dyDescent="0.25">
      <c r="A356" s="1">
        <v>45281</v>
      </c>
      <c r="B356">
        <v>511</v>
      </c>
      <c r="C356">
        <v>557</v>
      </c>
      <c r="D356" s="5">
        <f>IF(uzdrowisko[[#This Row],[przyjechali]]&gt;uzdrowisko[[#This Row],[wyjechali]],1,0)</f>
        <v>0</v>
      </c>
      <c r="E356">
        <f>IF(uzdrowisko[[#This Row],[czegoweicej]]=1,E355+1,0)</f>
        <v>0</v>
      </c>
      <c r="F356">
        <f>F355+uzdrowisko[[#This Row],[przyjechali]]-uzdrowisko[[#This Row],[wyjechali]]</f>
        <v>9831</v>
      </c>
      <c r="H356">
        <f>IF(uzdrowisko[[#This Row],[ile kuracjuszy]]&gt;11000,1,0)</f>
        <v>0</v>
      </c>
      <c r="I356" s="2">
        <f>uzdrowisko[[#This Row],[ile kuracjuszy]]*0.4</f>
        <v>3932.4</v>
      </c>
      <c r="J356" s="2">
        <f t="shared" si="5"/>
        <v>1381082.4</v>
      </c>
      <c r="K356" s="2">
        <f>uzdrowisko[[#This Row],[ile dostaja ]]-uzdrowisko[[#This Row],[wypijadzis]]</f>
        <v>1377150</v>
      </c>
    </row>
    <row r="357" spans="1:11" x14ac:dyDescent="0.25">
      <c r="A357" s="1">
        <v>45282</v>
      </c>
      <c r="B357">
        <v>420</v>
      </c>
      <c r="C357">
        <v>350</v>
      </c>
      <c r="D357" s="5">
        <f>IF(uzdrowisko[[#This Row],[przyjechali]]&gt;uzdrowisko[[#This Row],[wyjechali]],1,0)</f>
        <v>1</v>
      </c>
      <c r="E357">
        <f>IF(uzdrowisko[[#This Row],[czegoweicej]]=1,E356+1,0)</f>
        <v>1</v>
      </c>
      <c r="F357">
        <f>F356+uzdrowisko[[#This Row],[przyjechali]]-uzdrowisko[[#This Row],[wyjechali]]</f>
        <v>9901</v>
      </c>
      <c r="H357">
        <f>IF(uzdrowisko[[#This Row],[ile kuracjuszy]]&gt;11000,1,0)</f>
        <v>0</v>
      </c>
      <c r="I357" s="2">
        <f>uzdrowisko[[#This Row],[ile kuracjuszy]]*0.4</f>
        <v>3960.4</v>
      </c>
      <c r="J357" s="2">
        <f t="shared" si="5"/>
        <v>1384982.4</v>
      </c>
      <c r="K357" s="2">
        <f>uzdrowisko[[#This Row],[ile dostaja ]]-uzdrowisko[[#This Row],[wypijadzis]]</f>
        <v>1381022</v>
      </c>
    </row>
    <row r="358" spans="1:11" x14ac:dyDescent="0.25">
      <c r="A358" s="1">
        <v>45283</v>
      </c>
      <c r="B358">
        <v>609</v>
      </c>
      <c r="C358">
        <v>343</v>
      </c>
      <c r="D358" s="5">
        <f>IF(uzdrowisko[[#This Row],[przyjechali]]&gt;uzdrowisko[[#This Row],[wyjechali]],1,0)</f>
        <v>1</v>
      </c>
      <c r="E358">
        <f>IF(uzdrowisko[[#This Row],[czegoweicej]]=1,E357+1,0)</f>
        <v>2</v>
      </c>
      <c r="F358">
        <f>F357+uzdrowisko[[#This Row],[przyjechali]]-uzdrowisko[[#This Row],[wyjechali]]</f>
        <v>10167</v>
      </c>
      <c r="H358">
        <f>IF(uzdrowisko[[#This Row],[ile kuracjuszy]]&gt;11000,1,0)</f>
        <v>0</v>
      </c>
      <c r="I358" s="2">
        <f>uzdrowisko[[#This Row],[ile kuracjuszy]]*0.4</f>
        <v>4066.8</v>
      </c>
      <c r="J358" s="2">
        <f t="shared" si="5"/>
        <v>1388882.4</v>
      </c>
      <c r="K358" s="2">
        <f>uzdrowisko[[#This Row],[ile dostaja ]]-uzdrowisko[[#This Row],[wypijadzis]]</f>
        <v>1384815.5999999999</v>
      </c>
    </row>
    <row r="359" spans="1:11" x14ac:dyDescent="0.25">
      <c r="A359" s="1">
        <v>45284</v>
      </c>
      <c r="B359">
        <v>607</v>
      </c>
      <c r="C359">
        <v>421</v>
      </c>
      <c r="D359" s="5">
        <f>IF(uzdrowisko[[#This Row],[przyjechali]]&gt;uzdrowisko[[#This Row],[wyjechali]],1,0)</f>
        <v>1</v>
      </c>
      <c r="E359">
        <f>IF(uzdrowisko[[#This Row],[czegoweicej]]=1,E358+1,0)</f>
        <v>3</v>
      </c>
      <c r="F359">
        <f>F358+uzdrowisko[[#This Row],[przyjechali]]-uzdrowisko[[#This Row],[wyjechali]]</f>
        <v>10353</v>
      </c>
      <c r="H359">
        <f>IF(uzdrowisko[[#This Row],[ile kuracjuszy]]&gt;11000,1,0)</f>
        <v>0</v>
      </c>
      <c r="I359" s="2">
        <f>uzdrowisko[[#This Row],[ile kuracjuszy]]*0.4</f>
        <v>4141.2</v>
      </c>
      <c r="J359" s="2">
        <f t="shared" si="5"/>
        <v>1392782.4</v>
      </c>
      <c r="K359" s="2">
        <f>uzdrowisko[[#This Row],[ile dostaja ]]-uzdrowisko[[#This Row],[wypijadzis]]</f>
        <v>1388641.2</v>
      </c>
    </row>
    <row r="360" spans="1:11" x14ac:dyDescent="0.25">
      <c r="A360" s="1">
        <v>45285</v>
      </c>
      <c r="B360">
        <v>492</v>
      </c>
      <c r="C360">
        <v>366</v>
      </c>
      <c r="D360" s="5">
        <f>IF(uzdrowisko[[#This Row],[przyjechali]]&gt;uzdrowisko[[#This Row],[wyjechali]],1,0)</f>
        <v>1</v>
      </c>
      <c r="E360">
        <f>IF(uzdrowisko[[#This Row],[czegoweicej]]=1,E359+1,0)</f>
        <v>4</v>
      </c>
      <c r="F360">
        <f>F359+uzdrowisko[[#This Row],[przyjechali]]-uzdrowisko[[#This Row],[wyjechali]]</f>
        <v>10479</v>
      </c>
      <c r="H360">
        <f>IF(uzdrowisko[[#This Row],[ile kuracjuszy]]&gt;11000,1,0)</f>
        <v>0</v>
      </c>
      <c r="I360" s="2">
        <f>uzdrowisko[[#This Row],[ile kuracjuszy]]*0.4</f>
        <v>4191.6000000000004</v>
      </c>
      <c r="J360" s="2">
        <f t="shared" si="5"/>
        <v>1396682.4</v>
      </c>
      <c r="K360" s="2">
        <f>uzdrowisko[[#This Row],[ile dostaja ]]-uzdrowisko[[#This Row],[wypijadzis]]</f>
        <v>1392490.7999999998</v>
      </c>
    </row>
    <row r="361" spans="1:11" x14ac:dyDescent="0.25">
      <c r="A361" s="1">
        <v>45286</v>
      </c>
      <c r="B361">
        <v>480</v>
      </c>
      <c r="C361">
        <v>382</v>
      </c>
      <c r="D361" s="5">
        <f>IF(uzdrowisko[[#This Row],[przyjechali]]&gt;uzdrowisko[[#This Row],[wyjechali]],1,0)</f>
        <v>1</v>
      </c>
      <c r="E361">
        <f>IF(uzdrowisko[[#This Row],[czegoweicej]]=1,E360+1,0)</f>
        <v>5</v>
      </c>
      <c r="F361">
        <f>F360+uzdrowisko[[#This Row],[przyjechali]]-uzdrowisko[[#This Row],[wyjechali]]</f>
        <v>10577</v>
      </c>
      <c r="H361">
        <f>IF(uzdrowisko[[#This Row],[ile kuracjuszy]]&gt;11000,1,0)</f>
        <v>0</v>
      </c>
      <c r="I361" s="2">
        <f>uzdrowisko[[#This Row],[ile kuracjuszy]]*0.4</f>
        <v>4230.8</v>
      </c>
      <c r="J361" s="2">
        <f t="shared" si="5"/>
        <v>1400582.4</v>
      </c>
      <c r="K361" s="2">
        <f>uzdrowisko[[#This Row],[ile dostaja ]]-uzdrowisko[[#This Row],[wypijadzis]]</f>
        <v>1396351.5999999999</v>
      </c>
    </row>
    <row r="362" spans="1:11" x14ac:dyDescent="0.25">
      <c r="A362" s="1">
        <v>45287</v>
      </c>
      <c r="B362">
        <v>554</v>
      </c>
      <c r="C362">
        <v>342</v>
      </c>
      <c r="D362" s="5">
        <f>IF(uzdrowisko[[#This Row],[przyjechali]]&gt;uzdrowisko[[#This Row],[wyjechali]],1,0)</f>
        <v>1</v>
      </c>
      <c r="E362">
        <f>IF(uzdrowisko[[#This Row],[czegoweicej]]=1,E361+1,0)</f>
        <v>6</v>
      </c>
      <c r="F362">
        <f>F361+uzdrowisko[[#This Row],[przyjechali]]-uzdrowisko[[#This Row],[wyjechali]]</f>
        <v>10789</v>
      </c>
      <c r="H362">
        <f>IF(uzdrowisko[[#This Row],[ile kuracjuszy]]&gt;11000,1,0)</f>
        <v>0</v>
      </c>
      <c r="I362" s="2">
        <f>uzdrowisko[[#This Row],[ile kuracjuszy]]*0.4</f>
        <v>4315.6000000000004</v>
      </c>
      <c r="J362" s="2">
        <f t="shared" si="5"/>
        <v>1404482.4</v>
      </c>
      <c r="K362" s="2">
        <f>uzdrowisko[[#This Row],[ile dostaja ]]-uzdrowisko[[#This Row],[wypijadzis]]</f>
        <v>1400166.7999999998</v>
      </c>
    </row>
    <row r="363" spans="1:11" x14ac:dyDescent="0.25">
      <c r="A363" s="1">
        <v>45288</v>
      </c>
      <c r="B363">
        <v>655</v>
      </c>
      <c r="C363">
        <v>526</v>
      </c>
      <c r="D363" s="5">
        <f>IF(uzdrowisko[[#This Row],[przyjechali]]&gt;uzdrowisko[[#This Row],[wyjechali]],1,0)</f>
        <v>1</v>
      </c>
      <c r="E363">
        <f>IF(uzdrowisko[[#This Row],[czegoweicej]]=1,E362+1,0)</f>
        <v>7</v>
      </c>
      <c r="F363">
        <f>F362+uzdrowisko[[#This Row],[przyjechali]]-uzdrowisko[[#This Row],[wyjechali]]</f>
        <v>10918</v>
      </c>
      <c r="H363">
        <f>IF(uzdrowisko[[#This Row],[ile kuracjuszy]]&gt;11000,1,0)</f>
        <v>0</v>
      </c>
      <c r="I363" s="2">
        <f>uzdrowisko[[#This Row],[ile kuracjuszy]]*0.4</f>
        <v>4367.2</v>
      </c>
      <c r="J363" s="2">
        <f t="shared" si="5"/>
        <v>1408382.4</v>
      </c>
      <c r="K363" s="2">
        <f>uzdrowisko[[#This Row],[ile dostaja ]]-uzdrowisko[[#This Row],[wypijadzis]]</f>
        <v>1404015.2</v>
      </c>
    </row>
    <row r="364" spans="1:11" x14ac:dyDescent="0.25">
      <c r="A364" s="1">
        <v>45289</v>
      </c>
      <c r="B364">
        <v>502</v>
      </c>
      <c r="C364">
        <v>507</v>
      </c>
      <c r="D364" s="5">
        <f>IF(uzdrowisko[[#This Row],[przyjechali]]&gt;uzdrowisko[[#This Row],[wyjechali]],1,0)</f>
        <v>0</v>
      </c>
      <c r="E364">
        <f>IF(uzdrowisko[[#This Row],[czegoweicej]]=1,E363+1,0)</f>
        <v>0</v>
      </c>
      <c r="F364">
        <f>F363+uzdrowisko[[#This Row],[przyjechali]]-uzdrowisko[[#This Row],[wyjechali]]</f>
        <v>10913</v>
      </c>
      <c r="H364">
        <f>IF(uzdrowisko[[#This Row],[ile kuracjuszy]]&gt;11000,1,0)</f>
        <v>0</v>
      </c>
      <c r="I364" s="2">
        <f>uzdrowisko[[#This Row],[ile kuracjuszy]]*0.4</f>
        <v>4365.2</v>
      </c>
      <c r="J364" s="2">
        <f t="shared" si="5"/>
        <v>1412282.4</v>
      </c>
      <c r="K364" s="2">
        <f>uzdrowisko[[#This Row],[ile dostaja ]]-uzdrowisko[[#This Row],[wypijadzis]]</f>
        <v>1407917.2</v>
      </c>
    </row>
    <row r="365" spans="1:11" x14ac:dyDescent="0.25">
      <c r="A365" s="1">
        <v>45290</v>
      </c>
      <c r="B365">
        <v>631</v>
      </c>
      <c r="C365">
        <v>655</v>
      </c>
      <c r="D365" s="5">
        <f>IF(uzdrowisko[[#This Row],[przyjechali]]&gt;uzdrowisko[[#This Row],[wyjechali]],1,0)</f>
        <v>0</v>
      </c>
      <c r="E365">
        <f>IF(uzdrowisko[[#This Row],[czegoweicej]]=1,E364+1,0)</f>
        <v>0</v>
      </c>
      <c r="F365">
        <f>F364+uzdrowisko[[#This Row],[przyjechali]]-uzdrowisko[[#This Row],[wyjechali]]</f>
        <v>10889</v>
      </c>
      <c r="H365">
        <f>IF(uzdrowisko[[#This Row],[ile kuracjuszy]]&gt;11000,1,0)</f>
        <v>0</v>
      </c>
      <c r="I365" s="2">
        <f>uzdrowisko[[#This Row],[ile kuracjuszy]]*0.4</f>
        <v>4355.6000000000004</v>
      </c>
      <c r="J365" s="2">
        <f t="shared" si="5"/>
        <v>1416182.4</v>
      </c>
      <c r="K365" s="2">
        <f>uzdrowisko[[#This Row],[ile dostaja ]]-uzdrowisko[[#This Row],[wypijadzis]]</f>
        <v>1411826.7999999998</v>
      </c>
    </row>
    <row r="366" spans="1:11" x14ac:dyDescent="0.25">
      <c r="A366" s="1">
        <v>45291</v>
      </c>
      <c r="B366">
        <v>502</v>
      </c>
      <c r="C366">
        <v>302</v>
      </c>
      <c r="D366" s="5">
        <f>IF(uzdrowisko[[#This Row],[przyjechali]]&gt;uzdrowisko[[#This Row],[wyjechali]],1,0)</f>
        <v>1</v>
      </c>
      <c r="E366">
        <f>IF(uzdrowisko[[#This Row],[czegoweicej]]=1,E365+1,0)</f>
        <v>1</v>
      </c>
      <c r="F366">
        <f>F365+uzdrowisko[[#This Row],[przyjechali]]-uzdrowisko[[#This Row],[wyjechali]]</f>
        <v>11089</v>
      </c>
      <c r="H366">
        <f>IF(uzdrowisko[[#This Row],[ile kuracjuszy]]&gt;11000,1,0)</f>
        <v>1</v>
      </c>
      <c r="I366" s="2">
        <f>uzdrowisko[[#This Row],[ile kuracjuszy]]*0.4</f>
        <v>4435.6000000000004</v>
      </c>
      <c r="J366" s="2">
        <f t="shared" si="5"/>
        <v>1420082.4</v>
      </c>
      <c r="K366" s="2">
        <f>uzdrowisko[[#This Row],[ile dostaja ]]-uzdrowisko[[#This Row],[wypijadzis]]</f>
        <v>1415646.7999999998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7C27-25B6-451B-99B2-AA037D65E14E}">
  <dimension ref="A3:B16"/>
  <sheetViews>
    <sheetView workbookViewId="0">
      <selection activeCell="N11" sqref="N11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3" spans="1:2" x14ac:dyDescent="0.25">
      <c r="A3" s="3" t="s">
        <v>4</v>
      </c>
      <c r="B3" t="s">
        <v>3</v>
      </c>
    </row>
    <row r="4" spans="1:2" x14ac:dyDescent="0.25">
      <c r="A4" s="4" t="s">
        <v>6</v>
      </c>
      <c r="B4" s="2">
        <v>15226</v>
      </c>
    </row>
    <row r="5" spans="1:2" x14ac:dyDescent="0.25">
      <c r="A5" s="4" t="s">
        <v>7</v>
      </c>
      <c r="B5" s="2">
        <v>13394</v>
      </c>
    </row>
    <row r="6" spans="1:2" x14ac:dyDescent="0.25">
      <c r="A6" s="4" t="s">
        <v>8</v>
      </c>
      <c r="B6" s="2">
        <v>15096</v>
      </c>
    </row>
    <row r="7" spans="1:2" x14ac:dyDescent="0.25">
      <c r="A7" s="4" t="s">
        <v>9</v>
      </c>
      <c r="B7" s="2">
        <v>15292</v>
      </c>
    </row>
    <row r="8" spans="1:2" x14ac:dyDescent="0.25">
      <c r="A8" s="4" t="s">
        <v>10</v>
      </c>
      <c r="B8" s="2">
        <v>15723</v>
      </c>
    </row>
    <row r="9" spans="1:2" x14ac:dyDescent="0.25">
      <c r="A9" s="4" t="s">
        <v>11</v>
      </c>
      <c r="B9" s="2">
        <v>14880</v>
      </c>
    </row>
    <row r="10" spans="1:2" x14ac:dyDescent="0.25">
      <c r="A10" s="4" t="s">
        <v>12</v>
      </c>
      <c r="B10" s="2">
        <v>16378</v>
      </c>
    </row>
    <row r="11" spans="1:2" x14ac:dyDescent="0.25">
      <c r="A11" s="4" t="s">
        <v>13</v>
      </c>
      <c r="B11" s="2">
        <v>14778</v>
      </c>
    </row>
    <row r="12" spans="1:2" x14ac:dyDescent="0.25">
      <c r="A12" s="4" t="s">
        <v>14</v>
      </c>
      <c r="B12" s="2">
        <v>14294</v>
      </c>
    </row>
    <row r="13" spans="1:2" x14ac:dyDescent="0.25">
      <c r="A13" s="4" t="s">
        <v>15</v>
      </c>
      <c r="B13" s="2">
        <v>15637</v>
      </c>
    </row>
    <row r="14" spans="1:2" x14ac:dyDescent="0.25">
      <c r="A14" s="4" t="s">
        <v>16</v>
      </c>
      <c r="B14" s="2">
        <v>15272</v>
      </c>
    </row>
    <row r="15" spans="1:2" x14ac:dyDescent="0.25">
      <c r="A15" s="4" t="s">
        <v>17</v>
      </c>
      <c r="B15" s="2">
        <v>15528</v>
      </c>
    </row>
    <row r="16" spans="1:2" x14ac:dyDescent="0.25">
      <c r="A16" s="4" t="s">
        <v>5</v>
      </c>
      <c r="B16" s="2">
        <v>181498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EE17-E385-4389-B44E-C1A424F1F2D7}">
  <dimension ref="A1:C1"/>
  <sheetViews>
    <sheetView workbookViewId="0">
      <selection activeCell="C1" sqref="C1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20</v>
      </c>
      <c r="B1">
        <v>11</v>
      </c>
      <c r="C1" s="6">
        <v>45212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93DF-BF12-4777-A4CD-8FBBC91AAACC}">
  <dimension ref="A1"/>
  <sheetViews>
    <sheetView workbookViewId="0"/>
  </sheetViews>
  <sheetFormatPr defaultRowHeight="15" x14ac:dyDescent="0.25"/>
  <cols>
    <col min="1" max="1" width="10.140625" bestFit="1" customWidth="1"/>
  </cols>
  <sheetData>
    <row r="1" spans="1:1" x14ac:dyDescent="0.25">
      <c r="A1" s="6">
        <v>45215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a V U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p V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U p W p 3 P N 5 J J A Q A A A Q I A A B M A H A B G b 3 J t d W x h c y 9 T Z W N 0 a W 9 u M S 5 t I K I Y A C i g F A A A A A A A A A A A A A A A A A A A A A A A A A A A A I 2 Q v 0 7 D M B D G Z y L l H S y z p F I U U f 4 N V B l Q C o K l A r U s N A w m O V o 3 j i + y H d K k 6 t J X 6 o T E V u W 9 c C m i D B 3 w 4 j t / 8 u + + 7 z Q k h q M k w 9 3 d 7 b m O 6 + g p U 5 C S s k k V V l x n S E I i w L g O s a f 9 U J t 1 2 q 6 2 j 5 F + D / q Y l D l I 4 9 1 y A U G E 0 t h G e z S 6 i p 8 0 K B 3 P W A J Z Y O o G 4 z 7 o z G A R w z w B E e / 5 g Z k b 2 v H H f R A 8 5 w Z U S I + o T y I U Z S 5 1 e O a T G 5 l g y u U k 7 J 5 e n P j k s U Q D Q 1 M L C P d l M E A J L x 1 / 5 / O Y D t i k X W 3 W V c Y J k g L T q m 4 / d Y O y z m 3 X c M w 5 U B t i x F 7 t 3 w e F u Q X d A U u t a e 8 3 p U / G P 9 K 1 E M O E C a Z 0 a F T 5 d 9 C z J U m 7 P S S m L v b I k W J S v 6 H K d z l G d Q H a + 5 8 t f 7 G g K T P M L s E i g d g a l j 5 Z 0 E I 1 9 Q y S K R P c a v f S X J 4 H W / C 3 W B 2 W l h 3 X 4 f K w 2 d 4 X U E s B A i 0 A F A A C A A g A a V U p W m m H + B G j A A A A 9 g A A A B I A A A A A A A A A A A A A A A A A A A A A A E N v b m Z p Z y 9 Q Y W N r Y W d l L n h t b F B L A Q I t A B Q A A g A I A G l V K V o P y u m r p A A A A O k A A A A T A A A A A A A A A A A A A A A A A O 8 A A A B b Q 2 9 u d G V u d F 9 U e X B l c 1 0 u e G 1 s U E s B A i 0 A F A A C A A g A a V U p W p 3 P N 5 J J A Q A A A Q I A A B M A A A A A A A A A A A A A A A A A 4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o A A A A A A A D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F l Y T A 5 Z i 0 3 M j E 5 L T R k Y T c t O T c 1 Y i 1 i Z G Y 1 Y z R k M G J h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p k c m 9 3 a X N r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k 6 N D M 6 M T k u N D Q 4 M z M x O F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Z H J v d 2 l z a 2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c j w A 0 t A I B C i n c o V C D P W s Q A A A A A A g A A A A A A A 2 Y A A M A A A A A Q A A A A D P s 2 i c t e 3 8 8 Y O A B V i E 1 b F A A A A A A E g A A A o A A A A B A A A A A v f n V m T y 7 L d n B Q p U 0 1 N 7 E z U A A A A N l n a b s L M p p D 3 2 V C n q I L m c R O Y s h p N r F N 0 z L V j F N w E r S j C Q r N 1 Z K r o P u h y l t T D t 0 e E k K B H u V D x g A o i g T Z 9 J N w k / H 2 X d D + 4 x U 6 r W j l g o b 9 5 r U 6 F A A A A C F O Z J D 9 + q 1 j u A 4 H f 4 / N N I f U H Y B + < / D a t a M a s h u p > 
</file>

<file path=customXml/itemProps1.xml><?xml version="1.0" encoding="utf-8"?>
<ds:datastoreItem xmlns:ds="http://schemas.openxmlformats.org/officeDocument/2006/customXml" ds:itemID="{ADFCE7E8-730C-41B9-BE92-5D63F390F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uzdrowisko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Tyzo, Jacek</dc:creator>
  <cp:lastModifiedBy>Tyzo, Jacek</cp:lastModifiedBy>
  <dcterms:created xsi:type="dcterms:W3CDTF">2025-01-09T09:39:10Z</dcterms:created>
  <dcterms:modified xsi:type="dcterms:W3CDTF">2025-01-09T10:18:50Z</dcterms:modified>
</cp:coreProperties>
</file>