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kozi\OneDrive\Pulpit\INFA\"/>
    </mc:Choice>
  </mc:AlternateContent>
  <xr:revisionPtr revIDLastSave="0" documentId="8_{5D3E0806-ED9B-4478-9151-6A8AA1443BC1}" xr6:coauthVersionLast="47" xr6:coauthVersionMax="47" xr10:uidLastSave="{00000000-0000-0000-0000-000000000000}"/>
  <bookViews>
    <workbookView xWindow="-120" yWindow="-120" windowWidth="29040" windowHeight="15840" activeTab="4" xr2:uid="{9C0C59C6-1162-4391-8930-47478D3401D1}"/>
  </bookViews>
  <sheets>
    <sheet name="4.1" sheetId="5" r:id="rId1"/>
    <sheet name="4.2" sheetId="6" r:id="rId2"/>
    <sheet name="4.3" sheetId="4" r:id="rId3"/>
    <sheet name="4.4" sheetId="9" r:id="rId4"/>
    <sheet name="4.5" sheetId="13" r:id="rId5"/>
    <sheet name="cukier" sheetId="2" r:id="rId6"/>
  </sheets>
  <definedNames>
    <definedName name="ExternalData_1" localSheetId="5" hidden="1">'cukier'!$A$1:$C$2163</definedName>
    <definedName name="ExternalData_3" localSheetId="5" hidden="1">'cukier'!$L$2:$M$12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D168" i="2"/>
  <c r="D204" i="2"/>
  <c r="D47" i="2"/>
  <c r="D524" i="2" s="1"/>
  <c r="D208" i="2"/>
  <c r="D29" i="2"/>
  <c r="D303" i="2"/>
  <c r="D1464" i="2"/>
  <c r="E1464" i="2" s="1"/>
  <c r="D8" i="2"/>
  <c r="D19" i="2"/>
  <c r="D1013" i="2"/>
  <c r="D126" i="2"/>
  <c r="D266" i="2"/>
  <c r="D137" i="2"/>
  <c r="E137" i="2" s="1"/>
  <c r="D167" i="2"/>
  <c r="D924" i="2"/>
  <c r="D1716" i="2"/>
  <c r="E1716" i="2" s="1"/>
  <c r="D1574" i="2"/>
  <c r="D23" i="2"/>
  <c r="D350" i="2"/>
  <c r="D71" i="2"/>
  <c r="D1372" i="2"/>
  <c r="D759" i="2"/>
  <c r="D1341" i="2"/>
  <c r="E1341" i="2" s="1"/>
  <c r="D656" i="2"/>
  <c r="D335" i="2"/>
  <c r="D93" i="2"/>
  <c r="E93" i="2" s="1"/>
  <c r="D214" i="2"/>
  <c r="D1874" i="2"/>
  <c r="E1874" i="2" s="1"/>
  <c r="D14" i="2"/>
  <c r="D949" i="2"/>
  <c r="E949" i="2" s="1"/>
  <c r="D636" i="2"/>
  <c r="D649" i="2"/>
  <c r="D191" i="2"/>
  <c r="D112" i="2"/>
  <c r="D195" i="2" s="1"/>
  <c r="D65" i="2"/>
  <c r="D245" i="2"/>
  <c r="E245" i="2" s="1"/>
  <c r="D549" i="2"/>
  <c r="D269" i="2"/>
  <c r="D733" i="2"/>
  <c r="D402" i="2"/>
  <c r="D209" i="2"/>
  <c r="D873" i="2" s="1"/>
  <c r="D63" i="2"/>
  <c r="D1932" i="2"/>
  <c r="E1932" i="2" s="1"/>
  <c r="D27" i="2"/>
  <c r="D114" i="2"/>
  <c r="D1149" i="2"/>
  <c r="E1149" i="2" s="1"/>
  <c r="D1397" i="2"/>
  <c r="E1397" i="2" s="1"/>
  <c r="D385" i="2"/>
  <c r="D803" i="2"/>
  <c r="D194" i="2"/>
  <c r="D281" i="2"/>
  <c r="D607" i="2"/>
  <c r="D259" i="2"/>
  <c r="D1241" i="2"/>
  <c r="E1241" i="2" s="1"/>
  <c r="D894" i="2"/>
  <c r="D55" i="2"/>
  <c r="D623" i="2"/>
  <c r="D298" i="2"/>
  <c r="E298" i="2" s="1"/>
  <c r="D1170" i="2"/>
  <c r="D613" i="2"/>
  <c r="D1077" i="2"/>
  <c r="E1077" i="2" s="1"/>
  <c r="D655" i="2"/>
  <c r="D495" i="2"/>
  <c r="D57" i="2"/>
  <c r="D296" i="2"/>
  <c r="D1504" i="2"/>
  <c r="E1504" i="2" s="1"/>
  <c r="D9" i="2"/>
  <c r="D1339" i="2"/>
  <c r="E1339" i="2" s="1"/>
  <c r="D1884" i="2"/>
  <c r="E1884" i="2" s="1"/>
  <c r="D765" i="2"/>
  <c r="D24" i="2"/>
  <c r="D963" i="2"/>
  <c r="D634" i="2"/>
  <c r="D804" i="2" s="1"/>
  <c r="D872" i="2"/>
  <c r="D485" i="2"/>
  <c r="D185" i="2"/>
  <c r="D958" i="2"/>
  <c r="E958" i="2" s="1"/>
  <c r="D389" i="2"/>
  <c r="D116" i="2"/>
  <c r="D604" i="2"/>
  <c r="D35" i="2"/>
  <c r="D231" i="2" s="1"/>
  <c r="D490" i="2"/>
  <c r="D197" i="2"/>
  <c r="D657" i="2"/>
  <c r="D628" i="2"/>
  <c r="D127" i="2"/>
  <c r="E127" i="2" s="1"/>
  <c r="D616" i="2"/>
  <c r="E616" i="2" s="1"/>
  <c r="D938" i="2"/>
  <c r="D145" i="2"/>
  <c r="D370" i="2" s="1"/>
  <c r="D633" i="2" s="1"/>
  <c r="D297" i="2"/>
  <c r="E297" i="2" s="1"/>
  <c r="D702" i="2"/>
  <c r="D86" i="2"/>
  <c r="D1141" i="2"/>
  <c r="D232" i="2"/>
  <c r="E232" i="2" s="1"/>
  <c r="D1222" i="2"/>
  <c r="E1222" i="2" s="1"/>
  <c r="D1669" i="2"/>
  <c r="E1669" i="2" s="1"/>
  <c r="D33" i="2"/>
  <c r="D868" i="2"/>
  <c r="E868" i="2" s="1"/>
  <c r="D128" i="2"/>
  <c r="D1136" i="2"/>
  <c r="D264" i="2"/>
  <c r="E264" i="2" s="1"/>
  <c r="D21" i="2"/>
  <c r="D1364" i="2"/>
  <c r="E1364" i="2" s="1"/>
  <c r="D110" i="2"/>
  <c r="D3" i="2"/>
  <c r="D630" i="2"/>
  <c r="E630" i="2" s="1"/>
  <c r="D346" i="2"/>
  <c r="D236" i="2"/>
  <c r="D59" i="2"/>
  <c r="D38" i="2"/>
  <c r="D467" i="2"/>
  <c r="D1365" i="2"/>
  <c r="D69" i="2"/>
  <c r="D87" i="2" s="1"/>
  <c r="D1213" i="2"/>
  <c r="D955" i="2"/>
  <c r="D1941" i="2" s="1"/>
  <c r="D28" i="2"/>
  <c r="D193" i="2"/>
  <c r="D960" i="2"/>
  <c r="E960" i="2" s="1"/>
  <c r="D4" i="2"/>
  <c r="D34" i="2"/>
  <c r="D22" i="2"/>
  <c r="D279" i="2"/>
  <c r="E279" i="2" s="1"/>
  <c r="D393" i="2"/>
  <c r="E393" i="2" s="1"/>
  <c r="D479" i="2"/>
  <c r="D239" i="2"/>
  <c r="E239" i="2" s="1"/>
  <c r="D756" i="2"/>
  <c r="E756" i="2" s="1"/>
  <c r="D304" i="2"/>
  <c r="D435" i="2"/>
  <c r="E435" i="2" s="1"/>
  <c r="D1502" i="2"/>
  <c r="E1502" i="2" s="1"/>
  <c r="D1575" i="2"/>
  <c r="E1575" i="2" s="1"/>
  <c r="D432" i="2"/>
  <c r="D383" i="2"/>
  <c r="D472" i="2" s="1"/>
  <c r="D83" i="2"/>
  <c r="D94" i="2"/>
  <c r="E94" i="2" s="1"/>
  <c r="D118" i="2"/>
  <c r="D133" i="2" s="1"/>
  <c r="D1130" i="2"/>
  <c r="D113" i="2"/>
  <c r="D153" i="2" s="1"/>
  <c r="D258" i="2" s="1"/>
  <c r="D76" i="2"/>
  <c r="D166" i="2"/>
  <c r="D277" i="2"/>
  <c r="D96" i="2"/>
  <c r="D709" i="2" s="1"/>
  <c r="D979" i="2"/>
  <c r="E979" i="2" s="1"/>
  <c r="D857" i="2"/>
  <c r="D890" i="2"/>
  <c r="D42" i="2"/>
  <c r="D836" i="2"/>
  <c r="D969" i="2"/>
  <c r="D732" i="2"/>
  <c r="D988" i="2" s="1"/>
  <c r="D199" i="2"/>
  <c r="E199" i="2" s="1"/>
  <c r="D390" i="2"/>
  <c r="D719" i="2" s="1"/>
  <c r="E719" i="2" s="1"/>
  <c r="D278" i="2"/>
  <c r="D1439" i="2" s="1"/>
  <c r="D1083" i="2"/>
  <c r="D382" i="2"/>
  <c r="D550" i="2"/>
  <c r="D1377" i="2" s="1"/>
  <c r="D78" i="2"/>
  <c r="D1650" i="2" s="1"/>
  <c r="D1717" i="2" s="1"/>
  <c r="E1717" i="2" s="1"/>
  <c r="D7" i="2"/>
  <c r="D74" i="2"/>
  <c r="D68" i="2"/>
  <c r="D109" i="2" s="1"/>
  <c r="E109" i="2" s="1"/>
  <c r="D344" i="2"/>
  <c r="D573" i="2" s="1"/>
  <c r="D1173" i="2"/>
  <c r="D106" i="2"/>
  <c r="D183" i="2" s="1"/>
  <c r="E183" i="2" s="1"/>
  <c r="D776" i="2"/>
  <c r="D6" i="2"/>
  <c r="D2055" i="2"/>
  <c r="E2055" i="2" s="1"/>
  <c r="D2083" i="2"/>
  <c r="E2083" i="2" s="1"/>
  <c r="D914" i="2"/>
  <c r="D1751" i="2" s="1"/>
  <c r="E1751" i="2" s="1"/>
  <c r="D84" i="2"/>
  <c r="D41" i="2"/>
  <c r="D1368" i="2"/>
  <c r="D1060" i="2"/>
  <c r="D98" i="2"/>
  <c r="D945" i="2"/>
  <c r="E945" i="2" s="1"/>
  <c r="D66" i="2"/>
  <c r="D1003" i="2"/>
  <c r="E1003" i="2" s="1"/>
  <c r="D558" i="2"/>
  <c r="E558" i="2" s="1"/>
  <c r="D790" i="2"/>
  <c r="D957" i="2"/>
  <c r="D1984" i="2" s="1"/>
  <c r="E1984" i="2" s="1"/>
  <c r="D130" i="2"/>
  <c r="D13" i="2"/>
  <c r="D16" i="2" s="1"/>
  <c r="D88" i="2"/>
  <c r="D58" i="2"/>
  <c r="D692" i="2"/>
  <c r="D97" i="2"/>
  <c r="D140" i="2"/>
  <c r="D470" i="2"/>
  <c r="D912" i="2" s="1"/>
  <c r="D18" i="2"/>
  <c r="D474" i="2" s="1"/>
  <c r="D842" i="2" s="1"/>
  <c r="D1455" i="2" s="1"/>
  <c r="E1455" i="2" s="1"/>
  <c r="D632" i="2"/>
  <c r="E632" i="2" s="1"/>
  <c r="D721" i="2"/>
  <c r="D1609" i="2" s="1"/>
  <c r="E1609" i="2" s="1"/>
  <c r="D265" i="2"/>
  <c r="D1004" i="2"/>
  <c r="D897" i="2"/>
  <c r="D20" i="2"/>
  <c r="D25" i="2" s="1"/>
  <c r="E25" i="2" s="1"/>
  <c r="D91" i="2"/>
  <c r="D347" i="2" s="1"/>
  <c r="D1491" i="2" s="1"/>
  <c r="D870" i="2"/>
  <c r="D1748" i="2" s="1"/>
  <c r="E1748" i="2" s="1"/>
  <c r="D180" i="2"/>
  <c r="E180" i="2" s="1"/>
  <c r="D1535" i="2"/>
  <c r="E1535" i="2" s="1"/>
  <c r="D635" i="2"/>
  <c r="D1811" i="2"/>
  <c r="D1002" i="2"/>
  <c r="E1002" i="2" s="1"/>
  <c r="D1479" i="2"/>
  <c r="D462" i="2"/>
  <c r="D206" i="2"/>
  <c r="D247" i="2" s="1"/>
  <c r="D82" i="2"/>
  <c r="D12" i="2"/>
  <c r="D104" i="2"/>
  <c r="D840" i="2"/>
  <c r="D1488" i="2" s="1"/>
  <c r="D1505" i="2"/>
  <c r="E1505" i="2" s="1"/>
  <c r="D447" i="2"/>
  <c r="D1056" i="2" s="1"/>
  <c r="D2" i="2"/>
  <c r="E2" i="2" s="1"/>
  <c r="D1116" i="2"/>
  <c r="D1411" i="2" s="1"/>
  <c r="D1814" i="2" s="1"/>
  <c r="E1814" i="2" s="1"/>
  <c r="D1782" i="2"/>
  <c r="E1782" i="2" s="1"/>
  <c r="D1835" i="2"/>
  <c r="E1835" i="2" s="1"/>
  <c r="D125" i="2"/>
  <c r="D212" i="2" s="1"/>
  <c r="D230" i="2" s="1"/>
  <c r="D327" i="2" s="1"/>
  <c r="D338" i="2" s="1"/>
  <c r="D363" i="2" s="1"/>
  <c r="D500" i="2" s="1"/>
  <c r="D532" i="2" s="1"/>
  <c r="D679" i="2" s="1"/>
  <c r="D727" i="2" s="1"/>
  <c r="D801" i="2" s="1"/>
  <c r="D999" i="2" s="1"/>
  <c r="D1070" i="2" s="1"/>
  <c r="D1084" i="2" s="1"/>
  <c r="D1109" i="2" s="1"/>
  <c r="D1135" i="2" s="1"/>
  <c r="D1200" i="2" s="1"/>
  <c r="D1428" i="2" s="1"/>
  <c r="D1644" i="2" s="1"/>
  <c r="D1681" i="2" s="1"/>
  <c r="D1792" i="2" s="1"/>
  <c r="D1800" i="2" s="1"/>
  <c r="D1923" i="2" s="1"/>
  <c r="D1933" i="2" s="1"/>
  <c r="D1949" i="2" s="1"/>
  <c r="D1971" i="2" s="1"/>
  <c r="D2006" i="2" s="1"/>
  <c r="D2015" i="2" s="1"/>
  <c r="D2038" i="2" s="1"/>
  <c r="D2139" i="2" s="1"/>
  <c r="E2139" i="2" s="1"/>
  <c r="D11" i="2"/>
  <c r="D141" i="2" s="1"/>
  <c r="D176" i="2"/>
  <c r="D372" i="2"/>
  <c r="D1333" i="2" s="1"/>
  <c r="E1333" i="2" s="1"/>
  <c r="D15" i="2"/>
  <c r="D103" i="2" s="1"/>
  <c r="D26" i="2"/>
  <c r="D99" i="2" s="1"/>
  <c r="D835" i="2" s="1"/>
  <c r="D56" i="2"/>
  <c r="D1860" i="2"/>
  <c r="D730" i="2"/>
  <c r="D43" i="2"/>
  <c r="D147" i="2" s="1"/>
  <c r="D353" i="2" s="1"/>
  <c r="D151" i="2"/>
  <c r="D159" i="2" s="1"/>
  <c r="D271" i="2" s="1"/>
  <c r="D582" i="2" s="1"/>
  <c r="D683" i="2" s="1"/>
  <c r="D1007" i="2" s="1"/>
  <c r="D1215" i="2" s="1"/>
  <c r="D1348" i="2" s="1"/>
  <c r="D1659" i="2" s="1"/>
  <c r="E1659" i="2" s="1"/>
  <c r="D293" i="2"/>
  <c r="D498" i="2" s="1"/>
  <c r="D79" i="2"/>
  <c r="D1301" i="2"/>
  <c r="D1950" i="2" s="1"/>
  <c r="E1950" i="2" s="1"/>
  <c r="D5" i="2"/>
  <c r="D85" i="2" s="1"/>
  <c r="D301" i="2"/>
  <c r="D1115" i="2"/>
  <c r="D2020" i="2" s="1"/>
  <c r="E2020" i="2" s="1"/>
  <c r="D179" i="2"/>
  <c r="D1120" i="2" s="1"/>
  <c r="D1918" i="2" s="1"/>
  <c r="E1918" i="2" s="1"/>
  <c r="D388" i="2"/>
  <c r="D37" i="2"/>
  <c r="D48" i="2"/>
  <c r="D257" i="2"/>
  <c r="D1598" i="2" s="1"/>
  <c r="D2097" i="2" s="1"/>
  <c r="E2097" i="2" s="1"/>
  <c r="D540" i="2"/>
  <c r="D856" i="2" s="1"/>
  <c r="D1635" i="2" s="1"/>
  <c r="D1903" i="2" s="1"/>
  <c r="D2037" i="2" s="1"/>
  <c r="E2037" i="2" s="1"/>
  <c r="D1514" i="2"/>
  <c r="E1514" i="2" s="1"/>
  <c r="D241" i="2"/>
  <c r="D314" i="2" s="1"/>
  <c r="D53" i="2"/>
  <c r="D131" i="2"/>
  <c r="D451" i="2" s="1"/>
  <c r="D1477" i="2" s="1"/>
  <c r="D1898" i="2" s="1"/>
  <c r="E1898" i="2" s="1"/>
  <c r="D380" i="2"/>
  <c r="D1331" i="2"/>
  <c r="E1331" i="2" s="1"/>
  <c r="D122" i="2"/>
  <c r="D299" i="2"/>
  <c r="D510" i="2" s="1"/>
  <c r="D639" i="2" s="1"/>
  <c r="D2114" i="2" s="1"/>
  <c r="E2114" i="2" s="1"/>
  <c r="D237" i="2"/>
  <c r="D291" i="2"/>
  <c r="E291" i="2" s="1"/>
  <c r="D246" i="2"/>
  <c r="D46" i="2"/>
  <c r="D627" i="2" s="1"/>
  <c r="E627" i="2" s="1"/>
  <c r="H378" i="2" l="1"/>
  <c r="I378" i="2" s="1"/>
  <c r="H310" i="2"/>
  <c r="I310" i="2" s="1"/>
  <c r="H246" i="2"/>
  <c r="I246" i="2" s="1"/>
  <c r="H150" i="2"/>
  <c r="I150" i="2" s="1"/>
  <c r="H118" i="2"/>
  <c r="I118" i="2" s="1"/>
  <c r="H86" i="2"/>
  <c r="I86" i="2" s="1"/>
  <c r="H54" i="2"/>
  <c r="I54" i="2" s="1"/>
  <c r="H22" i="2"/>
  <c r="I22" i="2" s="1"/>
  <c r="H1243" i="2"/>
  <c r="I1243" i="2" s="1"/>
  <c r="H767" i="2"/>
  <c r="I767" i="2" s="1"/>
  <c r="H55" i="2"/>
  <c r="I55" i="2" s="1"/>
  <c r="H683" i="2"/>
  <c r="I683" i="2" s="1"/>
  <c r="H607" i="2"/>
  <c r="I607" i="2" s="1"/>
  <c r="H543" i="2"/>
  <c r="I543" i="2" s="1"/>
  <c r="H31" i="2"/>
  <c r="I31" i="2" s="1"/>
  <c r="H422" i="2"/>
  <c r="I422" i="2" s="1"/>
  <c r="H198" i="2"/>
  <c r="I198" i="2" s="1"/>
  <c r="H182" i="2"/>
  <c r="I182" i="2" s="1"/>
  <c r="H154" i="2"/>
  <c r="I154" i="2" s="1"/>
  <c r="H1019" i="2"/>
  <c r="I1019" i="2" s="1"/>
  <c r="H662" i="2"/>
  <c r="I662" i="2" s="1"/>
  <c r="H598" i="2"/>
  <c r="I598" i="2" s="1"/>
  <c r="H522" i="2"/>
  <c r="I522" i="2" s="1"/>
  <c r="H470" i="2"/>
  <c r="I470" i="2" s="1"/>
  <c r="H358" i="2"/>
  <c r="I358" i="2" s="1"/>
  <c r="H110" i="2"/>
  <c r="I110" i="2" s="1"/>
  <c r="H78" i="2"/>
  <c r="I78" i="2" s="1"/>
  <c r="H46" i="2"/>
  <c r="I46" i="2" s="1"/>
  <c r="H2116" i="2"/>
  <c r="I2116" i="2" s="1"/>
  <c r="H2020" i="2"/>
  <c r="I2020" i="2" s="1"/>
  <c r="H2004" i="2"/>
  <c r="I2004" i="2" s="1"/>
  <c r="H1988" i="2"/>
  <c r="I1988" i="2" s="1"/>
  <c r="H1964" i="2"/>
  <c r="I1964" i="2" s="1"/>
  <c r="H1916" i="2"/>
  <c r="I1916" i="2" s="1"/>
  <c r="H1900" i="2"/>
  <c r="I1900" i="2" s="1"/>
  <c r="H1852" i="2"/>
  <c r="I1852" i="2" s="1"/>
  <c r="H1828" i="2"/>
  <c r="I1828" i="2" s="1"/>
  <c r="H1796" i="2"/>
  <c r="I1796" i="2" s="1"/>
  <c r="H1772" i="2"/>
  <c r="I1772" i="2" s="1"/>
  <c r="H1740" i="2"/>
  <c r="I1740" i="2" s="1"/>
  <c r="H1676" i="2"/>
  <c r="I1676" i="2" s="1"/>
  <c r="H2156" i="2"/>
  <c r="I2156" i="2" s="1"/>
  <c r="H2124" i="2"/>
  <c r="I2124" i="2" s="1"/>
  <c r="H2076" i="2"/>
  <c r="I2076" i="2" s="1"/>
  <c r="H2060" i="2"/>
  <c r="I2060" i="2" s="1"/>
  <c r="H1972" i="2"/>
  <c r="I1972" i="2" s="1"/>
  <c r="H1932" i="2"/>
  <c r="I1932" i="2" s="1"/>
  <c r="H1884" i="2"/>
  <c r="I1884" i="2" s="1"/>
  <c r="H1868" i="2"/>
  <c r="I1868" i="2" s="1"/>
  <c r="H1836" i="2"/>
  <c r="I1836" i="2" s="1"/>
  <c r="H1716" i="2"/>
  <c r="I1716" i="2" s="1"/>
  <c r="H1708" i="2"/>
  <c r="I1708" i="2" s="1"/>
  <c r="H1692" i="2"/>
  <c r="I1692" i="2" s="1"/>
  <c r="H1644" i="2"/>
  <c r="I1644" i="2" s="1"/>
  <c r="H1612" i="2"/>
  <c r="I1612" i="2" s="1"/>
  <c r="H1596" i="2"/>
  <c r="I1596" i="2" s="1"/>
  <c r="H1548" i="2"/>
  <c r="I1548" i="2" s="1"/>
  <c r="H1484" i="2"/>
  <c r="I1484" i="2" s="1"/>
  <c r="H1468" i="2"/>
  <c r="I1468" i="2" s="1"/>
  <c r="H1452" i="2"/>
  <c r="I1452" i="2" s="1"/>
  <c r="H1436" i="2"/>
  <c r="I1436" i="2" s="1"/>
  <c r="H1404" i="2"/>
  <c r="I1404" i="2" s="1"/>
  <c r="H1372" i="2"/>
  <c r="I1372" i="2" s="1"/>
  <c r="H1340" i="2"/>
  <c r="I1340" i="2" s="1"/>
  <c r="H1324" i="2"/>
  <c r="I1324" i="2" s="1"/>
  <c r="H1308" i="2"/>
  <c r="I1308" i="2" s="1"/>
  <c r="H1276" i="2"/>
  <c r="I1276" i="2" s="1"/>
  <c r="H1268" i="2"/>
  <c r="I1268" i="2" s="1"/>
  <c r="H1132" i="2"/>
  <c r="I1132" i="2" s="1"/>
  <c r="H877" i="2"/>
  <c r="I877" i="2" s="1"/>
  <c r="H1500" i="2"/>
  <c r="I1500" i="2" s="1"/>
  <c r="H2148" i="2"/>
  <c r="I2148" i="2" s="1"/>
  <c r="H2108" i="2"/>
  <c r="I2108" i="2" s="1"/>
  <c r="H2084" i="2"/>
  <c r="I2084" i="2" s="1"/>
  <c r="H2068" i="2"/>
  <c r="I2068" i="2" s="1"/>
  <c r="H2052" i="2"/>
  <c r="I2052" i="2" s="1"/>
  <c r="H2044" i="2"/>
  <c r="I2044" i="2" s="1"/>
  <c r="H2028" i="2"/>
  <c r="I2028" i="2" s="1"/>
  <c r="H1980" i="2"/>
  <c r="I1980" i="2" s="1"/>
  <c r="H1892" i="2"/>
  <c r="I1892" i="2" s="1"/>
  <c r="H1860" i="2"/>
  <c r="I1860" i="2" s="1"/>
  <c r="H1700" i="2"/>
  <c r="I1700" i="2" s="1"/>
  <c r="H1516" i="2"/>
  <c r="I1516" i="2" s="1"/>
  <c r="H1420" i="2"/>
  <c r="I1420" i="2" s="1"/>
  <c r="H1388" i="2"/>
  <c r="I1388" i="2" s="1"/>
  <c r="H1292" i="2"/>
  <c r="I1292" i="2" s="1"/>
  <c r="H1260" i="2"/>
  <c r="I1260" i="2" s="1"/>
  <c r="H1228" i="2"/>
  <c r="I1228" i="2" s="1"/>
  <c r="H1212" i="2"/>
  <c r="I1212" i="2" s="1"/>
  <c r="H1164" i="2"/>
  <c r="I1164" i="2" s="1"/>
  <c r="H1148" i="2"/>
  <c r="I1148" i="2" s="1"/>
  <c r="H1116" i="2"/>
  <c r="I1116" i="2" s="1"/>
  <c r="H1100" i="2"/>
  <c r="I1100" i="2" s="1"/>
  <c r="H1084" i="2"/>
  <c r="I1084" i="2" s="1"/>
  <c r="H1068" i="2"/>
  <c r="I1068" i="2" s="1"/>
  <c r="H1052" i="2"/>
  <c r="I1052" i="2" s="1"/>
  <c r="H1036" i="2"/>
  <c r="I1036" i="2" s="1"/>
  <c r="H1020" i="2"/>
  <c r="I1020" i="2" s="1"/>
  <c r="H1004" i="2"/>
  <c r="I1004" i="2" s="1"/>
  <c r="H1724" i="2"/>
  <c r="I1724" i="2" s="1"/>
  <c r="H845" i="2"/>
  <c r="I845" i="2" s="1"/>
  <c r="H2092" i="2"/>
  <c r="I2092" i="2" s="1"/>
  <c r="H1356" i="2"/>
  <c r="I1356" i="2" s="1"/>
  <c r="H2140" i="2"/>
  <c r="I2140" i="2" s="1"/>
  <c r="H2012" i="2"/>
  <c r="I2012" i="2" s="1"/>
  <c r="H1996" i="2"/>
  <c r="I1996" i="2" s="1"/>
  <c r="H1844" i="2"/>
  <c r="I1844" i="2" s="1"/>
  <c r="H1788" i="2"/>
  <c r="I1788" i="2" s="1"/>
  <c r="H1756" i="2"/>
  <c r="I1756" i="2" s="1"/>
  <c r="H1684" i="2"/>
  <c r="I1684" i="2" s="1"/>
  <c r="H1628" i="2"/>
  <c r="I1628" i="2" s="1"/>
  <c r="H1532" i="2"/>
  <c r="I1532" i="2" s="1"/>
  <c r="H956" i="2"/>
  <c r="I956" i="2" s="1"/>
  <c r="H736" i="2"/>
  <c r="I736" i="2" s="1"/>
  <c r="H704" i="2"/>
  <c r="I704" i="2" s="1"/>
  <c r="H608" i="2"/>
  <c r="I608" i="2" s="1"/>
  <c r="H576" i="2"/>
  <c r="I576" i="2" s="1"/>
  <c r="H512" i="2"/>
  <c r="I512" i="2" s="1"/>
  <c r="H480" i="2"/>
  <c r="I480" i="2" s="1"/>
  <c r="H384" i="2"/>
  <c r="I384" i="2" s="1"/>
  <c r="H352" i="2"/>
  <c r="I352" i="2" s="1"/>
  <c r="H288" i="2"/>
  <c r="I288" i="2" s="1"/>
  <c r="H224" i="2"/>
  <c r="I224" i="2" s="1"/>
  <c r="H1948" i="2"/>
  <c r="I1948" i="2" s="1"/>
  <c r="H1331" i="2"/>
  <c r="I1331" i="2" s="1"/>
  <c r="H1311" i="2"/>
  <c r="I1311" i="2" s="1"/>
  <c r="H1267" i="2"/>
  <c r="I1267" i="2" s="1"/>
  <c r="H1211" i="2"/>
  <c r="I1211" i="2" s="1"/>
  <c r="H1179" i="2"/>
  <c r="I1179" i="2" s="1"/>
  <c r="H1147" i="2"/>
  <c r="I1147" i="2" s="1"/>
  <c r="H1115" i="2"/>
  <c r="I1115" i="2" s="1"/>
  <c r="H1083" i="2"/>
  <c r="I1083" i="2" s="1"/>
  <c r="H1051" i="2"/>
  <c r="I1051" i="2" s="1"/>
  <c r="H987" i="2"/>
  <c r="I987" i="2" s="1"/>
  <c r="H955" i="2"/>
  <c r="I955" i="2" s="1"/>
  <c r="H811" i="2"/>
  <c r="I811" i="2" s="1"/>
  <c r="H779" i="2"/>
  <c r="I779" i="2" s="1"/>
  <c r="H747" i="2"/>
  <c r="I747" i="2" s="1"/>
  <c r="H735" i="2"/>
  <c r="I735" i="2" s="1"/>
  <c r="H703" i="2"/>
  <c r="I703" i="2" s="1"/>
  <c r="H671" i="2"/>
  <c r="I671" i="2" s="1"/>
  <c r="H639" i="2"/>
  <c r="I639" i="2" s="1"/>
  <c r="H587" i="2"/>
  <c r="I587" i="2" s="1"/>
  <c r="H555" i="2"/>
  <c r="I555" i="2" s="1"/>
  <c r="H523" i="2"/>
  <c r="I523" i="2" s="1"/>
  <c r="H491" i="2"/>
  <c r="I491" i="2" s="1"/>
  <c r="H479" i="2"/>
  <c r="I479" i="2" s="1"/>
  <c r="H447" i="2"/>
  <c r="I447" i="2" s="1"/>
  <c r="H427" i="2"/>
  <c r="I427" i="2" s="1"/>
  <c r="H395" i="2"/>
  <c r="I395" i="2" s="1"/>
  <c r="H363" i="2"/>
  <c r="I363" i="2" s="1"/>
  <c r="H351" i="2"/>
  <c r="I351" i="2" s="1"/>
  <c r="H319" i="2"/>
  <c r="I319" i="2" s="1"/>
  <c r="H299" i="2"/>
  <c r="I299" i="2" s="1"/>
  <c r="H267" i="2"/>
  <c r="I267" i="2" s="1"/>
  <c r="H255" i="2"/>
  <c r="I255" i="2" s="1"/>
  <c r="H191" i="2"/>
  <c r="I191" i="2" s="1"/>
  <c r="H139" i="2"/>
  <c r="I139" i="2" s="1"/>
  <c r="H119" i="2"/>
  <c r="I119" i="2" s="1"/>
  <c r="H99" i="2"/>
  <c r="I99" i="2" s="1"/>
  <c r="H75" i="2"/>
  <c r="I75" i="2" s="1"/>
  <c r="H415" i="2"/>
  <c r="I415" i="2" s="1"/>
  <c r="H235" i="2"/>
  <c r="I235" i="2" s="1"/>
  <c r="H171" i="2"/>
  <c r="I171" i="2" s="1"/>
  <c r="H95" i="2"/>
  <c r="I95" i="2" s="1"/>
  <c r="H810" i="2"/>
  <c r="I810" i="2" s="1"/>
  <c r="H806" i="2"/>
  <c r="I806" i="2" s="1"/>
  <c r="H790" i="2"/>
  <c r="I790" i="2" s="1"/>
  <c r="H774" i="2"/>
  <c r="I774" i="2" s="1"/>
  <c r="H758" i="2"/>
  <c r="I758" i="2" s="1"/>
  <c r="H746" i="2"/>
  <c r="I746" i="2" s="1"/>
  <c r="H742" i="2"/>
  <c r="I742" i="2" s="1"/>
  <c r="H726" i="2"/>
  <c r="I726" i="2" s="1"/>
  <c r="H710" i="2"/>
  <c r="I710" i="2" s="1"/>
  <c r="H694" i="2"/>
  <c r="I694" i="2" s="1"/>
  <c r="H682" i="2"/>
  <c r="I682" i="2" s="1"/>
  <c r="H678" i="2"/>
  <c r="I678" i="2" s="1"/>
  <c r="H650" i="2"/>
  <c r="I650" i="2" s="1"/>
  <c r="H646" i="2"/>
  <c r="I646" i="2" s="1"/>
  <c r="H630" i="2"/>
  <c r="I630" i="2" s="1"/>
  <c r="H618" i="2"/>
  <c r="I618" i="2" s="1"/>
  <c r="H614" i="2"/>
  <c r="I614" i="2" s="1"/>
  <c r="H586" i="2"/>
  <c r="I586" i="2" s="1"/>
  <c r="H582" i="2"/>
  <c r="I582" i="2" s="1"/>
  <c r="H566" i="2"/>
  <c r="I566" i="2" s="1"/>
  <c r="H550" i="2"/>
  <c r="I550" i="2" s="1"/>
  <c r="H538" i="2"/>
  <c r="I538" i="2" s="1"/>
  <c r="H534" i="2"/>
  <c r="I534" i="2" s="1"/>
  <c r="H518" i="2"/>
  <c r="I518" i="2" s="1"/>
  <c r="H490" i="2"/>
  <c r="I490" i="2" s="1"/>
  <c r="H486" i="2"/>
  <c r="I486" i="2" s="1"/>
  <c r="H474" i="2"/>
  <c r="I474" i="2" s="1"/>
  <c r="H454" i="2"/>
  <c r="I454" i="2" s="1"/>
  <c r="H442" i="2"/>
  <c r="I442" i="2" s="1"/>
  <c r="H426" i="2"/>
  <c r="I426" i="2" s="1"/>
  <c r="H410" i="2"/>
  <c r="I410" i="2" s="1"/>
  <c r="H406" i="2"/>
  <c r="I406" i="2" s="1"/>
  <c r="H390" i="2"/>
  <c r="I390" i="2" s="1"/>
  <c r="H374" i="2"/>
  <c r="I374" i="2" s="1"/>
  <c r="H362" i="2"/>
  <c r="I362" i="2" s="1"/>
  <c r="H330" i="2"/>
  <c r="I330" i="2" s="1"/>
  <c r="H326" i="2"/>
  <c r="I326" i="2" s="1"/>
  <c r="H298" i="2"/>
  <c r="I298" i="2" s="1"/>
  <c r="H282" i="2"/>
  <c r="I282" i="2" s="1"/>
  <c r="H278" i="2"/>
  <c r="I278" i="2" s="1"/>
  <c r="H250" i="2"/>
  <c r="I250" i="2" s="1"/>
  <c r="H234" i="2"/>
  <c r="I234" i="2" s="1"/>
  <c r="H230" i="2"/>
  <c r="I230" i="2" s="1"/>
  <c r="H218" i="2"/>
  <c r="I218" i="2" s="1"/>
  <c r="H214" i="2"/>
  <c r="I214" i="2" s="1"/>
  <c r="H170" i="2"/>
  <c r="I170" i="2" s="1"/>
  <c r="H799" i="2"/>
  <c r="I799" i="2" s="1"/>
  <c r="H715" i="2"/>
  <c r="I715" i="2" s="1"/>
  <c r="H651" i="2"/>
  <c r="I651" i="2" s="1"/>
  <c r="H575" i="2"/>
  <c r="I575" i="2" s="1"/>
  <c r="H511" i="2"/>
  <c r="I511" i="2" s="1"/>
  <c r="H458" i="2"/>
  <c r="I458" i="2" s="1"/>
  <c r="H394" i="2"/>
  <c r="I394" i="2" s="1"/>
  <c r="H346" i="2"/>
  <c r="I346" i="2" s="1"/>
  <c r="H287" i="2"/>
  <c r="I287" i="2" s="1"/>
  <c r="H223" i="2"/>
  <c r="I223" i="2" s="1"/>
  <c r="H2109" i="2"/>
  <c r="I2109" i="2" s="1"/>
  <c r="H2101" i="2"/>
  <c r="I2101" i="2" s="1"/>
  <c r="H2085" i="2"/>
  <c r="I2085" i="2" s="1"/>
  <c r="H2069" i="2"/>
  <c r="I2069" i="2" s="1"/>
  <c r="H2053" i="2"/>
  <c r="I2053" i="2" s="1"/>
  <c r="H2045" i="2"/>
  <c r="I2045" i="2" s="1"/>
  <c r="H2037" i="2"/>
  <c r="I2037" i="2" s="1"/>
  <c r="H2005" i="2"/>
  <c r="I2005" i="2" s="1"/>
  <c r="H1941" i="2"/>
  <c r="I1941" i="2" s="1"/>
  <c r="H1909" i="2"/>
  <c r="I1909" i="2" s="1"/>
  <c r="H1845" i="2"/>
  <c r="I1845" i="2" s="1"/>
  <c r="H1829" i="2"/>
  <c r="I1829" i="2" s="1"/>
  <c r="H1781" i="2"/>
  <c r="I1781" i="2" s="1"/>
  <c r="H1749" i="2"/>
  <c r="I1749" i="2" s="1"/>
  <c r="H1717" i="2"/>
  <c r="I1717" i="2" s="1"/>
  <c r="H1701" i="2"/>
  <c r="I1701" i="2" s="1"/>
  <c r="H1589" i="2"/>
  <c r="I1589" i="2" s="1"/>
  <c r="H1557" i="2"/>
  <c r="I1557" i="2" s="1"/>
  <c r="H1461" i="2"/>
  <c r="I1461" i="2" s="1"/>
  <c r="H1429" i="2"/>
  <c r="I1429" i="2" s="1"/>
  <c r="H1397" i="2"/>
  <c r="I1397" i="2" s="1"/>
  <c r="H1365" i="2"/>
  <c r="I1365" i="2" s="1"/>
  <c r="H1253" i="2"/>
  <c r="I1253" i="2" s="1"/>
  <c r="H1237" i="2"/>
  <c r="I1237" i="2" s="1"/>
  <c r="H1221" i="2"/>
  <c r="I1221" i="2" s="1"/>
  <c r="H1205" i="2"/>
  <c r="I1205" i="2" s="1"/>
  <c r="H1189" i="2"/>
  <c r="I1189" i="2" s="1"/>
  <c r="H1093" i="2"/>
  <c r="I1093" i="2" s="1"/>
  <c r="H997" i="2"/>
  <c r="I997" i="2" s="1"/>
  <c r="H957" i="2"/>
  <c r="I957" i="2" s="1"/>
  <c r="H941" i="2"/>
  <c r="I941" i="2" s="1"/>
  <c r="H909" i="2"/>
  <c r="I909" i="2" s="1"/>
  <c r="H837" i="2"/>
  <c r="I837" i="2" s="1"/>
  <c r="H973" i="2"/>
  <c r="I973" i="2" s="1"/>
  <c r="H778" i="2"/>
  <c r="I778" i="2" s="1"/>
  <c r="H714" i="2"/>
  <c r="I714" i="2" s="1"/>
  <c r="H619" i="2"/>
  <c r="I619" i="2" s="1"/>
  <c r="H554" i="2"/>
  <c r="I554" i="2" s="1"/>
  <c r="H506" i="2"/>
  <c r="I506" i="2" s="1"/>
  <c r="H438" i="2"/>
  <c r="I438" i="2" s="1"/>
  <c r="H383" i="2"/>
  <c r="I383" i="2" s="1"/>
  <c r="H342" i="2"/>
  <c r="I342" i="2" s="1"/>
  <c r="H266" i="2"/>
  <c r="I266" i="2" s="1"/>
  <c r="H202" i="2"/>
  <c r="I202" i="2" s="1"/>
  <c r="H14" i="2"/>
  <c r="I14" i="2" s="1"/>
  <c r="H186" i="2"/>
  <c r="I186" i="2" s="1"/>
  <c r="H166" i="2"/>
  <c r="I166" i="2" s="1"/>
  <c r="H138" i="2"/>
  <c r="I138" i="2" s="1"/>
  <c r="H35" i="2"/>
  <c r="I35" i="2" s="1"/>
  <c r="H11" i="2"/>
  <c r="I11" i="2" s="1"/>
  <c r="H2161" i="2"/>
  <c r="I2161" i="2" s="1"/>
  <c r="H2145" i="2"/>
  <c r="I2145" i="2" s="1"/>
  <c r="H2129" i="2"/>
  <c r="I2129" i="2" s="1"/>
  <c r="H2105" i="2"/>
  <c r="I2105" i="2" s="1"/>
  <c r="H2089" i="2"/>
  <c r="I2089" i="2" s="1"/>
  <c r="H2073" i="2"/>
  <c r="I2073" i="2" s="1"/>
  <c r="H2057" i="2"/>
  <c r="I2057" i="2" s="1"/>
  <c r="H2049" i="2"/>
  <c r="I2049" i="2" s="1"/>
  <c r="H2041" i="2"/>
  <c r="I2041" i="2" s="1"/>
  <c r="H2025" i="2"/>
  <c r="I2025" i="2" s="1"/>
  <c r="H2009" i="2"/>
  <c r="I2009" i="2" s="1"/>
  <c r="H2001" i="2"/>
  <c r="I2001" i="2" s="1"/>
  <c r="H1977" i="2"/>
  <c r="I1977" i="2" s="1"/>
  <c r="H1969" i="2"/>
  <c r="I1969" i="2" s="1"/>
  <c r="H1945" i="2"/>
  <c r="I1945" i="2" s="1"/>
  <c r="H1905" i="2"/>
  <c r="I1905" i="2" s="1"/>
  <c r="H1889" i="2"/>
  <c r="I1889" i="2" s="1"/>
  <c r="H1865" i="2"/>
  <c r="I1865" i="2" s="1"/>
  <c r="H1849" i="2"/>
  <c r="I1849" i="2" s="1"/>
  <c r="H1833" i="2"/>
  <c r="I1833" i="2" s="1"/>
  <c r="H1825" i="2"/>
  <c r="I1825" i="2" s="1"/>
  <c r="H1809" i="2"/>
  <c r="I1809" i="2" s="1"/>
  <c r="H1801" i="2"/>
  <c r="I1801" i="2" s="1"/>
  <c r="H1785" i="2"/>
  <c r="I1785" i="2" s="1"/>
  <c r="H1769" i="2"/>
  <c r="I1769" i="2" s="1"/>
  <c r="H1737" i="2"/>
  <c r="I1737" i="2" s="1"/>
  <c r="H1721" i="2"/>
  <c r="I1721" i="2" s="1"/>
  <c r="H1681" i="2"/>
  <c r="I1681" i="2" s="1"/>
  <c r="H1665" i="2"/>
  <c r="I1665" i="2" s="1"/>
  <c r="H1649" i="2"/>
  <c r="I1649" i="2" s="1"/>
  <c r="H1633" i="2"/>
  <c r="I1633" i="2" s="1"/>
  <c r="H1617" i="2"/>
  <c r="I1617" i="2" s="1"/>
  <c r="H1593" i="2"/>
  <c r="I1593" i="2" s="1"/>
  <c r="H1569" i="2"/>
  <c r="I1569" i="2" s="1"/>
  <c r="H1561" i="2"/>
  <c r="I1561" i="2" s="1"/>
  <c r="H1521" i="2"/>
  <c r="I1521" i="2" s="1"/>
  <c r="H1513" i="2"/>
  <c r="I1513" i="2" s="1"/>
  <c r="H1489" i="2"/>
  <c r="I1489" i="2" s="1"/>
  <c r="H1465" i="2"/>
  <c r="I1465" i="2" s="1"/>
  <c r="H1457" i="2"/>
  <c r="I1457" i="2" s="1"/>
  <c r="H1417" i="2"/>
  <c r="I1417" i="2" s="1"/>
  <c r="H1401" i="2"/>
  <c r="I1401" i="2" s="1"/>
  <c r="H1393" i="2"/>
  <c r="I1393" i="2" s="1"/>
  <c r="H1369" i="2"/>
  <c r="I1369" i="2" s="1"/>
  <c r="H1361" i="2"/>
  <c r="I1361" i="2" s="1"/>
  <c r="H1345" i="2"/>
  <c r="I1345" i="2" s="1"/>
  <c r="H1329" i="2"/>
  <c r="I1329" i="2" s="1"/>
  <c r="H1313" i="2"/>
  <c r="I1313" i="2" s="1"/>
  <c r="H1289" i="2"/>
  <c r="I1289" i="2" s="1"/>
  <c r="H1281" i="2"/>
  <c r="I1281" i="2" s="1"/>
  <c r="H1257" i="2"/>
  <c r="I1257" i="2" s="1"/>
  <c r="H1241" i="2"/>
  <c r="I1241" i="2" s="1"/>
  <c r="H1225" i="2"/>
  <c r="I1225" i="2" s="1"/>
  <c r="H1209" i="2"/>
  <c r="I1209" i="2" s="1"/>
  <c r="H1193" i="2"/>
  <c r="I1193" i="2" s="1"/>
  <c r="H1185" i="2"/>
  <c r="I1185" i="2" s="1"/>
  <c r="H1169" i="2"/>
  <c r="I1169" i="2" s="1"/>
  <c r="H1153" i="2"/>
  <c r="I1153" i="2" s="1"/>
  <c r="H1121" i="2"/>
  <c r="I1121" i="2" s="1"/>
  <c r="H1105" i="2"/>
  <c r="I1105" i="2" s="1"/>
  <c r="H1097" i="2"/>
  <c r="I1097" i="2" s="1"/>
  <c r="H1073" i="2"/>
  <c r="I1073" i="2" s="1"/>
  <c r="H1057" i="2"/>
  <c r="I1057" i="2" s="1"/>
  <c r="H1041" i="2"/>
  <c r="I1041" i="2" s="1"/>
  <c r="H1009" i="2"/>
  <c r="I1009" i="2" s="1"/>
  <c r="H1001" i="2"/>
  <c r="I1001" i="2" s="1"/>
  <c r="H977" i="2"/>
  <c r="I977" i="2" s="1"/>
  <c r="H961" i="2"/>
  <c r="I961" i="2" s="1"/>
  <c r="H937" i="2"/>
  <c r="I937" i="2" s="1"/>
  <c r="H929" i="2"/>
  <c r="I929" i="2" s="1"/>
  <c r="H921" i="2"/>
  <c r="I921" i="2" s="1"/>
  <c r="H913" i="2"/>
  <c r="I913" i="2" s="1"/>
  <c r="H897" i="2"/>
  <c r="I897" i="2" s="1"/>
  <c r="H889" i="2"/>
  <c r="I889" i="2" s="1"/>
  <c r="H881" i="2"/>
  <c r="I881" i="2" s="1"/>
  <c r="H865" i="2"/>
  <c r="I865" i="2" s="1"/>
  <c r="H849" i="2"/>
  <c r="I849" i="2" s="1"/>
  <c r="H841" i="2"/>
  <c r="I841" i="2" s="1"/>
  <c r="H2149" i="2"/>
  <c r="I2149" i="2" s="1"/>
  <c r="H2133" i="2"/>
  <c r="I2133" i="2" s="1"/>
  <c r="H2117" i="2"/>
  <c r="I2117" i="2" s="1"/>
  <c r="H2021" i="2"/>
  <c r="I2021" i="2" s="1"/>
  <c r="H1989" i="2"/>
  <c r="I1989" i="2" s="1"/>
  <c r="H1957" i="2"/>
  <c r="I1957" i="2" s="1"/>
  <c r="H1925" i="2"/>
  <c r="I1925" i="2" s="1"/>
  <c r="H1893" i="2"/>
  <c r="I1893" i="2" s="1"/>
  <c r="H1877" i="2"/>
  <c r="I1877" i="2" s="1"/>
  <c r="H1813" i="2"/>
  <c r="I1813" i="2" s="1"/>
  <c r="H1797" i="2"/>
  <c r="I1797" i="2" s="1"/>
  <c r="H1765" i="2"/>
  <c r="I1765" i="2" s="1"/>
  <c r="H1685" i="2"/>
  <c r="I1685" i="2" s="1"/>
  <c r="H1669" i="2"/>
  <c r="I1669" i="2" s="1"/>
  <c r="H1653" i="2"/>
  <c r="I1653" i="2" s="1"/>
  <c r="H1637" i="2"/>
  <c r="I1637" i="2" s="1"/>
  <c r="H1621" i="2"/>
  <c r="I1621" i="2" s="1"/>
  <c r="H1605" i="2"/>
  <c r="I1605" i="2" s="1"/>
  <c r="H1573" i="2"/>
  <c r="I1573" i="2" s="1"/>
  <c r="H1541" i="2"/>
  <c r="I1541" i="2" s="1"/>
  <c r="H1525" i="2"/>
  <c r="I1525" i="2" s="1"/>
  <c r="H1509" i="2"/>
  <c r="I1509" i="2" s="1"/>
  <c r="H1493" i="2"/>
  <c r="I1493" i="2" s="1"/>
  <c r="H1477" i="2"/>
  <c r="I1477" i="2" s="1"/>
  <c r="H1445" i="2"/>
  <c r="I1445" i="2" s="1"/>
  <c r="H1413" i="2"/>
  <c r="I1413" i="2" s="1"/>
  <c r="H1381" i="2"/>
  <c r="I1381" i="2" s="1"/>
  <c r="H1349" i="2"/>
  <c r="I1349" i="2" s="1"/>
  <c r="H1301" i="2"/>
  <c r="I1301" i="2" s="1"/>
  <c r="H1269" i="2"/>
  <c r="I1269" i="2" s="1"/>
  <c r="H1173" i="2"/>
  <c r="I1173" i="2" s="1"/>
  <c r="H1157" i="2"/>
  <c r="I1157" i="2" s="1"/>
  <c r="H1141" i="2"/>
  <c r="I1141" i="2" s="1"/>
  <c r="H1125" i="2"/>
  <c r="I1125" i="2" s="1"/>
  <c r="H1109" i="2"/>
  <c r="I1109" i="2" s="1"/>
  <c r="H1077" i="2"/>
  <c r="I1077" i="2" s="1"/>
  <c r="H1061" i="2"/>
  <c r="I1061" i="2" s="1"/>
  <c r="H1045" i="2"/>
  <c r="I1045" i="2" s="1"/>
  <c r="H1013" i="2"/>
  <c r="I1013" i="2" s="1"/>
  <c r="H965" i="2"/>
  <c r="I965" i="2" s="1"/>
  <c r="H933" i="2"/>
  <c r="I933" i="2" s="1"/>
  <c r="H901" i="2"/>
  <c r="I901" i="2" s="1"/>
  <c r="H869" i="2"/>
  <c r="I869" i="2" s="1"/>
  <c r="H2152" i="2"/>
  <c r="I2152" i="2" s="1"/>
  <c r="H2128" i="2"/>
  <c r="I2128" i="2" s="1"/>
  <c r="H2120" i="2"/>
  <c r="I2120" i="2" s="1"/>
  <c r="H2096" i="2"/>
  <c r="I2096" i="2" s="1"/>
  <c r="H2088" i="2"/>
  <c r="I2088" i="2" s="1"/>
  <c r="H2072" i="2"/>
  <c r="I2072" i="2" s="1"/>
  <c r="H2048" i="2"/>
  <c r="I2048" i="2" s="1"/>
  <c r="H2024" i="2"/>
  <c r="I2024" i="2" s="1"/>
  <c r="H2008" i="2"/>
  <c r="I2008" i="2" s="1"/>
  <c r="H1992" i="2"/>
  <c r="I1992" i="2" s="1"/>
  <c r="H1976" i="2"/>
  <c r="I1976" i="2" s="1"/>
  <c r="H1968" i="2"/>
  <c r="I1968" i="2" s="1"/>
  <c r="H1952" i="2"/>
  <c r="I1952" i="2" s="1"/>
  <c r="H1936" i="2"/>
  <c r="I1936" i="2" s="1"/>
  <c r="H1920" i="2"/>
  <c r="I1920" i="2" s="1"/>
  <c r="H1896" i="2"/>
  <c r="I1896" i="2" s="1"/>
  <c r="H1880" i="2"/>
  <c r="I1880" i="2" s="1"/>
  <c r="H1864" i="2"/>
  <c r="I1864" i="2" s="1"/>
  <c r="H1848" i="2"/>
  <c r="I1848" i="2" s="1"/>
  <c r="H1832" i="2"/>
  <c r="I1832" i="2" s="1"/>
  <c r="H1808" i="2"/>
  <c r="I1808" i="2" s="1"/>
  <c r="H1800" i="2"/>
  <c r="I1800" i="2" s="1"/>
  <c r="H1776" i="2"/>
  <c r="I1776" i="2" s="1"/>
  <c r="H1768" i="2"/>
  <c r="I1768" i="2" s="1"/>
  <c r="H1744" i="2"/>
  <c r="I1744" i="2" s="1"/>
  <c r="H1720" i="2"/>
  <c r="I1720" i="2" s="1"/>
  <c r="H1704" i="2"/>
  <c r="I1704" i="2" s="1"/>
  <c r="H1696" i="2"/>
  <c r="I1696" i="2" s="1"/>
  <c r="H1688" i="2"/>
  <c r="I1688" i="2" s="1"/>
  <c r="H1680" i="2"/>
  <c r="I1680" i="2" s="1"/>
  <c r="H1664" i="2"/>
  <c r="I1664" i="2" s="1"/>
  <c r="H1656" i="2"/>
  <c r="I1656" i="2" s="1"/>
  <c r="H1648" i="2"/>
  <c r="I1648" i="2" s="1"/>
  <c r="H1640" i="2"/>
  <c r="I1640" i="2" s="1"/>
  <c r="H1632" i="2"/>
  <c r="I1632" i="2" s="1"/>
  <c r="H1624" i="2"/>
  <c r="I1624" i="2" s="1"/>
  <c r="H1608" i="2"/>
  <c r="I1608" i="2" s="1"/>
  <c r="H1600" i="2"/>
  <c r="I1600" i="2" s="1"/>
  <c r="H1592" i="2"/>
  <c r="I1592" i="2" s="1"/>
  <c r="H1584" i="2"/>
  <c r="I1584" i="2" s="1"/>
  <c r="H1576" i="2"/>
  <c r="I1576" i="2" s="1"/>
  <c r="H1568" i="2"/>
  <c r="I1568" i="2" s="1"/>
  <c r="H1560" i="2"/>
  <c r="I1560" i="2" s="1"/>
  <c r="H1552" i="2"/>
  <c r="I1552" i="2" s="1"/>
  <c r="H1544" i="2"/>
  <c r="I1544" i="2" s="1"/>
  <c r="H1536" i="2"/>
  <c r="I1536" i="2" s="1"/>
  <c r="H1528" i="2"/>
  <c r="I1528" i="2" s="1"/>
  <c r="H1520" i="2"/>
  <c r="I1520" i="2" s="1"/>
  <c r="H1512" i="2"/>
  <c r="I1512" i="2" s="1"/>
  <c r="H1504" i="2"/>
  <c r="I1504" i="2" s="1"/>
  <c r="H1496" i="2"/>
  <c r="I1496" i="2" s="1"/>
  <c r="H1488" i="2"/>
  <c r="I1488" i="2" s="1"/>
  <c r="H1480" i="2"/>
  <c r="I1480" i="2" s="1"/>
  <c r="H1472" i="2"/>
  <c r="I1472" i="2" s="1"/>
  <c r="H1464" i="2"/>
  <c r="I1464" i="2" s="1"/>
  <c r="H1456" i="2"/>
  <c r="I1456" i="2" s="1"/>
  <c r="H1448" i="2"/>
  <c r="I1448" i="2" s="1"/>
  <c r="H1440" i="2"/>
  <c r="I1440" i="2" s="1"/>
  <c r="H1432" i="2"/>
  <c r="I1432" i="2" s="1"/>
  <c r="H1416" i="2"/>
  <c r="I1416" i="2" s="1"/>
  <c r="H1408" i="2"/>
  <c r="I1408" i="2" s="1"/>
  <c r="H1400" i="2"/>
  <c r="I1400" i="2" s="1"/>
  <c r="H1392" i="2"/>
  <c r="I1392" i="2" s="1"/>
  <c r="H1384" i="2"/>
  <c r="I1384" i="2" s="1"/>
  <c r="H1376" i="2"/>
  <c r="I1376" i="2" s="1"/>
  <c r="H1368" i="2"/>
  <c r="I1368" i="2" s="1"/>
  <c r="H1360" i="2"/>
  <c r="I1360" i="2" s="1"/>
  <c r="H1352" i="2"/>
  <c r="I1352" i="2" s="1"/>
  <c r="H1344" i="2"/>
  <c r="I1344" i="2" s="1"/>
  <c r="H1336" i="2"/>
  <c r="I1336" i="2" s="1"/>
  <c r="H1328" i="2"/>
  <c r="I1328" i="2" s="1"/>
  <c r="H1320" i="2"/>
  <c r="I1320" i="2" s="1"/>
  <c r="H1312" i="2"/>
  <c r="I1312" i="2" s="1"/>
  <c r="H1296" i="2"/>
  <c r="I1296" i="2" s="1"/>
  <c r="H1288" i="2"/>
  <c r="I1288" i="2" s="1"/>
  <c r="H1280" i="2"/>
  <c r="I1280" i="2" s="1"/>
  <c r="H1272" i="2"/>
  <c r="I1272" i="2" s="1"/>
  <c r="H1264" i="2"/>
  <c r="I1264" i="2" s="1"/>
  <c r="H1256" i="2"/>
  <c r="I1256" i="2" s="1"/>
  <c r="H1248" i="2"/>
  <c r="I1248" i="2" s="1"/>
  <c r="H1240" i="2"/>
  <c r="I1240" i="2" s="1"/>
  <c r="H1232" i="2"/>
  <c r="I1232" i="2" s="1"/>
  <c r="H1224" i="2"/>
  <c r="I1224" i="2" s="1"/>
  <c r="H1216" i="2"/>
  <c r="I1216" i="2" s="1"/>
  <c r="H1208" i="2"/>
  <c r="I1208" i="2" s="1"/>
  <c r="H1200" i="2"/>
  <c r="I1200" i="2" s="1"/>
  <c r="H1192" i="2"/>
  <c r="I1192" i="2" s="1"/>
  <c r="H1184" i="2"/>
  <c r="I1184" i="2" s="1"/>
  <c r="H1176" i="2"/>
  <c r="I1176" i="2" s="1"/>
  <c r="H1168" i="2"/>
  <c r="I1168" i="2" s="1"/>
  <c r="H1160" i="2"/>
  <c r="I1160" i="2" s="1"/>
  <c r="H1152" i="2"/>
  <c r="I1152" i="2" s="1"/>
  <c r="H1144" i="2"/>
  <c r="I1144" i="2" s="1"/>
  <c r="H1136" i="2"/>
  <c r="I1136" i="2" s="1"/>
  <c r="H1128" i="2"/>
  <c r="I1128" i="2" s="1"/>
  <c r="H1120" i="2"/>
  <c r="I1120" i="2" s="1"/>
  <c r="H1112" i="2"/>
  <c r="I1112" i="2" s="1"/>
  <c r="H1104" i="2"/>
  <c r="I1104" i="2" s="1"/>
  <c r="H1096" i="2"/>
  <c r="I1096" i="2" s="1"/>
  <c r="H1088" i="2"/>
  <c r="I1088" i="2" s="1"/>
  <c r="H1080" i="2"/>
  <c r="I1080" i="2" s="1"/>
  <c r="H1072" i="2"/>
  <c r="I1072" i="2" s="1"/>
  <c r="H1064" i="2"/>
  <c r="I1064" i="2" s="1"/>
  <c r="H1056" i="2"/>
  <c r="I1056" i="2" s="1"/>
  <c r="H1048" i="2"/>
  <c r="I1048" i="2" s="1"/>
  <c r="H1032" i="2"/>
  <c r="I1032" i="2" s="1"/>
  <c r="H1024" i="2"/>
  <c r="I1024" i="2" s="1"/>
  <c r="H1016" i="2"/>
  <c r="I1016" i="2" s="1"/>
  <c r="H1008" i="2"/>
  <c r="I1008" i="2" s="1"/>
  <c r="H1000" i="2"/>
  <c r="I1000" i="2" s="1"/>
  <c r="H996" i="2"/>
  <c r="I996" i="2" s="1"/>
  <c r="H992" i="2"/>
  <c r="I992" i="2" s="1"/>
  <c r="H988" i="2"/>
  <c r="I988" i="2" s="1"/>
  <c r="H984" i="2"/>
  <c r="I984" i="2" s="1"/>
  <c r="H980" i="2"/>
  <c r="I980" i="2" s="1"/>
  <c r="H976" i="2"/>
  <c r="I976" i="2" s="1"/>
  <c r="H972" i="2"/>
  <c r="I972" i="2" s="1"/>
  <c r="H968" i="2"/>
  <c r="I968" i="2" s="1"/>
  <c r="H964" i="2"/>
  <c r="I964" i="2" s="1"/>
  <c r="H960" i="2"/>
  <c r="I960" i="2" s="1"/>
  <c r="H952" i="2"/>
  <c r="I952" i="2" s="1"/>
  <c r="H948" i="2"/>
  <c r="I948" i="2" s="1"/>
  <c r="H944" i="2"/>
  <c r="I944" i="2" s="1"/>
  <c r="H940" i="2"/>
  <c r="I940" i="2" s="1"/>
  <c r="H936" i="2"/>
  <c r="I936" i="2" s="1"/>
  <c r="H932" i="2"/>
  <c r="I932" i="2" s="1"/>
  <c r="H924" i="2"/>
  <c r="I924" i="2" s="1"/>
  <c r="H920" i="2"/>
  <c r="I920" i="2" s="1"/>
  <c r="H916" i="2"/>
  <c r="I916" i="2" s="1"/>
  <c r="H912" i="2"/>
  <c r="I912" i="2" s="1"/>
  <c r="H908" i="2"/>
  <c r="I908" i="2" s="1"/>
  <c r="H904" i="2"/>
  <c r="I904" i="2" s="1"/>
  <c r="H900" i="2"/>
  <c r="I900" i="2" s="1"/>
  <c r="H896" i="2"/>
  <c r="I896" i="2" s="1"/>
  <c r="H892" i="2"/>
  <c r="I892" i="2" s="1"/>
  <c r="H888" i="2"/>
  <c r="I888" i="2" s="1"/>
  <c r="H884" i="2"/>
  <c r="I884" i="2" s="1"/>
  <c r="H880" i="2"/>
  <c r="I880" i="2" s="1"/>
  <c r="H876" i="2"/>
  <c r="I876" i="2" s="1"/>
  <c r="H872" i="2"/>
  <c r="I872" i="2" s="1"/>
  <c r="H868" i="2"/>
  <c r="I868" i="2" s="1"/>
  <c r="H864" i="2"/>
  <c r="I864" i="2" s="1"/>
  <c r="H860" i="2"/>
  <c r="I860" i="2" s="1"/>
  <c r="H856" i="2"/>
  <c r="I856" i="2" s="1"/>
  <c r="H852" i="2"/>
  <c r="I852" i="2" s="1"/>
  <c r="H848" i="2"/>
  <c r="I848" i="2" s="1"/>
  <c r="H844" i="2"/>
  <c r="I844" i="2" s="1"/>
  <c r="H840" i="2"/>
  <c r="I840" i="2" s="1"/>
  <c r="H836" i="2"/>
  <c r="I836" i="2" s="1"/>
  <c r="H832" i="2"/>
  <c r="I832" i="2" s="1"/>
  <c r="H833" i="2"/>
  <c r="I833" i="2" s="1"/>
  <c r="H828" i="2"/>
  <c r="I828" i="2" s="1"/>
  <c r="H824" i="2"/>
  <c r="I824" i="2" s="1"/>
  <c r="H825" i="2"/>
  <c r="I825" i="2" s="1"/>
  <c r="H820" i="2"/>
  <c r="I820" i="2" s="1"/>
  <c r="H816" i="2"/>
  <c r="I816" i="2" s="1"/>
  <c r="H812" i="2"/>
  <c r="I812" i="2" s="1"/>
  <c r="H808" i="2"/>
  <c r="I808" i="2" s="1"/>
  <c r="H804" i="2"/>
  <c r="I804" i="2" s="1"/>
  <c r="H792" i="2"/>
  <c r="I792" i="2" s="1"/>
  <c r="H788" i="2"/>
  <c r="I788" i="2" s="1"/>
  <c r="H784" i="2"/>
  <c r="I784" i="2" s="1"/>
  <c r="H780" i="2"/>
  <c r="I780" i="2" s="1"/>
  <c r="H776" i="2"/>
  <c r="I776" i="2" s="1"/>
  <c r="H772" i="2"/>
  <c r="I772" i="2" s="1"/>
  <c r="H764" i="2"/>
  <c r="I764" i="2" s="1"/>
  <c r="H760" i="2"/>
  <c r="I760" i="2" s="1"/>
  <c r="H756" i="2"/>
  <c r="I756" i="2" s="1"/>
  <c r="H752" i="2"/>
  <c r="I752" i="2" s="1"/>
  <c r="H748" i="2"/>
  <c r="I748" i="2" s="1"/>
  <c r="H744" i="2"/>
  <c r="I744" i="2" s="1"/>
  <c r="H740" i="2"/>
  <c r="I740" i="2" s="1"/>
  <c r="H732" i="2"/>
  <c r="I732" i="2" s="1"/>
  <c r="H728" i="2"/>
  <c r="I728" i="2" s="1"/>
  <c r="H724" i="2"/>
  <c r="I724" i="2" s="1"/>
  <c r="H720" i="2"/>
  <c r="I720" i="2" s="1"/>
  <c r="H716" i="2"/>
  <c r="I716" i="2" s="1"/>
  <c r="H712" i="2"/>
  <c r="I712" i="2" s="1"/>
  <c r="H708" i="2"/>
  <c r="I708" i="2" s="1"/>
  <c r="H700" i="2"/>
  <c r="I700" i="2" s="1"/>
  <c r="H696" i="2"/>
  <c r="I696" i="2" s="1"/>
  <c r="H688" i="2"/>
  <c r="I688" i="2" s="1"/>
  <c r="H684" i="2"/>
  <c r="I684" i="2" s="1"/>
  <c r="H680" i="2"/>
  <c r="I680" i="2" s="1"/>
  <c r="H676" i="2"/>
  <c r="I676" i="2" s="1"/>
  <c r="H664" i="2"/>
  <c r="I664" i="2" s="1"/>
  <c r="H660" i="2"/>
  <c r="I660" i="2" s="1"/>
  <c r="H656" i="2"/>
  <c r="I656" i="2" s="1"/>
  <c r="H652" i="2"/>
  <c r="I652" i="2" s="1"/>
  <c r="H648" i="2"/>
  <c r="I648" i="2" s="1"/>
  <c r="H644" i="2"/>
  <c r="I644" i="2" s="1"/>
  <c r="H636" i="2"/>
  <c r="I636" i="2" s="1"/>
  <c r="H632" i="2"/>
  <c r="I632" i="2" s="1"/>
  <c r="H628" i="2"/>
  <c r="I628" i="2" s="1"/>
  <c r="H624" i="2"/>
  <c r="I624" i="2" s="1"/>
  <c r="H620" i="2"/>
  <c r="I620" i="2" s="1"/>
  <c r="H616" i="2"/>
  <c r="I616" i="2" s="1"/>
  <c r="H612" i="2"/>
  <c r="I612" i="2" s="1"/>
  <c r="H604" i="2"/>
  <c r="I604" i="2" s="1"/>
  <c r="H600" i="2"/>
  <c r="I600" i="2" s="1"/>
  <c r="H596" i="2"/>
  <c r="I596" i="2" s="1"/>
  <c r="H592" i="2"/>
  <c r="I592" i="2" s="1"/>
  <c r="H588" i="2"/>
  <c r="I588" i="2" s="1"/>
  <c r="H584" i="2"/>
  <c r="I584" i="2" s="1"/>
  <c r="H580" i="2"/>
  <c r="I580" i="2" s="1"/>
  <c r="H572" i="2"/>
  <c r="I572" i="2" s="1"/>
  <c r="H568" i="2"/>
  <c r="I568" i="2" s="1"/>
  <c r="H564" i="2"/>
  <c r="I564" i="2" s="1"/>
  <c r="H560" i="2"/>
  <c r="I560" i="2" s="1"/>
  <c r="H556" i="2"/>
  <c r="I556" i="2" s="1"/>
  <c r="H552" i="2"/>
  <c r="I552" i="2" s="1"/>
  <c r="H540" i="2"/>
  <c r="I540" i="2" s="1"/>
  <c r="H536" i="2"/>
  <c r="I536" i="2" s="1"/>
  <c r="H532" i="2"/>
  <c r="I532" i="2" s="1"/>
  <c r="H528" i="2"/>
  <c r="I528" i="2" s="1"/>
  <c r="H524" i="2"/>
  <c r="I524" i="2" s="1"/>
  <c r="H520" i="2"/>
  <c r="I520" i="2" s="1"/>
  <c r="H516" i="2"/>
  <c r="I516" i="2" s="1"/>
  <c r="H508" i="2"/>
  <c r="I508" i="2" s="1"/>
  <c r="H504" i="2"/>
  <c r="I504" i="2" s="1"/>
  <c r="H500" i="2"/>
  <c r="I500" i="2" s="1"/>
  <c r="H496" i="2"/>
  <c r="I496" i="2" s="1"/>
  <c r="H492" i="2"/>
  <c r="I492" i="2" s="1"/>
  <c r="H488" i="2"/>
  <c r="I488" i="2" s="1"/>
  <c r="H484" i="2"/>
  <c r="I484" i="2" s="1"/>
  <c r="H476" i="2"/>
  <c r="I476" i="2" s="1"/>
  <c r="H472" i="2"/>
  <c r="I472" i="2" s="1"/>
  <c r="H468" i="2"/>
  <c r="I468" i="2" s="1"/>
  <c r="H464" i="2"/>
  <c r="I464" i="2" s="1"/>
  <c r="H460" i="2"/>
  <c r="I460" i="2" s="1"/>
  <c r="H456" i="2"/>
  <c r="I456" i="2" s="1"/>
  <c r="H452" i="2"/>
  <c r="I452" i="2" s="1"/>
  <c r="H444" i="2"/>
  <c r="I444" i="2" s="1"/>
  <c r="H440" i="2"/>
  <c r="I440" i="2" s="1"/>
  <c r="H436" i="2"/>
  <c r="I436" i="2" s="1"/>
  <c r="H432" i="2"/>
  <c r="I432" i="2" s="1"/>
  <c r="H428" i="2"/>
  <c r="I428" i="2" s="1"/>
  <c r="H424" i="2"/>
  <c r="I424" i="2" s="1"/>
  <c r="H420" i="2"/>
  <c r="I420" i="2" s="1"/>
  <c r="H412" i="2"/>
  <c r="I412" i="2" s="1"/>
  <c r="H408" i="2"/>
  <c r="I408" i="2" s="1"/>
  <c r="H404" i="2"/>
  <c r="I404" i="2" s="1"/>
  <c r="H400" i="2"/>
  <c r="I400" i="2" s="1"/>
  <c r="H396" i="2"/>
  <c r="I396" i="2" s="1"/>
  <c r="H392" i="2"/>
  <c r="I392" i="2" s="1"/>
  <c r="H388" i="2"/>
  <c r="I388" i="2" s="1"/>
  <c r="H380" i="2"/>
  <c r="I380" i="2" s="1"/>
  <c r="H376" i="2"/>
  <c r="I376" i="2" s="1"/>
  <c r="H372" i="2"/>
  <c r="I372" i="2" s="1"/>
  <c r="H368" i="2"/>
  <c r="I368" i="2" s="1"/>
  <c r="H364" i="2"/>
  <c r="I364" i="2" s="1"/>
  <c r="H360" i="2"/>
  <c r="I360" i="2" s="1"/>
  <c r="H356" i="2"/>
  <c r="I356" i="2" s="1"/>
  <c r="H348" i="2"/>
  <c r="I348" i="2" s="1"/>
  <c r="H344" i="2"/>
  <c r="I344" i="2" s="1"/>
  <c r="H340" i="2"/>
  <c r="I340" i="2" s="1"/>
  <c r="H336" i="2"/>
  <c r="I336" i="2" s="1"/>
  <c r="H332" i="2"/>
  <c r="I332" i="2" s="1"/>
  <c r="H328" i="2"/>
  <c r="I328" i="2" s="1"/>
  <c r="H324" i="2"/>
  <c r="I324" i="2" s="1"/>
  <c r="H316" i="2"/>
  <c r="I316" i="2" s="1"/>
  <c r="H312" i="2"/>
  <c r="I312" i="2" s="1"/>
  <c r="H308" i="2"/>
  <c r="I308" i="2" s="1"/>
  <c r="H304" i="2"/>
  <c r="I304" i="2" s="1"/>
  <c r="H300" i="2"/>
  <c r="I300" i="2" s="1"/>
  <c r="H296" i="2"/>
  <c r="I296" i="2" s="1"/>
  <c r="H292" i="2"/>
  <c r="I292" i="2" s="1"/>
  <c r="H284" i="2"/>
  <c r="I284" i="2" s="1"/>
  <c r="H280" i="2"/>
  <c r="I280" i="2" s="1"/>
  <c r="H276" i="2"/>
  <c r="I276" i="2" s="1"/>
  <c r="H272" i="2"/>
  <c r="I272" i="2" s="1"/>
  <c r="H268" i="2"/>
  <c r="I268" i="2" s="1"/>
  <c r="H264" i="2"/>
  <c r="I264" i="2" s="1"/>
  <c r="H260" i="2"/>
  <c r="I260" i="2" s="1"/>
  <c r="H252" i="2"/>
  <c r="I252" i="2" s="1"/>
  <c r="H248" i="2"/>
  <c r="I248" i="2" s="1"/>
  <c r="H244" i="2"/>
  <c r="I244" i="2" s="1"/>
  <c r="H240" i="2"/>
  <c r="I240" i="2" s="1"/>
  <c r="H236" i="2"/>
  <c r="I236" i="2" s="1"/>
  <c r="H232" i="2"/>
  <c r="I232" i="2" s="1"/>
  <c r="H228" i="2"/>
  <c r="I228" i="2" s="1"/>
  <c r="H220" i="2"/>
  <c r="I220" i="2" s="1"/>
  <c r="H216" i="2"/>
  <c r="I216" i="2" s="1"/>
  <c r="H212" i="2"/>
  <c r="I212" i="2" s="1"/>
  <c r="H208" i="2"/>
  <c r="I208" i="2" s="1"/>
  <c r="H204" i="2"/>
  <c r="I204" i="2" s="1"/>
  <c r="H200" i="2"/>
  <c r="I200" i="2" s="1"/>
  <c r="H196" i="2"/>
  <c r="I196" i="2" s="1"/>
  <c r="H188" i="2"/>
  <c r="I188" i="2" s="1"/>
  <c r="H184" i="2"/>
  <c r="I184" i="2" s="1"/>
  <c r="H180" i="2"/>
  <c r="I180" i="2" s="1"/>
  <c r="H176" i="2"/>
  <c r="I176" i="2" s="1"/>
  <c r="H172" i="2"/>
  <c r="I172" i="2" s="1"/>
  <c r="H168" i="2"/>
  <c r="I168" i="2" s="1"/>
  <c r="H164" i="2"/>
  <c r="I164" i="2" s="1"/>
  <c r="H156" i="2"/>
  <c r="I156" i="2" s="1"/>
  <c r="H152" i="2"/>
  <c r="I152" i="2" s="1"/>
  <c r="H148" i="2"/>
  <c r="I148" i="2" s="1"/>
  <c r="H144" i="2"/>
  <c r="I144" i="2" s="1"/>
  <c r="H140" i="2"/>
  <c r="I140" i="2" s="1"/>
  <c r="H136" i="2"/>
  <c r="I136" i="2" s="1"/>
  <c r="H132" i="2"/>
  <c r="I132" i="2" s="1"/>
  <c r="H128" i="2"/>
  <c r="I128" i="2" s="1"/>
  <c r="H124" i="2"/>
  <c r="I124" i="2" s="1"/>
  <c r="H120" i="2"/>
  <c r="I120" i="2" s="1"/>
  <c r="H116" i="2"/>
  <c r="I116" i="2" s="1"/>
  <c r="H112" i="2"/>
  <c r="I112" i="2" s="1"/>
  <c r="H108" i="2"/>
  <c r="I108" i="2" s="1"/>
  <c r="H104" i="2"/>
  <c r="I104" i="2" s="1"/>
  <c r="H100" i="2"/>
  <c r="I100" i="2" s="1"/>
  <c r="H96" i="2"/>
  <c r="I96" i="2" s="1"/>
  <c r="H92" i="2"/>
  <c r="I92" i="2" s="1"/>
  <c r="H88" i="2"/>
  <c r="I88" i="2" s="1"/>
  <c r="H84" i="2"/>
  <c r="I84" i="2" s="1"/>
  <c r="H76" i="2"/>
  <c r="I76" i="2" s="1"/>
  <c r="H72" i="2"/>
  <c r="I72" i="2" s="1"/>
  <c r="H68" i="2"/>
  <c r="I68" i="2" s="1"/>
  <c r="H64" i="2"/>
  <c r="I64" i="2" s="1"/>
  <c r="H60" i="2"/>
  <c r="I60" i="2" s="1"/>
  <c r="H56" i="2"/>
  <c r="I56" i="2" s="1"/>
  <c r="H52" i="2"/>
  <c r="I52" i="2" s="1"/>
  <c r="H48" i="2"/>
  <c r="I48" i="2" s="1"/>
  <c r="H44" i="2"/>
  <c r="I44" i="2" s="1"/>
  <c r="H40" i="2"/>
  <c r="I40" i="2" s="1"/>
  <c r="H36" i="2"/>
  <c r="I36" i="2" s="1"/>
  <c r="H28" i="2"/>
  <c r="I28" i="2" s="1"/>
  <c r="H24" i="2"/>
  <c r="I24" i="2" s="1"/>
  <c r="H20" i="2"/>
  <c r="I20" i="2" s="1"/>
  <c r="H16" i="2"/>
  <c r="I16" i="2" s="1"/>
  <c r="H12" i="2"/>
  <c r="I12" i="2" s="1"/>
  <c r="H8" i="2"/>
  <c r="I8" i="2" s="1"/>
  <c r="H4" i="2"/>
  <c r="I4" i="2" s="1"/>
  <c r="H2132" i="2"/>
  <c r="I2132" i="2" s="1"/>
  <c r="H2100" i="2"/>
  <c r="I2100" i="2" s="1"/>
  <c r="H2036" i="2"/>
  <c r="I2036" i="2" s="1"/>
  <c r="H1940" i="2"/>
  <c r="I1940" i="2" s="1"/>
  <c r="H1924" i="2"/>
  <c r="I1924" i="2" s="1"/>
  <c r="H1908" i="2"/>
  <c r="I1908" i="2" s="1"/>
  <c r="H1812" i="2"/>
  <c r="I1812" i="2" s="1"/>
  <c r="H1780" i="2"/>
  <c r="I1780" i="2" s="1"/>
  <c r="H1748" i="2"/>
  <c r="I1748" i="2" s="1"/>
  <c r="H1732" i="2"/>
  <c r="I1732" i="2" s="1"/>
  <c r="H1668" i="2"/>
  <c r="I1668" i="2" s="1"/>
  <c r="H1652" i="2"/>
  <c r="I1652" i="2" s="1"/>
  <c r="H1620" i="2"/>
  <c r="I1620" i="2" s="1"/>
  <c r="H1604" i="2"/>
  <c r="I1604" i="2" s="1"/>
  <c r="H1588" i="2"/>
  <c r="I1588" i="2" s="1"/>
  <c r="H1572" i="2"/>
  <c r="I1572" i="2" s="1"/>
  <c r="H1556" i="2"/>
  <c r="I1556" i="2" s="1"/>
  <c r="H1540" i="2"/>
  <c r="I1540" i="2" s="1"/>
  <c r="H1524" i="2"/>
  <c r="I1524" i="2" s="1"/>
  <c r="H1508" i="2"/>
  <c r="I1508" i="2" s="1"/>
  <c r="H1476" i="2"/>
  <c r="I1476" i="2" s="1"/>
  <c r="H1460" i="2"/>
  <c r="I1460" i="2" s="1"/>
  <c r="H1444" i="2"/>
  <c r="I1444" i="2" s="1"/>
  <c r="H1428" i="2"/>
  <c r="I1428" i="2" s="1"/>
  <c r="H1412" i="2"/>
  <c r="I1412" i="2" s="1"/>
  <c r="H1396" i="2"/>
  <c r="I1396" i="2" s="1"/>
  <c r="H1380" i="2"/>
  <c r="I1380" i="2" s="1"/>
  <c r="H1364" i="2"/>
  <c r="I1364" i="2" s="1"/>
  <c r="H1348" i="2"/>
  <c r="I1348" i="2" s="1"/>
  <c r="H1332" i="2"/>
  <c r="I1332" i="2" s="1"/>
  <c r="H1316" i="2"/>
  <c r="I1316" i="2" s="1"/>
  <c r="H1300" i="2"/>
  <c r="I1300" i="2" s="1"/>
  <c r="H1284" i="2"/>
  <c r="I1284" i="2" s="1"/>
  <c r="H1252" i="2"/>
  <c r="I1252" i="2" s="1"/>
  <c r="H1236" i="2"/>
  <c r="I1236" i="2" s="1"/>
  <c r="H1204" i="2"/>
  <c r="I1204" i="2" s="1"/>
  <c r="H1188" i="2"/>
  <c r="I1188" i="2" s="1"/>
  <c r="H1172" i="2"/>
  <c r="I1172" i="2" s="1"/>
  <c r="H1140" i="2"/>
  <c r="I1140" i="2" s="1"/>
  <c r="H1124" i="2"/>
  <c r="I1124" i="2" s="1"/>
  <c r="H1108" i="2"/>
  <c r="I1108" i="2" s="1"/>
  <c r="H1092" i="2"/>
  <c r="I1092" i="2" s="1"/>
  <c r="H1076" i="2"/>
  <c r="I1076" i="2" s="1"/>
  <c r="H1060" i="2"/>
  <c r="I1060" i="2" s="1"/>
  <c r="H1044" i="2"/>
  <c r="I1044" i="2" s="1"/>
  <c r="H1028" i="2"/>
  <c r="I1028" i="2" s="1"/>
  <c r="H1012" i="2"/>
  <c r="I1012" i="2" s="1"/>
  <c r="H989" i="2"/>
  <c r="I989" i="2" s="1"/>
  <c r="H925" i="2"/>
  <c r="I925" i="2" s="1"/>
  <c r="H893" i="2"/>
  <c r="I893" i="2" s="1"/>
  <c r="H861" i="2"/>
  <c r="I861" i="2" s="1"/>
  <c r="H829" i="2"/>
  <c r="I829" i="2" s="1"/>
  <c r="H800" i="2"/>
  <c r="I800" i="2" s="1"/>
  <c r="H672" i="2"/>
  <c r="I672" i="2" s="1"/>
  <c r="H544" i="2"/>
  <c r="I544" i="2" s="1"/>
  <c r="H416" i="2"/>
  <c r="I416" i="2" s="1"/>
  <c r="H256" i="2"/>
  <c r="I256" i="2" s="1"/>
  <c r="H2153" i="2"/>
  <c r="I2153" i="2" s="1"/>
  <c r="H2137" i="2"/>
  <c r="I2137" i="2" s="1"/>
  <c r="H2121" i="2"/>
  <c r="I2121" i="2" s="1"/>
  <c r="H2097" i="2"/>
  <c r="I2097" i="2" s="1"/>
  <c r="H2081" i="2"/>
  <c r="I2081" i="2" s="1"/>
  <c r="H2065" i="2"/>
  <c r="I2065" i="2" s="1"/>
  <c r="H2033" i="2"/>
  <c r="I2033" i="2" s="1"/>
  <c r="H2017" i="2"/>
  <c r="I2017" i="2" s="1"/>
  <c r="H1993" i="2"/>
  <c r="I1993" i="2" s="1"/>
  <c r="H1985" i="2"/>
  <c r="I1985" i="2" s="1"/>
  <c r="H1961" i="2"/>
  <c r="I1961" i="2" s="1"/>
  <c r="H1953" i="2"/>
  <c r="I1953" i="2" s="1"/>
  <c r="H1929" i="2"/>
  <c r="I1929" i="2" s="1"/>
  <c r="H1921" i="2"/>
  <c r="I1921" i="2" s="1"/>
  <c r="H1897" i="2"/>
  <c r="I1897" i="2" s="1"/>
  <c r="H1881" i="2"/>
  <c r="I1881" i="2" s="1"/>
  <c r="H1873" i="2"/>
  <c r="I1873" i="2" s="1"/>
  <c r="H1857" i="2"/>
  <c r="I1857" i="2" s="1"/>
  <c r="H1841" i="2"/>
  <c r="I1841" i="2" s="1"/>
  <c r="H1817" i="2"/>
  <c r="I1817" i="2" s="1"/>
  <c r="H1793" i="2"/>
  <c r="I1793" i="2" s="1"/>
  <c r="H1777" i="2"/>
  <c r="I1777" i="2" s="1"/>
  <c r="H1761" i="2"/>
  <c r="I1761" i="2" s="1"/>
  <c r="H1745" i="2"/>
  <c r="I1745" i="2" s="1"/>
  <c r="H1729" i="2"/>
  <c r="I1729" i="2" s="1"/>
  <c r="H1713" i="2"/>
  <c r="I1713" i="2" s="1"/>
  <c r="H1697" i="2"/>
  <c r="I1697" i="2" s="1"/>
  <c r="H1673" i="2"/>
  <c r="I1673" i="2" s="1"/>
  <c r="H1657" i="2"/>
  <c r="I1657" i="2" s="1"/>
  <c r="H1641" i="2"/>
  <c r="I1641" i="2" s="1"/>
  <c r="H1625" i="2"/>
  <c r="I1625" i="2" s="1"/>
  <c r="H1609" i="2"/>
  <c r="I1609" i="2" s="1"/>
  <c r="H1585" i="2"/>
  <c r="I1585" i="2" s="1"/>
  <c r="H1577" i="2"/>
  <c r="I1577" i="2" s="1"/>
  <c r="H1553" i="2"/>
  <c r="I1553" i="2" s="1"/>
  <c r="H1537" i="2"/>
  <c r="I1537" i="2" s="1"/>
  <c r="H1529" i="2"/>
  <c r="I1529" i="2" s="1"/>
  <c r="H1505" i="2"/>
  <c r="I1505" i="2" s="1"/>
  <c r="H1497" i="2"/>
  <c r="I1497" i="2" s="1"/>
  <c r="H1481" i="2"/>
  <c r="I1481" i="2" s="1"/>
  <c r="H1473" i="2"/>
  <c r="I1473" i="2" s="1"/>
  <c r="H1449" i="2"/>
  <c r="I1449" i="2" s="1"/>
  <c r="H1441" i="2"/>
  <c r="I1441" i="2" s="1"/>
  <c r="H1425" i="2"/>
  <c r="I1425" i="2" s="1"/>
  <c r="H1409" i="2"/>
  <c r="I1409" i="2" s="1"/>
  <c r="H1385" i="2"/>
  <c r="I1385" i="2" s="1"/>
  <c r="H1377" i="2"/>
  <c r="I1377" i="2" s="1"/>
  <c r="H1353" i="2"/>
  <c r="I1353" i="2" s="1"/>
  <c r="H1337" i="2"/>
  <c r="I1337" i="2" s="1"/>
  <c r="H1321" i="2"/>
  <c r="I1321" i="2" s="1"/>
  <c r="H1305" i="2"/>
  <c r="I1305" i="2" s="1"/>
  <c r="H1297" i="2"/>
  <c r="I1297" i="2" s="1"/>
  <c r="H1273" i="2"/>
  <c r="I1273" i="2" s="1"/>
  <c r="H1249" i="2"/>
  <c r="I1249" i="2" s="1"/>
  <c r="H1233" i="2"/>
  <c r="I1233" i="2" s="1"/>
  <c r="H1217" i="2"/>
  <c r="I1217" i="2" s="1"/>
  <c r="H1201" i="2"/>
  <c r="I1201" i="2" s="1"/>
  <c r="H1177" i="2"/>
  <c r="I1177" i="2" s="1"/>
  <c r="H1161" i="2"/>
  <c r="I1161" i="2" s="1"/>
  <c r="H1145" i="2"/>
  <c r="I1145" i="2" s="1"/>
  <c r="H1129" i="2"/>
  <c r="I1129" i="2" s="1"/>
  <c r="H1089" i="2"/>
  <c r="I1089" i="2" s="1"/>
  <c r="H1081" i="2"/>
  <c r="I1081" i="2" s="1"/>
  <c r="H1065" i="2"/>
  <c r="I1065" i="2" s="1"/>
  <c r="H1049" i="2"/>
  <c r="I1049" i="2" s="1"/>
  <c r="H1033" i="2"/>
  <c r="I1033" i="2" s="1"/>
  <c r="H1025" i="2"/>
  <c r="I1025" i="2" s="1"/>
  <c r="H1017" i="2"/>
  <c r="I1017" i="2" s="1"/>
  <c r="H993" i="2"/>
  <c r="I993" i="2" s="1"/>
  <c r="H985" i="2"/>
  <c r="I985" i="2" s="1"/>
  <c r="H969" i="2"/>
  <c r="I969" i="2" s="1"/>
  <c r="H953" i="2"/>
  <c r="I953" i="2" s="1"/>
  <c r="H945" i="2"/>
  <c r="I945" i="2" s="1"/>
  <c r="H905" i="2"/>
  <c r="I905" i="2" s="1"/>
  <c r="H1029" i="2"/>
  <c r="I1029" i="2" s="1"/>
  <c r="H2160" i="2"/>
  <c r="I2160" i="2" s="1"/>
  <c r="H2144" i="2"/>
  <c r="I2144" i="2" s="1"/>
  <c r="H2136" i="2"/>
  <c r="I2136" i="2" s="1"/>
  <c r="H2112" i="2"/>
  <c r="I2112" i="2" s="1"/>
  <c r="H2104" i="2"/>
  <c r="I2104" i="2" s="1"/>
  <c r="H2080" i="2"/>
  <c r="I2080" i="2" s="1"/>
  <c r="H2064" i="2"/>
  <c r="I2064" i="2" s="1"/>
  <c r="H2040" i="2"/>
  <c r="I2040" i="2" s="1"/>
  <c r="H2032" i="2"/>
  <c r="I2032" i="2" s="1"/>
  <c r="H2016" i="2"/>
  <c r="I2016" i="2" s="1"/>
  <c r="H1984" i="2"/>
  <c r="I1984" i="2" s="1"/>
  <c r="H1960" i="2"/>
  <c r="I1960" i="2" s="1"/>
  <c r="H1944" i="2"/>
  <c r="I1944" i="2" s="1"/>
  <c r="H1928" i="2"/>
  <c r="I1928" i="2" s="1"/>
  <c r="H1912" i="2"/>
  <c r="I1912" i="2" s="1"/>
  <c r="H1904" i="2"/>
  <c r="I1904" i="2" s="1"/>
  <c r="H1888" i="2"/>
  <c r="I1888" i="2" s="1"/>
  <c r="H1872" i="2"/>
  <c r="I1872" i="2" s="1"/>
  <c r="H1856" i="2"/>
  <c r="I1856" i="2" s="1"/>
  <c r="H1824" i="2"/>
  <c r="I1824" i="2" s="1"/>
  <c r="H1816" i="2"/>
  <c r="I1816" i="2" s="1"/>
  <c r="H1792" i="2"/>
  <c r="I1792" i="2" s="1"/>
  <c r="H1784" i="2"/>
  <c r="I1784" i="2" s="1"/>
  <c r="H1760" i="2"/>
  <c r="I1760" i="2" s="1"/>
  <c r="H1752" i="2"/>
  <c r="I1752" i="2" s="1"/>
  <c r="H1736" i="2"/>
  <c r="I1736" i="2" s="1"/>
  <c r="H1728" i="2"/>
  <c r="I1728" i="2" s="1"/>
  <c r="H1712" i="2"/>
  <c r="I1712" i="2" s="1"/>
  <c r="H1672" i="2"/>
  <c r="I1672" i="2" s="1"/>
  <c r="H1424" i="2"/>
  <c r="I1424" i="2" s="1"/>
  <c r="H2157" i="2"/>
  <c r="I2157" i="2" s="1"/>
  <c r="H2141" i="2"/>
  <c r="I2141" i="2" s="1"/>
  <c r="H2125" i="2"/>
  <c r="I2125" i="2" s="1"/>
  <c r="H2093" i="2"/>
  <c r="I2093" i="2" s="1"/>
  <c r="H2077" i="2"/>
  <c r="I2077" i="2" s="1"/>
  <c r="H2061" i="2"/>
  <c r="I2061" i="2" s="1"/>
  <c r="H2029" i="2"/>
  <c r="I2029" i="2" s="1"/>
  <c r="H2013" i="2"/>
  <c r="I2013" i="2" s="1"/>
  <c r="H1997" i="2"/>
  <c r="I1997" i="2" s="1"/>
  <c r="H1981" i="2"/>
  <c r="I1981" i="2" s="1"/>
  <c r="H1965" i="2"/>
  <c r="I1965" i="2" s="1"/>
  <c r="H1949" i="2"/>
  <c r="I1949" i="2" s="1"/>
  <c r="H1933" i="2"/>
  <c r="I1933" i="2" s="1"/>
  <c r="H1917" i="2"/>
  <c r="I1917" i="2" s="1"/>
  <c r="H1901" i="2"/>
  <c r="I1901" i="2" s="1"/>
  <c r="H1885" i="2"/>
  <c r="I1885" i="2" s="1"/>
  <c r="H1869" i="2"/>
  <c r="I1869" i="2" s="1"/>
  <c r="H1853" i="2"/>
  <c r="I1853" i="2" s="1"/>
  <c r="H1837" i="2"/>
  <c r="I1837" i="2" s="1"/>
  <c r="H1821" i="2"/>
  <c r="I1821" i="2" s="1"/>
  <c r="H1805" i="2"/>
  <c r="I1805" i="2" s="1"/>
  <c r="H1789" i="2"/>
  <c r="I1789" i="2" s="1"/>
  <c r="H1773" i="2"/>
  <c r="I1773" i="2" s="1"/>
  <c r="H1757" i="2"/>
  <c r="I1757" i="2" s="1"/>
  <c r="H1741" i="2"/>
  <c r="I1741" i="2" s="1"/>
  <c r="H1725" i="2"/>
  <c r="I1725" i="2" s="1"/>
  <c r="H1709" i="2"/>
  <c r="I1709" i="2" s="1"/>
  <c r="H1693" i="2"/>
  <c r="I1693" i="2" s="1"/>
  <c r="H1661" i="2"/>
  <c r="I1661" i="2" s="1"/>
  <c r="H1645" i="2"/>
  <c r="I1645" i="2" s="1"/>
  <c r="H1629" i="2"/>
  <c r="I1629" i="2" s="1"/>
  <c r="H1613" i="2"/>
  <c r="I1613" i="2" s="1"/>
  <c r="H1597" i="2"/>
  <c r="I1597" i="2" s="1"/>
  <c r="H1581" i="2"/>
  <c r="I1581" i="2" s="1"/>
  <c r="H1565" i="2"/>
  <c r="I1565" i="2" s="1"/>
  <c r="H1549" i="2"/>
  <c r="I1549" i="2" s="1"/>
  <c r="H1533" i="2"/>
  <c r="I1533" i="2" s="1"/>
  <c r="H1517" i="2"/>
  <c r="I1517" i="2" s="1"/>
  <c r="H1501" i="2"/>
  <c r="I1501" i="2" s="1"/>
  <c r="H1485" i="2"/>
  <c r="I1485" i="2" s="1"/>
  <c r="H1469" i="2"/>
  <c r="I1469" i="2" s="1"/>
  <c r="H1453" i="2"/>
  <c r="I1453" i="2" s="1"/>
  <c r="H1437" i="2"/>
  <c r="I1437" i="2" s="1"/>
  <c r="H1421" i="2"/>
  <c r="I1421" i="2" s="1"/>
  <c r="H1405" i="2"/>
  <c r="I1405" i="2" s="1"/>
  <c r="H1389" i="2"/>
  <c r="I1389" i="2" s="1"/>
  <c r="H1373" i="2"/>
  <c r="I1373" i="2" s="1"/>
  <c r="H1357" i="2"/>
  <c r="I1357" i="2" s="1"/>
  <c r="H1341" i="2"/>
  <c r="I1341" i="2" s="1"/>
  <c r="H1325" i="2"/>
  <c r="I1325" i="2" s="1"/>
  <c r="H1309" i="2"/>
  <c r="I1309" i="2" s="1"/>
  <c r="H1293" i="2"/>
  <c r="I1293" i="2" s="1"/>
  <c r="H1277" i="2"/>
  <c r="I1277" i="2" s="1"/>
  <c r="H1261" i="2"/>
  <c r="I1261" i="2" s="1"/>
  <c r="H1245" i="2"/>
  <c r="I1245" i="2" s="1"/>
  <c r="H1229" i="2"/>
  <c r="I1229" i="2" s="1"/>
  <c r="H1213" i="2"/>
  <c r="I1213" i="2" s="1"/>
  <c r="H1197" i="2"/>
  <c r="I1197" i="2" s="1"/>
  <c r="H1181" i="2"/>
  <c r="I1181" i="2" s="1"/>
  <c r="H1165" i="2"/>
  <c r="I1165" i="2" s="1"/>
  <c r="H1149" i="2"/>
  <c r="I1149" i="2" s="1"/>
  <c r="H1133" i="2"/>
  <c r="I1133" i="2" s="1"/>
  <c r="H1117" i="2"/>
  <c r="I1117" i="2" s="1"/>
  <c r="H1101" i="2"/>
  <c r="I1101" i="2" s="1"/>
  <c r="H1085" i="2"/>
  <c r="I1085" i="2" s="1"/>
  <c r="H1069" i="2"/>
  <c r="I1069" i="2" s="1"/>
  <c r="H1053" i="2"/>
  <c r="I1053" i="2" s="1"/>
  <c r="H1037" i="2"/>
  <c r="I1037" i="2" s="1"/>
  <c r="H1021" i="2"/>
  <c r="I1021" i="2" s="1"/>
  <c r="H1005" i="2"/>
  <c r="I1005" i="2" s="1"/>
  <c r="H981" i="2"/>
  <c r="I981" i="2" s="1"/>
  <c r="H949" i="2"/>
  <c r="I949" i="2" s="1"/>
  <c r="H917" i="2"/>
  <c r="I917" i="2" s="1"/>
  <c r="H885" i="2"/>
  <c r="I885" i="2" s="1"/>
  <c r="H853" i="2"/>
  <c r="I853" i="2" s="1"/>
  <c r="H821" i="2"/>
  <c r="I821" i="2" s="1"/>
  <c r="H768" i="2"/>
  <c r="I768" i="2" s="1"/>
  <c r="H640" i="2"/>
  <c r="I640" i="2" s="1"/>
  <c r="H448" i="2"/>
  <c r="I448" i="2" s="1"/>
  <c r="H320" i="2"/>
  <c r="I320" i="2" s="1"/>
  <c r="H160" i="2"/>
  <c r="I160" i="2" s="1"/>
  <c r="H2163" i="2"/>
  <c r="I2163" i="2" s="1"/>
  <c r="H2159" i="2"/>
  <c r="I2159" i="2" s="1"/>
  <c r="H2155" i="2"/>
  <c r="I2155" i="2" s="1"/>
  <c r="H2151" i="2"/>
  <c r="I2151" i="2" s="1"/>
  <c r="H2147" i="2"/>
  <c r="I2147" i="2" s="1"/>
  <c r="H2143" i="2"/>
  <c r="I2143" i="2" s="1"/>
  <c r="H2139" i="2"/>
  <c r="I2139" i="2" s="1"/>
  <c r="H2135" i="2"/>
  <c r="I2135" i="2" s="1"/>
  <c r="H2131" i="2"/>
  <c r="I2131" i="2" s="1"/>
  <c r="H2127" i="2"/>
  <c r="I2127" i="2" s="1"/>
  <c r="H2123" i="2"/>
  <c r="I2123" i="2" s="1"/>
  <c r="H2119" i="2"/>
  <c r="I2119" i="2" s="1"/>
  <c r="H2115" i="2"/>
  <c r="I2115" i="2" s="1"/>
  <c r="H2111" i="2"/>
  <c r="I2111" i="2" s="1"/>
  <c r="H2107" i="2"/>
  <c r="I2107" i="2" s="1"/>
  <c r="H2103" i="2"/>
  <c r="I2103" i="2" s="1"/>
  <c r="H2099" i="2"/>
  <c r="I2099" i="2" s="1"/>
  <c r="H2095" i="2"/>
  <c r="I2095" i="2" s="1"/>
  <c r="H2091" i="2"/>
  <c r="I2091" i="2" s="1"/>
  <c r="H2087" i="2"/>
  <c r="I2087" i="2" s="1"/>
  <c r="H2083" i="2"/>
  <c r="I2083" i="2" s="1"/>
  <c r="H2079" i="2"/>
  <c r="I2079" i="2" s="1"/>
  <c r="H2075" i="2"/>
  <c r="I2075" i="2" s="1"/>
  <c r="H2071" i="2"/>
  <c r="I2071" i="2" s="1"/>
  <c r="H2067" i="2"/>
  <c r="I2067" i="2" s="1"/>
  <c r="H2063" i="2"/>
  <c r="I2063" i="2" s="1"/>
  <c r="H2059" i="2"/>
  <c r="I2059" i="2" s="1"/>
  <c r="H2055" i="2"/>
  <c r="I2055" i="2" s="1"/>
  <c r="H2051" i="2"/>
  <c r="I2051" i="2" s="1"/>
  <c r="H2047" i="2"/>
  <c r="I2047" i="2" s="1"/>
  <c r="H2043" i="2"/>
  <c r="I2043" i="2" s="1"/>
  <c r="H2039" i="2"/>
  <c r="I2039" i="2" s="1"/>
  <c r="H2035" i="2"/>
  <c r="I2035" i="2" s="1"/>
  <c r="H2031" i="2"/>
  <c r="I2031" i="2" s="1"/>
  <c r="H2027" i="2"/>
  <c r="I2027" i="2" s="1"/>
  <c r="H2023" i="2"/>
  <c r="I2023" i="2" s="1"/>
  <c r="H2015" i="2"/>
  <c r="I2015" i="2" s="1"/>
  <c r="H2011" i="2"/>
  <c r="I2011" i="2" s="1"/>
  <c r="H2007" i="2"/>
  <c r="I2007" i="2" s="1"/>
  <c r="H2003" i="2"/>
  <c r="I2003" i="2" s="1"/>
  <c r="H1999" i="2"/>
  <c r="I1999" i="2" s="1"/>
  <c r="H1995" i="2"/>
  <c r="I1995" i="2" s="1"/>
  <c r="H1991" i="2"/>
  <c r="I1991" i="2" s="1"/>
  <c r="H1987" i="2"/>
  <c r="I1987" i="2" s="1"/>
  <c r="H1983" i="2"/>
  <c r="I1983" i="2" s="1"/>
  <c r="H1979" i="2"/>
  <c r="I1979" i="2" s="1"/>
  <c r="H1975" i="2"/>
  <c r="I1975" i="2" s="1"/>
  <c r="H1971" i="2"/>
  <c r="I1971" i="2" s="1"/>
  <c r="H1967" i="2"/>
  <c r="I1967" i="2" s="1"/>
  <c r="H1963" i="2"/>
  <c r="I1963" i="2" s="1"/>
  <c r="H1959" i="2"/>
  <c r="I1959" i="2" s="1"/>
  <c r="H1955" i="2"/>
  <c r="I1955" i="2" s="1"/>
  <c r="H1951" i="2"/>
  <c r="I1951" i="2" s="1"/>
  <c r="H1947" i="2"/>
  <c r="I1947" i="2" s="1"/>
  <c r="H1943" i="2"/>
  <c r="I1943" i="2" s="1"/>
  <c r="H1939" i="2"/>
  <c r="I1939" i="2" s="1"/>
  <c r="H1935" i="2"/>
  <c r="I1935" i="2" s="1"/>
  <c r="H1931" i="2"/>
  <c r="I1931" i="2" s="1"/>
  <c r="H1927" i="2"/>
  <c r="I1927" i="2" s="1"/>
  <c r="H1923" i="2"/>
  <c r="I1923" i="2" s="1"/>
  <c r="H1919" i="2"/>
  <c r="I1919" i="2" s="1"/>
  <c r="H1915" i="2"/>
  <c r="I1915" i="2" s="1"/>
  <c r="H1911" i="2"/>
  <c r="I1911" i="2" s="1"/>
  <c r="H1907" i="2"/>
  <c r="I1907" i="2" s="1"/>
  <c r="H1903" i="2"/>
  <c r="I1903" i="2" s="1"/>
  <c r="H1895" i="2"/>
  <c r="I1895" i="2" s="1"/>
  <c r="H1891" i="2"/>
  <c r="I1891" i="2" s="1"/>
  <c r="H1887" i="2"/>
  <c r="I1887" i="2" s="1"/>
  <c r="H1883" i="2"/>
  <c r="I1883" i="2" s="1"/>
  <c r="H1879" i="2"/>
  <c r="I1879" i="2" s="1"/>
  <c r="H1875" i="2"/>
  <c r="I1875" i="2" s="1"/>
  <c r="H1871" i="2"/>
  <c r="I1871" i="2" s="1"/>
  <c r="H1867" i="2"/>
  <c r="I1867" i="2" s="1"/>
  <c r="H1863" i="2"/>
  <c r="I1863" i="2" s="1"/>
  <c r="H1859" i="2"/>
  <c r="I1859" i="2" s="1"/>
  <c r="H1855" i="2"/>
  <c r="I1855" i="2" s="1"/>
  <c r="H1851" i="2"/>
  <c r="I1851" i="2" s="1"/>
  <c r="H1847" i="2"/>
  <c r="I1847" i="2" s="1"/>
  <c r="H1843" i="2"/>
  <c r="I1843" i="2" s="1"/>
  <c r="H1839" i="2"/>
  <c r="I1839" i="2" s="1"/>
  <c r="H1835" i="2"/>
  <c r="I1835" i="2" s="1"/>
  <c r="H1831" i="2"/>
  <c r="I1831" i="2" s="1"/>
  <c r="H1827" i="2"/>
  <c r="I1827" i="2" s="1"/>
  <c r="H1823" i="2"/>
  <c r="I1823" i="2" s="1"/>
  <c r="H1819" i="2"/>
  <c r="I1819" i="2" s="1"/>
  <c r="H1815" i="2"/>
  <c r="I1815" i="2" s="1"/>
  <c r="H1811" i="2"/>
  <c r="I1811" i="2" s="1"/>
  <c r="H1807" i="2"/>
  <c r="I1807" i="2" s="1"/>
  <c r="H1803" i="2"/>
  <c r="I1803" i="2" s="1"/>
  <c r="H1799" i="2"/>
  <c r="I1799" i="2" s="1"/>
  <c r="H1795" i="2"/>
  <c r="I1795" i="2" s="1"/>
  <c r="H1791" i="2"/>
  <c r="I1791" i="2" s="1"/>
  <c r="H1787" i="2"/>
  <c r="I1787" i="2" s="1"/>
  <c r="H1783" i="2"/>
  <c r="I1783" i="2" s="1"/>
  <c r="H1779" i="2"/>
  <c r="I1779" i="2" s="1"/>
  <c r="H1775" i="2"/>
  <c r="I1775" i="2" s="1"/>
  <c r="H1771" i="2"/>
  <c r="I1771" i="2" s="1"/>
  <c r="H1767" i="2"/>
  <c r="I1767" i="2" s="1"/>
  <c r="H1763" i="2"/>
  <c r="I1763" i="2" s="1"/>
  <c r="H1759" i="2"/>
  <c r="I1759" i="2" s="1"/>
  <c r="H1755" i="2"/>
  <c r="I1755" i="2" s="1"/>
  <c r="H1751" i="2"/>
  <c r="I1751" i="2" s="1"/>
  <c r="H1747" i="2"/>
  <c r="I1747" i="2" s="1"/>
  <c r="H1743" i="2"/>
  <c r="I1743" i="2" s="1"/>
  <c r="H1739" i="2"/>
  <c r="I1739" i="2" s="1"/>
  <c r="H1735" i="2"/>
  <c r="I1735" i="2" s="1"/>
  <c r="H1731" i="2"/>
  <c r="I1731" i="2" s="1"/>
  <c r="H1727" i="2"/>
  <c r="I1727" i="2" s="1"/>
  <c r="H1723" i="2"/>
  <c r="I1723" i="2" s="1"/>
  <c r="H1719" i="2"/>
  <c r="I1719" i="2" s="1"/>
  <c r="H1715" i="2"/>
  <c r="I1715" i="2" s="1"/>
  <c r="H1711" i="2"/>
  <c r="I1711" i="2" s="1"/>
  <c r="H1707" i="2"/>
  <c r="I1707" i="2" s="1"/>
  <c r="H1703" i="2"/>
  <c r="I1703" i="2" s="1"/>
  <c r="H1699" i="2"/>
  <c r="I1699" i="2" s="1"/>
  <c r="H1695" i="2"/>
  <c r="I1695" i="2" s="1"/>
  <c r="H1691" i="2"/>
  <c r="I1691" i="2" s="1"/>
  <c r="H1687" i="2"/>
  <c r="I1687" i="2" s="1"/>
  <c r="H1683" i="2"/>
  <c r="I1683" i="2" s="1"/>
  <c r="H1679" i="2"/>
  <c r="I1679" i="2" s="1"/>
  <c r="H1675" i="2"/>
  <c r="I1675" i="2" s="1"/>
  <c r="H1671" i="2"/>
  <c r="I1671" i="2" s="1"/>
  <c r="H1667" i="2"/>
  <c r="I1667" i="2" s="1"/>
  <c r="H1663" i="2"/>
  <c r="I1663" i="2" s="1"/>
  <c r="H1659" i="2"/>
  <c r="I1659" i="2" s="1"/>
  <c r="H1655" i="2"/>
  <c r="I1655" i="2" s="1"/>
  <c r="H1651" i="2"/>
  <c r="I1651" i="2" s="1"/>
  <c r="H1647" i="2"/>
  <c r="I1647" i="2" s="1"/>
  <c r="H1643" i="2"/>
  <c r="I1643" i="2" s="1"/>
  <c r="H1639" i="2"/>
  <c r="I1639" i="2" s="1"/>
  <c r="H1635" i="2"/>
  <c r="I1635" i="2" s="1"/>
  <c r="H1631" i="2"/>
  <c r="I1631" i="2" s="1"/>
  <c r="H1627" i="2"/>
  <c r="I1627" i="2" s="1"/>
  <c r="H1623" i="2"/>
  <c r="I1623" i="2" s="1"/>
  <c r="H1619" i="2"/>
  <c r="I1619" i="2" s="1"/>
  <c r="H1615" i="2"/>
  <c r="I1615" i="2" s="1"/>
  <c r="H1611" i="2"/>
  <c r="I1611" i="2" s="1"/>
  <c r="H1607" i="2"/>
  <c r="I1607" i="2" s="1"/>
  <c r="H1603" i="2"/>
  <c r="I1603" i="2" s="1"/>
  <c r="H1599" i="2"/>
  <c r="I1599" i="2" s="1"/>
  <c r="H1595" i="2"/>
  <c r="I1595" i="2" s="1"/>
  <c r="H1591" i="2"/>
  <c r="I1591" i="2" s="1"/>
  <c r="H1587" i="2"/>
  <c r="I1587" i="2" s="1"/>
  <c r="H1583" i="2"/>
  <c r="I1583" i="2" s="1"/>
  <c r="H1579" i="2"/>
  <c r="I1579" i="2" s="1"/>
  <c r="H1575" i="2"/>
  <c r="I1575" i="2" s="1"/>
  <c r="H1571" i="2"/>
  <c r="I1571" i="2" s="1"/>
  <c r="H1567" i="2"/>
  <c r="I1567" i="2" s="1"/>
  <c r="H1563" i="2"/>
  <c r="I1563" i="2" s="1"/>
  <c r="H1559" i="2"/>
  <c r="I1559" i="2" s="1"/>
  <c r="H1555" i="2"/>
  <c r="I1555" i="2" s="1"/>
  <c r="H1551" i="2"/>
  <c r="I1551" i="2" s="1"/>
  <c r="H1547" i="2"/>
  <c r="I1547" i="2" s="1"/>
  <c r="H1543" i="2"/>
  <c r="I1543" i="2" s="1"/>
  <c r="H1539" i="2"/>
  <c r="I1539" i="2" s="1"/>
  <c r="H1535" i="2"/>
  <c r="I1535" i="2" s="1"/>
  <c r="H1531" i="2"/>
  <c r="I1531" i="2" s="1"/>
  <c r="H1527" i="2"/>
  <c r="I1527" i="2" s="1"/>
  <c r="H1523" i="2"/>
  <c r="I1523" i="2" s="1"/>
  <c r="H1519" i="2"/>
  <c r="I1519" i="2" s="1"/>
  <c r="H1515" i="2"/>
  <c r="I1515" i="2" s="1"/>
  <c r="H1507" i="2"/>
  <c r="I1507" i="2" s="1"/>
  <c r="H1503" i="2"/>
  <c r="I1503" i="2" s="1"/>
  <c r="H1499" i="2"/>
  <c r="I1499" i="2" s="1"/>
  <c r="H1495" i="2"/>
  <c r="I1495" i="2" s="1"/>
  <c r="H1491" i="2"/>
  <c r="I1491" i="2" s="1"/>
  <c r="H1487" i="2"/>
  <c r="I1487" i="2" s="1"/>
  <c r="H1483" i="2"/>
  <c r="I1483" i="2" s="1"/>
  <c r="H1475" i="2"/>
  <c r="I1475" i="2" s="1"/>
  <c r="H1471" i="2"/>
  <c r="I1471" i="2" s="1"/>
  <c r="H1467" i="2"/>
  <c r="I1467" i="2" s="1"/>
  <c r="H1463" i="2"/>
  <c r="I1463" i="2" s="1"/>
  <c r="H1459" i="2"/>
  <c r="I1459" i="2" s="1"/>
  <c r="H1455" i="2"/>
  <c r="I1455" i="2" s="1"/>
  <c r="H1451" i="2"/>
  <c r="I1451" i="2" s="1"/>
  <c r="H1447" i="2"/>
  <c r="I1447" i="2" s="1"/>
  <c r="H1443" i="2"/>
  <c r="I1443" i="2" s="1"/>
  <c r="H1439" i="2"/>
  <c r="I1439" i="2" s="1"/>
  <c r="H1435" i="2"/>
  <c r="I1435" i="2" s="1"/>
  <c r="H1431" i="2"/>
  <c r="I1431" i="2" s="1"/>
  <c r="H1427" i="2"/>
  <c r="I1427" i="2" s="1"/>
  <c r="H1423" i="2"/>
  <c r="I1423" i="2" s="1"/>
  <c r="H1419" i="2"/>
  <c r="I1419" i="2" s="1"/>
  <c r="H1415" i="2"/>
  <c r="I1415" i="2" s="1"/>
  <c r="H1411" i="2"/>
  <c r="I1411" i="2" s="1"/>
  <c r="H1407" i="2"/>
  <c r="I1407" i="2" s="1"/>
  <c r="H1403" i="2"/>
  <c r="I1403" i="2" s="1"/>
  <c r="H1399" i="2"/>
  <c r="I1399" i="2" s="1"/>
  <c r="H1395" i="2"/>
  <c r="I1395" i="2" s="1"/>
  <c r="H1387" i="2"/>
  <c r="I1387" i="2" s="1"/>
  <c r="H1383" i="2"/>
  <c r="I1383" i="2" s="1"/>
  <c r="H1379" i="2"/>
  <c r="I1379" i="2" s="1"/>
  <c r="H1371" i="2"/>
  <c r="I1371" i="2" s="1"/>
  <c r="H1367" i="2"/>
  <c r="I1367" i="2" s="1"/>
  <c r="H1363" i="2"/>
  <c r="I1363" i="2" s="1"/>
  <c r="H1359" i="2"/>
  <c r="I1359" i="2" s="1"/>
  <c r="H1355" i="2"/>
  <c r="I1355" i="2" s="1"/>
  <c r="H1351" i="2"/>
  <c r="I1351" i="2" s="1"/>
  <c r="H1347" i="2"/>
  <c r="I1347" i="2" s="1"/>
  <c r="H1339" i="2"/>
  <c r="I1339" i="2" s="1"/>
  <c r="H1335" i="2"/>
  <c r="I1335" i="2" s="1"/>
  <c r="H1327" i="2"/>
  <c r="I1327" i="2" s="1"/>
  <c r="H1323" i="2"/>
  <c r="I1323" i="2" s="1"/>
  <c r="H1319" i="2"/>
  <c r="I1319" i="2" s="1"/>
  <c r="H1315" i="2"/>
  <c r="I1315" i="2" s="1"/>
  <c r="H1307" i="2"/>
  <c r="I1307" i="2" s="1"/>
  <c r="H1303" i="2"/>
  <c r="I1303" i="2" s="1"/>
  <c r="H1299" i="2"/>
  <c r="I1299" i="2" s="1"/>
  <c r="H1295" i="2"/>
  <c r="I1295" i="2" s="1"/>
  <c r="H1291" i="2"/>
  <c r="I1291" i="2" s="1"/>
  <c r="H1287" i="2"/>
  <c r="I1287" i="2" s="1"/>
  <c r="H1283" i="2"/>
  <c r="I1283" i="2" s="1"/>
  <c r="H1279" i="2"/>
  <c r="I1279" i="2" s="1"/>
  <c r="H1275" i="2"/>
  <c r="I1275" i="2" s="1"/>
  <c r="H1271" i="2"/>
  <c r="I1271" i="2" s="1"/>
  <c r="H1263" i="2"/>
  <c r="I1263" i="2" s="1"/>
  <c r="H1259" i="2"/>
  <c r="I1259" i="2" s="1"/>
  <c r="H1255" i="2"/>
  <c r="I1255" i="2" s="1"/>
  <c r="H1251" i="2"/>
  <c r="I1251" i="2" s="1"/>
  <c r="H1247" i="2"/>
  <c r="I1247" i="2" s="1"/>
  <c r="H1239" i="2"/>
  <c r="I1239" i="2" s="1"/>
  <c r="H1231" i="2"/>
  <c r="I1231" i="2" s="1"/>
  <c r="H1227" i="2"/>
  <c r="I1227" i="2" s="1"/>
  <c r="H1223" i="2"/>
  <c r="I1223" i="2" s="1"/>
  <c r="H1219" i="2"/>
  <c r="I1219" i="2" s="1"/>
  <c r="H1215" i="2"/>
  <c r="I1215" i="2" s="1"/>
  <c r="H1207" i="2"/>
  <c r="I1207" i="2" s="1"/>
  <c r="H1203" i="2"/>
  <c r="I1203" i="2" s="1"/>
  <c r="H1199" i="2"/>
  <c r="I1199" i="2" s="1"/>
  <c r="H1195" i="2"/>
  <c r="I1195" i="2" s="1"/>
  <c r="H1191" i="2"/>
  <c r="I1191" i="2" s="1"/>
  <c r="H1187" i="2"/>
  <c r="I1187" i="2" s="1"/>
  <c r="H1183" i="2"/>
  <c r="I1183" i="2" s="1"/>
  <c r="H1175" i="2"/>
  <c r="I1175" i="2" s="1"/>
  <c r="H1171" i="2"/>
  <c r="I1171" i="2" s="1"/>
  <c r="H1167" i="2"/>
  <c r="I1167" i="2" s="1"/>
  <c r="H1163" i="2"/>
  <c r="I1163" i="2" s="1"/>
  <c r="H1159" i="2"/>
  <c r="I1159" i="2" s="1"/>
  <c r="H1155" i="2"/>
  <c r="I1155" i="2" s="1"/>
  <c r="H1151" i="2"/>
  <c r="I1151" i="2" s="1"/>
  <c r="H1143" i="2"/>
  <c r="I1143" i="2" s="1"/>
  <c r="H1139" i="2"/>
  <c r="I1139" i="2" s="1"/>
  <c r="H1135" i="2"/>
  <c r="I1135" i="2" s="1"/>
  <c r="H1131" i="2"/>
  <c r="I1131" i="2" s="1"/>
  <c r="H1127" i="2"/>
  <c r="I1127" i="2" s="1"/>
  <c r="H1123" i="2"/>
  <c r="I1123" i="2" s="1"/>
  <c r="H1119" i="2"/>
  <c r="I1119" i="2" s="1"/>
  <c r="H1111" i="2"/>
  <c r="I1111" i="2" s="1"/>
  <c r="H1107" i="2"/>
  <c r="I1107" i="2" s="1"/>
  <c r="H1103" i="2"/>
  <c r="I1103" i="2" s="1"/>
  <c r="H1099" i="2"/>
  <c r="I1099" i="2" s="1"/>
  <c r="H1095" i="2"/>
  <c r="I1095" i="2" s="1"/>
  <c r="H1087" i="2"/>
  <c r="I1087" i="2" s="1"/>
  <c r="H1079" i="2"/>
  <c r="I1079" i="2" s="1"/>
  <c r="H1075" i="2"/>
  <c r="I1075" i="2" s="1"/>
  <c r="H1071" i="2"/>
  <c r="I1071" i="2" s="1"/>
  <c r="H1067" i="2"/>
  <c r="I1067" i="2" s="1"/>
  <c r="H1063" i="2"/>
  <c r="I1063" i="2" s="1"/>
  <c r="H1059" i="2"/>
  <c r="I1059" i="2" s="1"/>
  <c r="H1055" i="2"/>
  <c r="I1055" i="2" s="1"/>
  <c r="H1047" i="2"/>
  <c r="I1047" i="2" s="1"/>
  <c r="H1043" i="2"/>
  <c r="I1043" i="2" s="1"/>
  <c r="H1039" i="2"/>
  <c r="I1039" i="2" s="1"/>
  <c r="H1035" i="2"/>
  <c r="I1035" i="2" s="1"/>
  <c r="H1031" i="2"/>
  <c r="I1031" i="2" s="1"/>
  <c r="H1027" i="2"/>
  <c r="I1027" i="2" s="1"/>
  <c r="H1023" i="2"/>
  <c r="I1023" i="2" s="1"/>
  <c r="H1015" i="2"/>
  <c r="I1015" i="2" s="1"/>
  <c r="H1011" i="2"/>
  <c r="I1011" i="2" s="1"/>
  <c r="H1007" i="2"/>
  <c r="I1007" i="2" s="1"/>
  <c r="H1003" i="2"/>
  <c r="I1003" i="2" s="1"/>
  <c r="H999" i="2"/>
  <c r="I999" i="2" s="1"/>
  <c r="H995" i="2"/>
  <c r="I995" i="2" s="1"/>
  <c r="H991" i="2"/>
  <c r="I991" i="2" s="1"/>
  <c r="H979" i="2"/>
  <c r="I979" i="2" s="1"/>
  <c r="H975" i="2"/>
  <c r="I975" i="2" s="1"/>
  <c r="H971" i="2"/>
  <c r="I971" i="2" s="1"/>
  <c r="H967" i="2"/>
  <c r="I967" i="2" s="1"/>
  <c r="H963" i="2"/>
  <c r="I963" i="2" s="1"/>
  <c r="H959" i="2"/>
  <c r="I959" i="2" s="1"/>
  <c r="H951" i="2"/>
  <c r="I951" i="2" s="1"/>
  <c r="H947" i="2"/>
  <c r="I947" i="2" s="1"/>
  <c r="H939" i="2"/>
  <c r="I939" i="2" s="1"/>
  <c r="H935" i="2"/>
  <c r="I935" i="2" s="1"/>
  <c r="H931" i="2"/>
  <c r="I931" i="2" s="1"/>
  <c r="H927" i="2"/>
  <c r="I927" i="2" s="1"/>
  <c r="H923" i="2"/>
  <c r="I923" i="2" s="1"/>
  <c r="H919" i="2"/>
  <c r="I919" i="2" s="1"/>
  <c r="H915" i="2"/>
  <c r="I915" i="2" s="1"/>
  <c r="H907" i="2"/>
  <c r="I907" i="2" s="1"/>
  <c r="H903" i="2"/>
  <c r="I903" i="2" s="1"/>
  <c r="H899" i="2"/>
  <c r="I899" i="2" s="1"/>
  <c r="H895" i="2"/>
  <c r="I895" i="2" s="1"/>
  <c r="H891" i="2"/>
  <c r="I891" i="2" s="1"/>
  <c r="H887" i="2"/>
  <c r="I887" i="2" s="1"/>
  <c r="H883" i="2"/>
  <c r="I883" i="2" s="1"/>
  <c r="H879" i="2"/>
  <c r="I879" i="2" s="1"/>
  <c r="H875" i="2"/>
  <c r="I875" i="2" s="1"/>
  <c r="H871" i="2"/>
  <c r="I871" i="2" s="1"/>
  <c r="H867" i="2"/>
  <c r="I867" i="2" s="1"/>
  <c r="H863" i="2"/>
  <c r="I863" i="2" s="1"/>
  <c r="H859" i="2"/>
  <c r="I859" i="2" s="1"/>
  <c r="H855" i="2"/>
  <c r="I855" i="2" s="1"/>
  <c r="H851" i="2"/>
  <c r="I851" i="2" s="1"/>
  <c r="H847" i="2"/>
  <c r="I847" i="2" s="1"/>
  <c r="H843" i="2"/>
  <c r="I843" i="2" s="1"/>
  <c r="H835" i="2"/>
  <c r="I835" i="2" s="1"/>
  <c r="H831" i="2"/>
  <c r="I831" i="2" s="1"/>
  <c r="H827" i="2"/>
  <c r="I827" i="2" s="1"/>
  <c r="H823" i="2"/>
  <c r="I823" i="2" s="1"/>
  <c r="H819" i="2"/>
  <c r="I819" i="2" s="1"/>
  <c r="H807" i="2"/>
  <c r="I807" i="2" s="1"/>
  <c r="H803" i="2"/>
  <c r="I803" i="2" s="1"/>
  <c r="H791" i="2"/>
  <c r="I791" i="2" s="1"/>
  <c r="H787" i="2"/>
  <c r="I787" i="2" s="1"/>
  <c r="H775" i="2"/>
  <c r="I775" i="2" s="1"/>
  <c r="H771" i="2"/>
  <c r="I771" i="2" s="1"/>
  <c r="H759" i="2"/>
  <c r="I759" i="2" s="1"/>
  <c r="H755" i="2"/>
  <c r="I755" i="2" s="1"/>
  <c r="H743" i="2"/>
  <c r="I743" i="2" s="1"/>
  <c r="H739" i="2"/>
  <c r="I739" i="2" s="1"/>
  <c r="H727" i="2"/>
  <c r="I727" i="2" s="1"/>
  <c r="H723" i="2"/>
  <c r="I723" i="2" s="1"/>
  <c r="H711" i="2"/>
  <c r="I711" i="2" s="1"/>
  <c r="H707" i="2"/>
  <c r="I707" i="2" s="1"/>
  <c r="H695" i="2"/>
  <c r="I695" i="2" s="1"/>
  <c r="H691" i="2"/>
  <c r="I691" i="2" s="1"/>
  <c r="H679" i="2"/>
  <c r="I679" i="2" s="1"/>
  <c r="H675" i="2"/>
  <c r="I675" i="2" s="1"/>
  <c r="H663" i="2"/>
  <c r="I663" i="2" s="1"/>
  <c r="H659" i="2"/>
  <c r="I659" i="2" s="1"/>
  <c r="H647" i="2"/>
  <c r="I647" i="2" s="1"/>
  <c r="H643" i="2"/>
  <c r="I643" i="2" s="1"/>
  <c r="H631" i="2"/>
  <c r="I631" i="2" s="1"/>
  <c r="H627" i="2"/>
  <c r="I627" i="2" s="1"/>
  <c r="H615" i="2"/>
  <c r="I615" i="2" s="1"/>
  <c r="H611" i="2"/>
  <c r="I611" i="2" s="1"/>
  <c r="H595" i="2"/>
  <c r="I595" i="2" s="1"/>
  <c r="H583" i="2"/>
  <c r="I583" i="2" s="1"/>
  <c r="H579" i="2"/>
  <c r="I579" i="2" s="1"/>
  <c r="H567" i="2"/>
  <c r="I567" i="2" s="1"/>
  <c r="H563" i="2"/>
  <c r="I563" i="2" s="1"/>
  <c r="H551" i="2"/>
  <c r="I551" i="2" s="1"/>
  <c r="H547" i="2"/>
  <c r="I547" i="2" s="1"/>
  <c r="H535" i="2"/>
  <c r="I535" i="2" s="1"/>
  <c r="H531" i="2"/>
  <c r="I531" i="2" s="1"/>
  <c r="H519" i="2"/>
  <c r="I519" i="2" s="1"/>
  <c r="H515" i="2"/>
  <c r="I515" i="2" s="1"/>
  <c r="H503" i="2"/>
  <c r="I503" i="2" s="1"/>
  <c r="H499" i="2"/>
  <c r="I499" i="2" s="1"/>
  <c r="H483" i="2"/>
  <c r="I483" i="2" s="1"/>
  <c r="H471" i="2"/>
  <c r="I471" i="2" s="1"/>
  <c r="H467" i="2"/>
  <c r="I467" i="2" s="1"/>
  <c r="H455" i="2"/>
  <c r="I455" i="2" s="1"/>
  <c r="H451" i="2"/>
  <c r="I451" i="2" s="1"/>
  <c r="H439" i="2"/>
  <c r="I439" i="2" s="1"/>
  <c r="H435" i="2"/>
  <c r="I435" i="2" s="1"/>
  <c r="H423" i="2"/>
  <c r="I423" i="2" s="1"/>
  <c r="H419" i="2"/>
  <c r="I419" i="2" s="1"/>
  <c r="H407" i="2"/>
  <c r="I407" i="2" s="1"/>
  <c r="H391" i="2"/>
  <c r="I391" i="2" s="1"/>
  <c r="H387" i="2"/>
  <c r="I387" i="2" s="1"/>
  <c r="H375" i="2"/>
  <c r="I375" i="2" s="1"/>
  <c r="H371" i="2"/>
  <c r="I371" i="2" s="1"/>
  <c r="H359" i="2"/>
  <c r="I359" i="2" s="1"/>
  <c r="H355" i="2"/>
  <c r="I355" i="2" s="1"/>
  <c r="H343" i="2"/>
  <c r="I343" i="2" s="1"/>
  <c r="H339" i="2"/>
  <c r="I339" i="2" s="1"/>
  <c r="H327" i="2"/>
  <c r="I327" i="2" s="1"/>
  <c r="H323" i="2"/>
  <c r="I323" i="2" s="1"/>
  <c r="H311" i="2"/>
  <c r="I311" i="2" s="1"/>
  <c r="H307" i="2"/>
  <c r="I307" i="2" s="1"/>
  <c r="H295" i="2"/>
  <c r="I295" i="2" s="1"/>
  <c r="H291" i="2"/>
  <c r="I291" i="2" s="1"/>
  <c r="H279" i="2"/>
  <c r="I279" i="2" s="1"/>
  <c r="H275" i="2"/>
  <c r="I275" i="2" s="1"/>
  <c r="H263" i="2"/>
  <c r="I263" i="2" s="1"/>
  <c r="H259" i="2"/>
  <c r="I259" i="2" s="1"/>
  <c r="H247" i="2"/>
  <c r="I247" i="2" s="1"/>
  <c r="H227" i="2"/>
  <c r="I227" i="2" s="1"/>
  <c r="H215" i="2"/>
  <c r="I215" i="2" s="1"/>
  <c r="H211" i="2"/>
  <c r="I211" i="2" s="1"/>
  <c r="H199" i="2"/>
  <c r="I199" i="2" s="1"/>
  <c r="H195" i="2"/>
  <c r="I195" i="2" s="1"/>
  <c r="H183" i="2"/>
  <c r="I183" i="2" s="1"/>
  <c r="H179" i="2"/>
  <c r="I179" i="2" s="1"/>
  <c r="H167" i="2"/>
  <c r="I167" i="2" s="1"/>
  <c r="H163" i="2"/>
  <c r="I163" i="2" s="1"/>
  <c r="H151" i="2"/>
  <c r="I151" i="2" s="1"/>
  <c r="H147" i="2"/>
  <c r="I147" i="2" s="1"/>
  <c r="H135" i="2"/>
  <c r="I135" i="2" s="1"/>
  <c r="H123" i="2"/>
  <c r="I123" i="2" s="1"/>
  <c r="H115" i="2"/>
  <c r="I115" i="2" s="1"/>
  <c r="H111" i="2"/>
  <c r="I111" i="2" s="1"/>
  <c r="H103" i="2"/>
  <c r="I103" i="2" s="1"/>
  <c r="H91" i="2"/>
  <c r="I91" i="2" s="1"/>
  <c r="H83" i="2"/>
  <c r="I83" i="2" s="1"/>
  <c r="H79" i="2"/>
  <c r="I79" i="2" s="1"/>
  <c r="H71" i="2"/>
  <c r="I71" i="2" s="1"/>
  <c r="H59" i="2"/>
  <c r="I59" i="2" s="1"/>
  <c r="H51" i="2"/>
  <c r="I51" i="2" s="1"/>
  <c r="H47" i="2"/>
  <c r="I47" i="2" s="1"/>
  <c r="H39" i="2"/>
  <c r="I39" i="2" s="1"/>
  <c r="H27" i="2"/>
  <c r="I27" i="2" s="1"/>
  <c r="H19" i="2"/>
  <c r="I19" i="2" s="1"/>
  <c r="H15" i="2"/>
  <c r="I15" i="2" s="1"/>
  <c r="H7" i="2"/>
  <c r="I7" i="2" s="1"/>
  <c r="H3" i="2"/>
  <c r="I3" i="2" s="1"/>
  <c r="G3" i="2"/>
  <c r="H795" i="2"/>
  <c r="I795" i="2" s="1"/>
  <c r="H763" i="2"/>
  <c r="I763" i="2" s="1"/>
  <c r="H731" i="2"/>
  <c r="I731" i="2" s="1"/>
  <c r="H699" i="2"/>
  <c r="I699" i="2" s="1"/>
  <c r="H667" i="2"/>
  <c r="I667" i="2" s="1"/>
  <c r="H635" i="2"/>
  <c r="I635" i="2" s="1"/>
  <c r="H603" i="2"/>
  <c r="I603" i="2" s="1"/>
  <c r="H571" i="2"/>
  <c r="I571" i="2" s="1"/>
  <c r="H539" i="2"/>
  <c r="I539" i="2" s="1"/>
  <c r="H507" i="2"/>
  <c r="I507" i="2" s="1"/>
  <c r="H475" i="2"/>
  <c r="I475" i="2" s="1"/>
  <c r="H443" i="2"/>
  <c r="I443" i="2" s="1"/>
  <c r="H411" i="2"/>
  <c r="I411" i="2" s="1"/>
  <c r="H379" i="2"/>
  <c r="I379" i="2" s="1"/>
  <c r="H347" i="2"/>
  <c r="I347" i="2" s="1"/>
  <c r="H315" i="2"/>
  <c r="I315" i="2" s="1"/>
  <c r="H283" i="2"/>
  <c r="I283" i="2" s="1"/>
  <c r="H251" i="2"/>
  <c r="I251" i="2" s="1"/>
  <c r="H219" i="2"/>
  <c r="I219" i="2" s="1"/>
  <c r="H187" i="2"/>
  <c r="I187" i="2" s="1"/>
  <c r="H155" i="2"/>
  <c r="I155" i="2" s="1"/>
  <c r="H131" i="2"/>
  <c r="I131" i="2" s="1"/>
  <c r="H87" i="2"/>
  <c r="I87" i="2" s="1"/>
  <c r="H67" i="2"/>
  <c r="I67" i="2" s="1"/>
  <c r="H23" i="2"/>
  <c r="I23" i="2" s="1"/>
  <c r="H2162" i="2"/>
  <c r="I2162" i="2" s="1"/>
  <c r="H2158" i="2"/>
  <c r="I2158" i="2" s="1"/>
  <c r="H2154" i="2"/>
  <c r="I2154" i="2" s="1"/>
  <c r="H2150" i="2"/>
  <c r="I2150" i="2" s="1"/>
  <c r="H2146" i="2"/>
  <c r="I2146" i="2" s="1"/>
  <c r="H2142" i="2"/>
  <c r="I2142" i="2" s="1"/>
  <c r="H2134" i="2"/>
  <c r="I2134" i="2" s="1"/>
  <c r="H2130" i="2"/>
  <c r="I2130" i="2" s="1"/>
  <c r="H2126" i="2"/>
  <c r="I2126" i="2" s="1"/>
  <c r="H2122" i="2"/>
  <c r="I2122" i="2" s="1"/>
  <c r="H2118" i="2"/>
  <c r="I2118" i="2" s="1"/>
  <c r="H2114" i="2"/>
  <c r="I2114" i="2" s="1"/>
  <c r="H2110" i="2"/>
  <c r="I2110" i="2" s="1"/>
  <c r="H2106" i="2"/>
  <c r="I2106" i="2" s="1"/>
  <c r="H2102" i="2"/>
  <c r="I2102" i="2" s="1"/>
  <c r="H2098" i="2"/>
  <c r="I2098" i="2" s="1"/>
  <c r="H2090" i="2"/>
  <c r="I2090" i="2" s="1"/>
  <c r="H2086" i="2"/>
  <c r="I2086" i="2" s="1"/>
  <c r="H2082" i="2"/>
  <c r="I2082" i="2" s="1"/>
  <c r="H2078" i="2"/>
  <c r="I2078" i="2" s="1"/>
  <c r="H2070" i="2"/>
  <c r="I2070" i="2" s="1"/>
  <c r="H2066" i="2"/>
  <c r="I2066" i="2" s="1"/>
  <c r="H2062" i="2"/>
  <c r="I2062" i="2" s="1"/>
  <c r="H2058" i="2"/>
  <c r="I2058" i="2" s="1"/>
  <c r="H2054" i="2"/>
  <c r="I2054" i="2" s="1"/>
  <c r="H2050" i="2"/>
  <c r="I2050" i="2" s="1"/>
  <c r="H2046" i="2"/>
  <c r="I2046" i="2" s="1"/>
  <c r="H2042" i="2"/>
  <c r="I2042" i="2" s="1"/>
  <c r="H2034" i="2"/>
  <c r="I2034" i="2" s="1"/>
  <c r="H2030" i="2"/>
  <c r="I2030" i="2" s="1"/>
  <c r="H2026" i="2"/>
  <c r="I2026" i="2" s="1"/>
  <c r="H2022" i="2"/>
  <c r="I2022" i="2" s="1"/>
  <c r="H2018" i="2"/>
  <c r="I2018" i="2" s="1"/>
  <c r="H2014" i="2"/>
  <c r="I2014" i="2" s="1"/>
  <c r="H2010" i="2"/>
  <c r="I2010" i="2" s="1"/>
  <c r="H2006" i="2"/>
  <c r="I2006" i="2" s="1"/>
  <c r="H2002" i="2"/>
  <c r="I2002" i="2" s="1"/>
  <c r="H1998" i="2"/>
  <c r="I1998" i="2" s="1"/>
  <c r="H1994" i="2"/>
  <c r="I1994" i="2" s="1"/>
  <c r="H1990" i="2"/>
  <c r="I1990" i="2" s="1"/>
  <c r="H1982" i="2"/>
  <c r="I1982" i="2" s="1"/>
  <c r="H1978" i="2"/>
  <c r="I1978" i="2" s="1"/>
  <c r="H1974" i="2"/>
  <c r="I1974" i="2" s="1"/>
  <c r="H1970" i="2"/>
  <c r="I1970" i="2" s="1"/>
  <c r="H1966" i="2"/>
  <c r="I1966" i="2" s="1"/>
  <c r="H1962" i="2"/>
  <c r="I1962" i="2" s="1"/>
  <c r="H1958" i="2"/>
  <c r="I1958" i="2" s="1"/>
  <c r="H1954" i="2"/>
  <c r="I1954" i="2" s="1"/>
  <c r="H1950" i="2"/>
  <c r="I1950" i="2" s="1"/>
  <c r="H1946" i="2"/>
  <c r="I1946" i="2" s="1"/>
  <c r="H1942" i="2"/>
  <c r="I1942" i="2" s="1"/>
  <c r="H1938" i="2"/>
  <c r="I1938" i="2" s="1"/>
  <c r="H1934" i="2"/>
  <c r="I1934" i="2" s="1"/>
  <c r="H1930" i="2"/>
  <c r="I1930" i="2" s="1"/>
  <c r="H1926" i="2"/>
  <c r="I1926" i="2" s="1"/>
  <c r="H1922" i="2"/>
  <c r="I1922" i="2" s="1"/>
  <c r="H1918" i="2"/>
  <c r="I1918" i="2" s="1"/>
  <c r="H1914" i="2"/>
  <c r="I1914" i="2" s="1"/>
  <c r="H1910" i="2"/>
  <c r="I1910" i="2" s="1"/>
  <c r="H1906" i="2"/>
  <c r="I1906" i="2" s="1"/>
  <c r="H1902" i="2"/>
  <c r="I1902" i="2" s="1"/>
  <c r="H1898" i="2"/>
  <c r="I1898" i="2" s="1"/>
  <c r="H1894" i="2"/>
  <c r="I1894" i="2" s="1"/>
  <c r="H1890" i="2"/>
  <c r="I1890" i="2" s="1"/>
  <c r="H1886" i="2"/>
  <c r="I1886" i="2" s="1"/>
  <c r="H1882" i="2"/>
  <c r="I1882" i="2" s="1"/>
  <c r="H1878" i="2"/>
  <c r="I1878" i="2" s="1"/>
  <c r="H1874" i="2"/>
  <c r="I1874" i="2" s="1"/>
  <c r="H1870" i="2"/>
  <c r="I1870" i="2" s="1"/>
  <c r="H1866" i="2"/>
  <c r="I1866" i="2" s="1"/>
  <c r="H1862" i="2"/>
  <c r="I1862" i="2" s="1"/>
  <c r="H1858" i="2"/>
  <c r="I1858" i="2" s="1"/>
  <c r="H1854" i="2"/>
  <c r="I1854" i="2" s="1"/>
  <c r="H1850" i="2"/>
  <c r="I1850" i="2" s="1"/>
  <c r="H1846" i="2"/>
  <c r="I1846" i="2" s="1"/>
  <c r="H1842" i="2"/>
  <c r="I1842" i="2" s="1"/>
  <c r="H1838" i="2"/>
  <c r="I1838" i="2" s="1"/>
  <c r="H1834" i="2"/>
  <c r="I1834" i="2" s="1"/>
  <c r="H1830" i="2"/>
  <c r="I1830" i="2" s="1"/>
  <c r="H1826" i="2"/>
  <c r="I1826" i="2" s="1"/>
  <c r="H1822" i="2"/>
  <c r="I1822" i="2" s="1"/>
  <c r="H1818" i="2"/>
  <c r="I1818" i="2" s="1"/>
  <c r="H1814" i="2"/>
  <c r="I1814" i="2" s="1"/>
  <c r="H1810" i="2"/>
  <c r="I1810" i="2" s="1"/>
  <c r="H1806" i="2"/>
  <c r="I1806" i="2" s="1"/>
  <c r="H1802" i="2"/>
  <c r="I1802" i="2" s="1"/>
  <c r="H1798" i="2"/>
  <c r="I1798" i="2" s="1"/>
  <c r="H1794" i="2"/>
  <c r="I1794" i="2" s="1"/>
  <c r="H1790" i="2"/>
  <c r="I1790" i="2" s="1"/>
  <c r="H1782" i="2"/>
  <c r="I1782" i="2" s="1"/>
  <c r="H1778" i="2"/>
  <c r="I1778" i="2" s="1"/>
  <c r="H1774" i="2"/>
  <c r="I1774" i="2" s="1"/>
  <c r="H1770" i="2"/>
  <c r="I1770" i="2" s="1"/>
  <c r="H1766" i="2"/>
  <c r="I1766" i="2" s="1"/>
  <c r="H1762" i="2"/>
  <c r="I1762" i="2" s="1"/>
  <c r="H1758" i="2"/>
  <c r="I1758" i="2" s="1"/>
  <c r="H1754" i="2"/>
  <c r="I1754" i="2" s="1"/>
  <c r="H1750" i="2"/>
  <c r="I1750" i="2" s="1"/>
  <c r="H1746" i="2"/>
  <c r="I1746" i="2" s="1"/>
  <c r="H1742" i="2"/>
  <c r="I1742" i="2" s="1"/>
  <c r="H1738" i="2"/>
  <c r="I1738" i="2" s="1"/>
  <c r="H1734" i="2"/>
  <c r="I1734" i="2" s="1"/>
  <c r="H1730" i="2"/>
  <c r="I1730" i="2" s="1"/>
  <c r="H1726" i="2"/>
  <c r="I1726" i="2" s="1"/>
  <c r="H1722" i="2"/>
  <c r="I1722" i="2" s="1"/>
  <c r="H1714" i="2"/>
  <c r="I1714" i="2" s="1"/>
  <c r="H1710" i="2"/>
  <c r="I1710" i="2" s="1"/>
  <c r="H1706" i="2"/>
  <c r="I1706" i="2" s="1"/>
  <c r="H1702" i="2"/>
  <c r="I1702" i="2" s="1"/>
  <c r="H1698" i="2"/>
  <c r="I1698" i="2" s="1"/>
  <c r="H1694" i="2"/>
  <c r="I1694" i="2" s="1"/>
  <c r="H1690" i="2"/>
  <c r="I1690" i="2" s="1"/>
  <c r="H1686" i="2"/>
  <c r="I1686" i="2" s="1"/>
  <c r="H1682" i="2"/>
  <c r="I1682" i="2" s="1"/>
  <c r="H1678" i="2"/>
  <c r="I1678" i="2" s="1"/>
  <c r="H1674" i="2"/>
  <c r="I1674" i="2" s="1"/>
  <c r="H1670" i="2"/>
  <c r="I1670" i="2" s="1"/>
  <c r="H1666" i="2"/>
  <c r="I1666" i="2" s="1"/>
  <c r="H1662" i="2"/>
  <c r="I1662" i="2" s="1"/>
  <c r="H1658" i="2"/>
  <c r="I1658" i="2" s="1"/>
  <c r="H1654" i="2"/>
  <c r="I1654" i="2" s="1"/>
  <c r="H1650" i="2"/>
  <c r="I1650" i="2" s="1"/>
  <c r="H1646" i="2"/>
  <c r="I1646" i="2" s="1"/>
  <c r="H1642" i="2"/>
  <c r="I1642" i="2" s="1"/>
  <c r="H1638" i="2"/>
  <c r="I1638" i="2" s="1"/>
  <c r="H1634" i="2"/>
  <c r="I1634" i="2" s="1"/>
  <c r="H1630" i="2"/>
  <c r="I1630" i="2" s="1"/>
  <c r="H1626" i="2"/>
  <c r="I1626" i="2" s="1"/>
  <c r="H1622" i="2"/>
  <c r="I1622" i="2" s="1"/>
  <c r="H1618" i="2"/>
  <c r="I1618" i="2" s="1"/>
  <c r="H1614" i="2"/>
  <c r="I1614" i="2" s="1"/>
  <c r="H1610" i="2"/>
  <c r="I1610" i="2" s="1"/>
  <c r="H1606" i="2"/>
  <c r="I1606" i="2" s="1"/>
  <c r="H1602" i="2"/>
  <c r="I1602" i="2" s="1"/>
  <c r="H1598" i="2"/>
  <c r="I1598" i="2" s="1"/>
  <c r="H1594" i="2"/>
  <c r="I1594" i="2" s="1"/>
  <c r="H1590" i="2"/>
  <c r="I1590" i="2" s="1"/>
  <c r="H1586" i="2"/>
  <c r="I1586" i="2" s="1"/>
  <c r="H1582" i="2"/>
  <c r="I1582" i="2" s="1"/>
  <c r="H1578" i="2"/>
  <c r="I1578" i="2" s="1"/>
  <c r="H1574" i="2"/>
  <c r="I1574" i="2" s="1"/>
  <c r="H1570" i="2"/>
  <c r="I1570" i="2" s="1"/>
  <c r="H1566" i="2"/>
  <c r="I1566" i="2" s="1"/>
  <c r="H1562" i="2"/>
  <c r="I1562" i="2" s="1"/>
  <c r="H1558" i="2"/>
  <c r="I1558" i="2" s="1"/>
  <c r="H1554" i="2"/>
  <c r="I1554" i="2" s="1"/>
  <c r="H1550" i="2"/>
  <c r="I1550" i="2" s="1"/>
  <c r="H1546" i="2"/>
  <c r="I1546" i="2" s="1"/>
  <c r="H1542" i="2"/>
  <c r="I1542" i="2" s="1"/>
  <c r="H1538" i="2"/>
  <c r="I1538" i="2" s="1"/>
  <c r="H1534" i="2"/>
  <c r="I1534" i="2" s="1"/>
  <c r="H1530" i="2"/>
  <c r="I1530" i="2" s="1"/>
  <c r="H1522" i="2"/>
  <c r="I1522" i="2" s="1"/>
  <c r="H1518" i="2"/>
  <c r="I1518" i="2" s="1"/>
  <c r="H1514" i="2"/>
  <c r="I1514" i="2" s="1"/>
  <c r="H1510" i="2"/>
  <c r="I1510" i="2" s="1"/>
  <c r="H1506" i="2"/>
  <c r="I1506" i="2" s="1"/>
  <c r="H1502" i="2"/>
  <c r="I1502" i="2" s="1"/>
  <c r="H1498" i="2"/>
  <c r="I1498" i="2" s="1"/>
  <c r="H1494" i="2"/>
  <c r="I1494" i="2" s="1"/>
  <c r="H1490" i="2"/>
  <c r="I1490" i="2" s="1"/>
  <c r="H1486" i="2"/>
  <c r="I1486" i="2" s="1"/>
  <c r="H1482" i="2"/>
  <c r="I1482" i="2" s="1"/>
  <c r="H1478" i="2"/>
  <c r="I1478" i="2" s="1"/>
  <c r="H1474" i="2"/>
  <c r="I1474" i="2" s="1"/>
  <c r="H1470" i="2"/>
  <c r="I1470" i="2" s="1"/>
  <c r="H1462" i="2"/>
  <c r="I1462" i="2" s="1"/>
  <c r="H1458" i="2"/>
  <c r="I1458" i="2" s="1"/>
  <c r="H1454" i="2"/>
  <c r="I1454" i="2" s="1"/>
  <c r="H1446" i="2"/>
  <c r="I1446" i="2" s="1"/>
  <c r="H1442" i="2"/>
  <c r="I1442" i="2" s="1"/>
  <c r="H1438" i="2"/>
  <c r="I1438" i="2" s="1"/>
  <c r="H1434" i="2"/>
  <c r="I1434" i="2" s="1"/>
  <c r="H1430" i="2"/>
  <c r="I1430" i="2" s="1"/>
  <c r="H1426" i="2"/>
  <c r="I1426" i="2" s="1"/>
  <c r="H1422" i="2"/>
  <c r="I1422" i="2" s="1"/>
  <c r="H1418" i="2"/>
  <c r="I1418" i="2" s="1"/>
  <c r="H1414" i="2"/>
  <c r="I1414" i="2" s="1"/>
  <c r="H1406" i="2"/>
  <c r="I1406" i="2" s="1"/>
  <c r="H1402" i="2"/>
  <c r="I1402" i="2" s="1"/>
  <c r="H1398" i="2"/>
  <c r="I1398" i="2" s="1"/>
  <c r="H1394" i="2"/>
  <c r="I1394" i="2" s="1"/>
  <c r="H1390" i="2"/>
  <c r="I1390" i="2" s="1"/>
  <c r="H1386" i="2"/>
  <c r="I1386" i="2" s="1"/>
  <c r="H1382" i="2"/>
  <c r="I1382" i="2" s="1"/>
  <c r="H1378" i="2"/>
  <c r="I1378" i="2" s="1"/>
  <c r="H1374" i="2"/>
  <c r="I1374" i="2" s="1"/>
  <c r="H1370" i="2"/>
  <c r="I1370" i="2" s="1"/>
  <c r="H1366" i="2"/>
  <c r="I1366" i="2" s="1"/>
  <c r="H1362" i="2"/>
  <c r="I1362" i="2" s="1"/>
  <c r="H1354" i="2"/>
  <c r="I1354" i="2" s="1"/>
  <c r="H1350" i="2"/>
  <c r="I1350" i="2" s="1"/>
  <c r="H1346" i="2"/>
  <c r="I1346" i="2" s="1"/>
  <c r="H1342" i="2"/>
  <c r="I1342" i="2" s="1"/>
  <c r="H1338" i="2"/>
  <c r="I1338" i="2" s="1"/>
  <c r="H1334" i="2"/>
  <c r="I1334" i="2" s="1"/>
  <c r="H1330" i="2"/>
  <c r="I1330" i="2" s="1"/>
  <c r="H1326" i="2"/>
  <c r="I1326" i="2" s="1"/>
  <c r="H1322" i="2"/>
  <c r="I1322" i="2" s="1"/>
  <c r="H1318" i="2"/>
  <c r="I1318" i="2" s="1"/>
  <c r="H1314" i="2"/>
  <c r="I1314" i="2" s="1"/>
  <c r="H1310" i="2"/>
  <c r="I1310" i="2" s="1"/>
  <c r="H1306" i="2"/>
  <c r="I1306" i="2" s="1"/>
  <c r="H1302" i="2"/>
  <c r="I1302" i="2" s="1"/>
  <c r="H1298" i="2"/>
  <c r="I1298" i="2" s="1"/>
  <c r="H1294" i="2"/>
  <c r="I1294" i="2" s="1"/>
  <c r="H1290" i="2"/>
  <c r="I1290" i="2" s="1"/>
  <c r="H1286" i="2"/>
  <c r="I1286" i="2" s="1"/>
  <c r="H1282" i="2"/>
  <c r="I1282" i="2" s="1"/>
  <c r="H1278" i="2"/>
  <c r="I1278" i="2" s="1"/>
  <c r="H1274" i="2"/>
  <c r="I1274" i="2" s="1"/>
  <c r="H1270" i="2"/>
  <c r="I1270" i="2" s="1"/>
  <c r="H1266" i="2"/>
  <c r="I1266" i="2" s="1"/>
  <c r="H1262" i="2"/>
  <c r="I1262" i="2" s="1"/>
  <c r="H1258" i="2"/>
  <c r="I1258" i="2" s="1"/>
  <c r="H1254" i="2"/>
  <c r="I1254" i="2" s="1"/>
  <c r="H1250" i="2"/>
  <c r="I1250" i="2" s="1"/>
  <c r="H1246" i="2"/>
  <c r="I1246" i="2" s="1"/>
  <c r="H1242" i="2"/>
  <c r="I1242" i="2" s="1"/>
  <c r="H1238" i="2"/>
  <c r="I1238" i="2" s="1"/>
  <c r="H1234" i="2"/>
  <c r="I1234" i="2" s="1"/>
  <c r="H1230" i="2"/>
  <c r="I1230" i="2" s="1"/>
  <c r="H1226" i="2"/>
  <c r="I1226" i="2" s="1"/>
  <c r="H1222" i="2"/>
  <c r="I1222" i="2" s="1"/>
  <c r="H1218" i="2"/>
  <c r="I1218" i="2" s="1"/>
  <c r="H1214" i="2"/>
  <c r="I1214" i="2" s="1"/>
  <c r="H1210" i="2"/>
  <c r="I1210" i="2" s="1"/>
  <c r="H1206" i="2"/>
  <c r="I1206" i="2" s="1"/>
  <c r="H1202" i="2"/>
  <c r="I1202" i="2" s="1"/>
  <c r="H1198" i="2"/>
  <c r="I1198" i="2" s="1"/>
  <c r="H1194" i="2"/>
  <c r="I1194" i="2" s="1"/>
  <c r="H1190" i="2"/>
  <c r="I1190" i="2" s="1"/>
  <c r="H1186" i="2"/>
  <c r="I1186" i="2" s="1"/>
  <c r="H1182" i="2"/>
  <c r="I1182" i="2" s="1"/>
  <c r="H1178" i="2"/>
  <c r="I1178" i="2" s="1"/>
  <c r="H1174" i="2"/>
  <c r="I1174" i="2" s="1"/>
  <c r="H1170" i="2"/>
  <c r="I1170" i="2" s="1"/>
  <c r="H1166" i="2"/>
  <c r="I1166" i="2" s="1"/>
  <c r="H1162" i="2"/>
  <c r="I1162" i="2" s="1"/>
  <c r="H1158" i="2"/>
  <c r="I1158" i="2" s="1"/>
  <c r="H1154" i="2"/>
  <c r="I1154" i="2" s="1"/>
  <c r="H1150" i="2"/>
  <c r="I1150" i="2" s="1"/>
  <c r="H1146" i="2"/>
  <c r="I1146" i="2" s="1"/>
  <c r="H1142" i="2"/>
  <c r="I1142" i="2" s="1"/>
  <c r="H1138" i="2"/>
  <c r="I1138" i="2" s="1"/>
  <c r="H1134" i="2"/>
  <c r="I1134" i="2" s="1"/>
  <c r="H1130" i="2"/>
  <c r="I1130" i="2" s="1"/>
  <c r="H1126" i="2"/>
  <c r="I1126" i="2" s="1"/>
  <c r="H1122" i="2"/>
  <c r="I1122" i="2" s="1"/>
  <c r="H1118" i="2"/>
  <c r="I1118" i="2" s="1"/>
  <c r="H1114" i="2"/>
  <c r="I1114" i="2" s="1"/>
  <c r="H1110" i="2"/>
  <c r="I1110" i="2" s="1"/>
  <c r="H1106" i="2"/>
  <c r="I1106" i="2" s="1"/>
  <c r="H1102" i="2"/>
  <c r="I1102" i="2" s="1"/>
  <c r="H1098" i="2"/>
  <c r="I1098" i="2" s="1"/>
  <c r="H1094" i="2"/>
  <c r="I1094" i="2" s="1"/>
  <c r="H1090" i="2"/>
  <c r="I1090" i="2" s="1"/>
  <c r="H1086" i="2"/>
  <c r="I1086" i="2" s="1"/>
  <c r="H1082" i="2"/>
  <c r="I1082" i="2" s="1"/>
  <c r="H1078" i="2"/>
  <c r="I1078" i="2" s="1"/>
  <c r="H1074" i="2"/>
  <c r="I1074" i="2" s="1"/>
  <c r="H1066" i="2"/>
  <c r="I1066" i="2" s="1"/>
  <c r="H1062" i="2"/>
  <c r="I1062" i="2" s="1"/>
  <c r="H1058" i="2"/>
  <c r="I1058" i="2" s="1"/>
  <c r="H1054" i="2"/>
  <c r="I1054" i="2" s="1"/>
  <c r="H1050" i="2"/>
  <c r="I1050" i="2" s="1"/>
  <c r="H1046" i="2"/>
  <c r="I1046" i="2" s="1"/>
  <c r="H1042" i="2"/>
  <c r="I1042" i="2" s="1"/>
  <c r="H1038" i="2"/>
  <c r="I1038" i="2" s="1"/>
  <c r="H1034" i="2"/>
  <c r="I1034" i="2" s="1"/>
  <c r="H1030" i="2"/>
  <c r="I1030" i="2" s="1"/>
  <c r="H1026" i="2"/>
  <c r="I1026" i="2" s="1"/>
  <c r="H1018" i="2"/>
  <c r="I1018" i="2" s="1"/>
  <c r="H1014" i="2"/>
  <c r="I1014" i="2" s="1"/>
  <c r="H1010" i="2"/>
  <c r="I1010" i="2" s="1"/>
  <c r="H1006" i="2"/>
  <c r="I1006" i="2" s="1"/>
  <c r="H998" i="2"/>
  <c r="I998" i="2" s="1"/>
  <c r="H994" i="2"/>
  <c r="I994" i="2" s="1"/>
  <c r="H990" i="2"/>
  <c r="I990" i="2" s="1"/>
  <c r="H986" i="2"/>
  <c r="I986" i="2" s="1"/>
  <c r="H982" i="2"/>
  <c r="I982" i="2" s="1"/>
  <c r="H978" i="2"/>
  <c r="I978" i="2" s="1"/>
  <c r="H974" i="2"/>
  <c r="I974" i="2" s="1"/>
  <c r="H970" i="2"/>
  <c r="I970" i="2" s="1"/>
  <c r="H966" i="2"/>
  <c r="I966" i="2" s="1"/>
  <c r="H958" i="2"/>
  <c r="I958" i="2" s="1"/>
  <c r="H954" i="2"/>
  <c r="I954" i="2" s="1"/>
  <c r="H950" i="2"/>
  <c r="I950" i="2" s="1"/>
  <c r="H946" i="2"/>
  <c r="I946" i="2" s="1"/>
  <c r="H942" i="2"/>
  <c r="I942" i="2" s="1"/>
  <c r="H938" i="2"/>
  <c r="I938" i="2" s="1"/>
  <c r="H934" i="2"/>
  <c r="I934" i="2" s="1"/>
  <c r="H930" i="2"/>
  <c r="I930" i="2" s="1"/>
  <c r="H926" i="2"/>
  <c r="I926" i="2" s="1"/>
  <c r="H922" i="2"/>
  <c r="I922" i="2" s="1"/>
  <c r="H918" i="2"/>
  <c r="I918" i="2" s="1"/>
  <c r="H914" i="2"/>
  <c r="I914" i="2" s="1"/>
  <c r="H910" i="2"/>
  <c r="I910" i="2" s="1"/>
  <c r="H906" i="2"/>
  <c r="I906" i="2" s="1"/>
  <c r="H902" i="2"/>
  <c r="I902" i="2" s="1"/>
  <c r="H898" i="2"/>
  <c r="I898" i="2" s="1"/>
  <c r="H890" i="2"/>
  <c r="I890" i="2" s="1"/>
  <c r="H886" i="2"/>
  <c r="I886" i="2" s="1"/>
  <c r="H882" i="2"/>
  <c r="I882" i="2" s="1"/>
  <c r="H878" i="2"/>
  <c r="I878" i="2" s="1"/>
  <c r="H874" i="2"/>
  <c r="I874" i="2" s="1"/>
  <c r="H870" i="2"/>
  <c r="I870" i="2" s="1"/>
  <c r="H866" i="2"/>
  <c r="I866" i="2" s="1"/>
  <c r="H862" i="2"/>
  <c r="I862" i="2" s="1"/>
  <c r="H858" i="2"/>
  <c r="I858" i="2" s="1"/>
  <c r="H854" i="2"/>
  <c r="I854" i="2" s="1"/>
  <c r="H850" i="2"/>
  <c r="I850" i="2" s="1"/>
  <c r="H846" i="2"/>
  <c r="I846" i="2" s="1"/>
  <c r="H842" i="2"/>
  <c r="I842" i="2" s="1"/>
  <c r="H838" i="2"/>
  <c r="I838" i="2" s="1"/>
  <c r="H834" i="2"/>
  <c r="I834" i="2" s="1"/>
  <c r="H830" i="2"/>
  <c r="I830" i="2" s="1"/>
  <c r="H826" i="2"/>
  <c r="I826" i="2" s="1"/>
  <c r="H818" i="2"/>
  <c r="I818" i="2" s="1"/>
  <c r="H814" i="2"/>
  <c r="I814" i="2" s="1"/>
  <c r="H802" i="2"/>
  <c r="I802" i="2" s="1"/>
  <c r="H798" i="2"/>
  <c r="I798" i="2" s="1"/>
  <c r="H786" i="2"/>
  <c r="I786" i="2" s="1"/>
  <c r="H782" i="2"/>
  <c r="I782" i="2" s="1"/>
  <c r="H770" i="2"/>
  <c r="I770" i="2" s="1"/>
  <c r="H766" i="2"/>
  <c r="I766" i="2" s="1"/>
  <c r="H754" i="2"/>
  <c r="I754" i="2" s="1"/>
  <c r="H750" i="2"/>
  <c r="I750" i="2" s="1"/>
  <c r="H738" i="2"/>
  <c r="I738" i="2" s="1"/>
  <c r="H734" i="2"/>
  <c r="I734" i="2" s="1"/>
  <c r="H722" i="2"/>
  <c r="I722" i="2" s="1"/>
  <c r="H706" i="2"/>
  <c r="I706" i="2" s="1"/>
  <c r="H702" i="2"/>
  <c r="I702" i="2" s="1"/>
  <c r="H690" i="2"/>
  <c r="I690" i="2" s="1"/>
  <c r="H686" i="2"/>
  <c r="I686" i="2" s="1"/>
  <c r="H674" i="2"/>
  <c r="I674" i="2" s="1"/>
  <c r="H670" i="2"/>
  <c r="I670" i="2" s="1"/>
  <c r="H658" i="2"/>
  <c r="I658" i="2" s="1"/>
  <c r="H654" i="2"/>
  <c r="I654" i="2" s="1"/>
  <c r="H642" i="2"/>
  <c r="I642" i="2" s="1"/>
  <c r="H638" i="2"/>
  <c r="I638" i="2" s="1"/>
  <c r="H626" i="2"/>
  <c r="I626" i="2" s="1"/>
  <c r="H622" i="2"/>
  <c r="I622" i="2" s="1"/>
  <c r="H610" i="2"/>
  <c r="I610" i="2" s="1"/>
  <c r="H606" i="2"/>
  <c r="I606" i="2" s="1"/>
  <c r="H594" i="2"/>
  <c r="I594" i="2" s="1"/>
  <c r="H590" i="2"/>
  <c r="I590" i="2" s="1"/>
  <c r="H574" i="2"/>
  <c r="I574" i="2" s="1"/>
  <c r="H558" i="2"/>
  <c r="I558" i="2" s="1"/>
  <c r="H546" i="2"/>
  <c r="I546" i="2" s="1"/>
  <c r="H815" i="2"/>
  <c r="I815" i="2" s="1"/>
  <c r="H794" i="2"/>
  <c r="I794" i="2" s="1"/>
  <c r="H783" i="2"/>
  <c r="I783" i="2" s="1"/>
  <c r="H762" i="2"/>
  <c r="I762" i="2" s="1"/>
  <c r="H751" i="2"/>
  <c r="I751" i="2" s="1"/>
  <c r="H730" i="2"/>
  <c r="I730" i="2" s="1"/>
  <c r="H719" i="2"/>
  <c r="I719" i="2" s="1"/>
  <c r="H698" i="2"/>
  <c r="I698" i="2" s="1"/>
  <c r="H687" i="2"/>
  <c r="I687" i="2" s="1"/>
  <c r="H666" i="2"/>
  <c r="I666" i="2" s="1"/>
  <c r="H655" i="2"/>
  <c r="I655" i="2" s="1"/>
  <c r="H634" i="2"/>
  <c r="I634" i="2" s="1"/>
  <c r="H623" i="2"/>
  <c r="I623" i="2" s="1"/>
  <c r="H602" i="2"/>
  <c r="I602" i="2" s="1"/>
  <c r="H591" i="2"/>
  <c r="I591" i="2" s="1"/>
  <c r="H570" i="2"/>
  <c r="I570" i="2" s="1"/>
  <c r="H559" i="2"/>
  <c r="I559" i="2" s="1"/>
  <c r="H527" i="2"/>
  <c r="I527" i="2" s="1"/>
  <c r="H495" i="2"/>
  <c r="I495" i="2" s="1"/>
  <c r="H463" i="2"/>
  <c r="I463" i="2" s="1"/>
  <c r="H431" i="2"/>
  <c r="I431" i="2" s="1"/>
  <c r="H399" i="2"/>
  <c r="I399" i="2" s="1"/>
  <c r="H367" i="2"/>
  <c r="I367" i="2" s="1"/>
  <c r="H335" i="2"/>
  <c r="I335" i="2" s="1"/>
  <c r="H303" i="2"/>
  <c r="I303" i="2" s="1"/>
  <c r="H271" i="2"/>
  <c r="I271" i="2" s="1"/>
  <c r="H239" i="2"/>
  <c r="I239" i="2" s="1"/>
  <c r="H207" i="2"/>
  <c r="I207" i="2" s="1"/>
  <c r="H143" i="2"/>
  <c r="I143" i="2" s="1"/>
  <c r="H127" i="2"/>
  <c r="I127" i="2" s="1"/>
  <c r="H107" i="2"/>
  <c r="I107" i="2" s="1"/>
  <c r="H43" i="2"/>
  <c r="I43" i="2" s="1"/>
  <c r="H130" i="2"/>
  <c r="I130" i="2" s="1"/>
  <c r="H122" i="2"/>
  <c r="I122" i="2" s="1"/>
  <c r="H114" i="2"/>
  <c r="I114" i="2" s="1"/>
  <c r="H106" i="2"/>
  <c r="I106" i="2" s="1"/>
  <c r="H98" i="2"/>
  <c r="I98" i="2" s="1"/>
  <c r="H90" i="2"/>
  <c r="I90" i="2" s="1"/>
  <c r="H82" i="2"/>
  <c r="I82" i="2" s="1"/>
  <c r="H74" i="2"/>
  <c r="I74" i="2" s="1"/>
  <c r="H66" i="2"/>
  <c r="I66" i="2" s="1"/>
  <c r="H58" i="2"/>
  <c r="I58" i="2" s="1"/>
  <c r="H42" i="2"/>
  <c r="I42" i="2" s="1"/>
  <c r="H34" i="2"/>
  <c r="I34" i="2" s="1"/>
  <c r="H26" i="2"/>
  <c r="I26" i="2" s="1"/>
  <c r="H18" i="2"/>
  <c r="I18" i="2" s="1"/>
  <c r="H10" i="2"/>
  <c r="I10" i="2" s="1"/>
  <c r="H542" i="2"/>
  <c r="I542" i="2" s="1"/>
  <c r="H526" i="2"/>
  <c r="I526" i="2" s="1"/>
  <c r="H510" i="2"/>
  <c r="I510" i="2" s="1"/>
  <c r="H494" i="2"/>
  <c r="I494" i="2" s="1"/>
  <c r="H478" i="2"/>
  <c r="I478" i="2" s="1"/>
  <c r="H462" i="2"/>
  <c r="I462" i="2" s="1"/>
  <c r="H446" i="2"/>
  <c r="I446" i="2" s="1"/>
  <c r="H414" i="2"/>
  <c r="I414" i="2" s="1"/>
  <c r="H398" i="2"/>
  <c r="I398" i="2" s="1"/>
  <c r="H382" i="2"/>
  <c r="I382" i="2" s="1"/>
  <c r="H366" i="2"/>
  <c r="I366" i="2" s="1"/>
  <c r="H350" i="2"/>
  <c r="I350" i="2" s="1"/>
  <c r="H334" i="2"/>
  <c r="I334" i="2" s="1"/>
  <c r="H318" i="2"/>
  <c r="I318" i="2" s="1"/>
  <c r="H302" i="2"/>
  <c r="I302" i="2" s="1"/>
  <c r="H270" i="2"/>
  <c r="I270" i="2" s="1"/>
  <c r="H254" i="2"/>
  <c r="I254" i="2" s="1"/>
  <c r="H238" i="2"/>
  <c r="I238" i="2" s="1"/>
  <c r="H222" i="2"/>
  <c r="I222" i="2" s="1"/>
  <c r="H206" i="2"/>
  <c r="I206" i="2" s="1"/>
  <c r="H190" i="2"/>
  <c r="I190" i="2" s="1"/>
  <c r="H174" i="2"/>
  <c r="I174" i="2" s="1"/>
  <c r="H158" i="2"/>
  <c r="I158" i="2" s="1"/>
  <c r="H142" i="2"/>
  <c r="I142" i="2" s="1"/>
  <c r="H126" i="2"/>
  <c r="I126" i="2" s="1"/>
  <c r="H94" i="2"/>
  <c r="I94" i="2" s="1"/>
  <c r="H62" i="2"/>
  <c r="I62" i="2" s="1"/>
  <c r="H30" i="2"/>
  <c r="I30" i="2" s="1"/>
  <c r="H817" i="2"/>
  <c r="I817" i="2" s="1"/>
  <c r="H813" i="2"/>
  <c r="I813" i="2" s="1"/>
  <c r="H809" i="2"/>
  <c r="I809" i="2" s="1"/>
  <c r="H805" i="2"/>
  <c r="I805" i="2" s="1"/>
  <c r="H801" i="2"/>
  <c r="I801" i="2" s="1"/>
  <c r="H797" i="2"/>
  <c r="I797" i="2" s="1"/>
  <c r="H793" i="2"/>
  <c r="I793" i="2" s="1"/>
  <c r="H789" i="2"/>
  <c r="I789" i="2" s="1"/>
  <c r="H785" i="2"/>
  <c r="I785" i="2" s="1"/>
  <c r="H781" i="2"/>
  <c r="I781" i="2" s="1"/>
  <c r="H773" i="2"/>
  <c r="I773" i="2" s="1"/>
  <c r="H769" i="2"/>
  <c r="I769" i="2" s="1"/>
  <c r="H765" i="2"/>
  <c r="I765" i="2" s="1"/>
  <c r="H761" i="2"/>
  <c r="I761" i="2" s="1"/>
  <c r="H757" i="2"/>
  <c r="I757" i="2" s="1"/>
  <c r="H749" i="2"/>
  <c r="I749" i="2" s="1"/>
  <c r="H745" i="2"/>
  <c r="I745" i="2" s="1"/>
  <c r="H741" i="2"/>
  <c r="I741" i="2" s="1"/>
  <c r="H733" i="2"/>
  <c r="I733" i="2" s="1"/>
  <c r="H729" i="2"/>
  <c r="I729" i="2" s="1"/>
  <c r="H725" i="2"/>
  <c r="I725" i="2" s="1"/>
  <c r="H721" i="2"/>
  <c r="I721" i="2" s="1"/>
  <c r="H717" i="2"/>
  <c r="I717" i="2" s="1"/>
  <c r="H713" i="2"/>
  <c r="I713" i="2" s="1"/>
  <c r="H709" i="2"/>
  <c r="I709" i="2" s="1"/>
  <c r="H705" i="2"/>
  <c r="I705" i="2" s="1"/>
  <c r="H701" i="2"/>
  <c r="I701" i="2" s="1"/>
  <c r="H697" i="2"/>
  <c r="I697" i="2" s="1"/>
  <c r="H693" i="2"/>
  <c r="I693" i="2" s="1"/>
  <c r="H689" i="2"/>
  <c r="I689" i="2" s="1"/>
  <c r="H685" i="2"/>
  <c r="I685" i="2" s="1"/>
  <c r="H681" i="2"/>
  <c r="I681" i="2" s="1"/>
  <c r="H677" i="2"/>
  <c r="I677" i="2" s="1"/>
  <c r="H673" i="2"/>
  <c r="I673" i="2" s="1"/>
  <c r="H669" i="2"/>
  <c r="I669" i="2" s="1"/>
  <c r="H665" i="2"/>
  <c r="I665" i="2" s="1"/>
  <c r="H661" i="2"/>
  <c r="I661" i="2" s="1"/>
  <c r="H657" i="2"/>
  <c r="I657" i="2" s="1"/>
  <c r="H653" i="2"/>
  <c r="I653" i="2" s="1"/>
  <c r="H649" i="2"/>
  <c r="I649" i="2" s="1"/>
  <c r="H645" i="2"/>
  <c r="I645" i="2" s="1"/>
  <c r="H637" i="2"/>
  <c r="I637" i="2" s="1"/>
  <c r="H633" i="2"/>
  <c r="I633" i="2" s="1"/>
  <c r="H629" i="2"/>
  <c r="I629" i="2" s="1"/>
  <c r="H625" i="2"/>
  <c r="I625" i="2" s="1"/>
  <c r="H621" i="2"/>
  <c r="I621" i="2" s="1"/>
  <c r="H613" i="2"/>
  <c r="I613" i="2" s="1"/>
  <c r="H609" i="2"/>
  <c r="I609" i="2" s="1"/>
  <c r="H605" i="2"/>
  <c r="I605" i="2" s="1"/>
  <c r="H601" i="2"/>
  <c r="I601" i="2" s="1"/>
  <c r="H597" i="2"/>
  <c r="I597" i="2" s="1"/>
  <c r="H593" i="2"/>
  <c r="I593" i="2" s="1"/>
  <c r="H589" i="2"/>
  <c r="I589" i="2" s="1"/>
  <c r="H585" i="2"/>
  <c r="I585" i="2" s="1"/>
  <c r="H581" i="2"/>
  <c r="I581" i="2" s="1"/>
  <c r="H577" i="2"/>
  <c r="I577" i="2" s="1"/>
  <c r="H573" i="2"/>
  <c r="I573" i="2" s="1"/>
  <c r="H569" i="2"/>
  <c r="I569" i="2" s="1"/>
  <c r="H565" i="2"/>
  <c r="I565" i="2" s="1"/>
  <c r="H561" i="2"/>
  <c r="I561" i="2" s="1"/>
  <c r="H557" i="2"/>
  <c r="I557" i="2" s="1"/>
  <c r="H553" i="2"/>
  <c r="I553" i="2" s="1"/>
  <c r="H549" i="2"/>
  <c r="I549" i="2" s="1"/>
  <c r="H545" i="2"/>
  <c r="I545" i="2" s="1"/>
  <c r="H541" i="2"/>
  <c r="I541" i="2" s="1"/>
  <c r="H537" i="2"/>
  <c r="I537" i="2" s="1"/>
  <c r="H533" i="2"/>
  <c r="I533" i="2" s="1"/>
  <c r="H529" i="2"/>
  <c r="I529" i="2" s="1"/>
  <c r="H525" i="2"/>
  <c r="I525" i="2" s="1"/>
  <c r="H517" i="2"/>
  <c r="I517" i="2" s="1"/>
  <c r="H513" i="2"/>
  <c r="I513" i="2" s="1"/>
  <c r="H509" i="2"/>
  <c r="I509" i="2" s="1"/>
  <c r="H505" i="2"/>
  <c r="I505" i="2" s="1"/>
  <c r="H501" i="2"/>
  <c r="I501" i="2" s="1"/>
  <c r="H497" i="2"/>
  <c r="I497" i="2" s="1"/>
  <c r="H493" i="2"/>
  <c r="I493" i="2" s="1"/>
  <c r="H489" i="2"/>
  <c r="I489" i="2" s="1"/>
  <c r="H485" i="2"/>
  <c r="I485" i="2" s="1"/>
  <c r="H481" i="2"/>
  <c r="I481" i="2" s="1"/>
  <c r="H473" i="2"/>
  <c r="I473" i="2" s="1"/>
  <c r="H469" i="2"/>
  <c r="I469" i="2" s="1"/>
  <c r="H465" i="2"/>
  <c r="I465" i="2" s="1"/>
  <c r="H461" i="2"/>
  <c r="I461" i="2" s="1"/>
  <c r="H457" i="2"/>
  <c r="I457" i="2" s="1"/>
  <c r="H453" i="2"/>
  <c r="I453" i="2" s="1"/>
  <c r="H449" i="2"/>
  <c r="I449" i="2" s="1"/>
  <c r="H441" i="2"/>
  <c r="I441" i="2" s="1"/>
  <c r="H437" i="2"/>
  <c r="I437" i="2" s="1"/>
  <c r="H433" i="2"/>
  <c r="I433" i="2" s="1"/>
  <c r="H429" i="2"/>
  <c r="I429" i="2" s="1"/>
  <c r="H425" i="2"/>
  <c r="I425" i="2" s="1"/>
  <c r="H421" i="2"/>
  <c r="I421" i="2" s="1"/>
  <c r="H413" i="2"/>
  <c r="I413" i="2" s="1"/>
  <c r="H409" i="2"/>
  <c r="I409" i="2" s="1"/>
  <c r="H405" i="2"/>
  <c r="I405" i="2" s="1"/>
  <c r="H401" i="2"/>
  <c r="I401" i="2" s="1"/>
  <c r="H397" i="2"/>
  <c r="I397" i="2" s="1"/>
  <c r="H393" i="2"/>
  <c r="I393" i="2" s="1"/>
  <c r="H389" i="2"/>
  <c r="I389" i="2" s="1"/>
  <c r="H385" i="2"/>
  <c r="I385" i="2" s="1"/>
  <c r="H377" i="2"/>
  <c r="I377" i="2" s="1"/>
  <c r="H373" i="2"/>
  <c r="I373" i="2" s="1"/>
  <c r="H365" i="2"/>
  <c r="I365" i="2" s="1"/>
  <c r="H361" i="2"/>
  <c r="I361" i="2" s="1"/>
  <c r="H353" i="2"/>
  <c r="I353" i="2" s="1"/>
  <c r="H349" i="2"/>
  <c r="I349" i="2" s="1"/>
  <c r="H345" i="2"/>
  <c r="I345" i="2" s="1"/>
  <c r="H341" i="2"/>
  <c r="I341" i="2" s="1"/>
  <c r="H337" i="2"/>
  <c r="I337" i="2" s="1"/>
  <c r="H333" i="2"/>
  <c r="I333" i="2" s="1"/>
  <c r="H329" i="2"/>
  <c r="I329" i="2" s="1"/>
  <c r="H325" i="2"/>
  <c r="I325" i="2" s="1"/>
  <c r="H321" i="2"/>
  <c r="I321" i="2" s="1"/>
  <c r="H317" i="2"/>
  <c r="I317" i="2" s="1"/>
  <c r="H313" i="2"/>
  <c r="I313" i="2" s="1"/>
  <c r="H309" i="2"/>
  <c r="I309" i="2" s="1"/>
  <c r="H305" i="2"/>
  <c r="I305" i="2" s="1"/>
  <c r="H301" i="2"/>
  <c r="I301" i="2" s="1"/>
  <c r="H297" i="2"/>
  <c r="I297" i="2" s="1"/>
  <c r="H293" i="2"/>
  <c r="I293" i="2" s="1"/>
  <c r="H289" i="2"/>
  <c r="I289" i="2" s="1"/>
  <c r="H285" i="2"/>
  <c r="I285" i="2" s="1"/>
  <c r="H281" i="2"/>
  <c r="I281" i="2" s="1"/>
  <c r="H277" i="2"/>
  <c r="I277" i="2" s="1"/>
  <c r="H273" i="2"/>
  <c r="I273" i="2" s="1"/>
  <c r="H269" i="2"/>
  <c r="I269" i="2" s="1"/>
  <c r="H265" i="2"/>
  <c r="I265" i="2" s="1"/>
  <c r="H261" i="2"/>
  <c r="I261" i="2" s="1"/>
  <c r="H257" i="2"/>
  <c r="I257" i="2" s="1"/>
  <c r="H253" i="2"/>
  <c r="I253" i="2" s="1"/>
  <c r="H249" i="2"/>
  <c r="I249" i="2" s="1"/>
  <c r="H245" i="2"/>
  <c r="I245" i="2" s="1"/>
  <c r="H241" i="2"/>
  <c r="I241" i="2" s="1"/>
  <c r="H237" i="2"/>
  <c r="I237" i="2" s="1"/>
  <c r="H233" i="2"/>
  <c r="I233" i="2" s="1"/>
  <c r="H229" i="2"/>
  <c r="I229" i="2" s="1"/>
  <c r="H225" i="2"/>
  <c r="I225" i="2" s="1"/>
  <c r="H221" i="2"/>
  <c r="I221" i="2" s="1"/>
  <c r="H213" i="2"/>
  <c r="I213" i="2" s="1"/>
  <c r="H209" i="2"/>
  <c r="I209" i="2" s="1"/>
  <c r="H205" i="2"/>
  <c r="I205" i="2" s="1"/>
  <c r="H201" i="2"/>
  <c r="I201" i="2" s="1"/>
  <c r="H197" i="2"/>
  <c r="I197" i="2" s="1"/>
  <c r="H193" i="2"/>
  <c r="I193" i="2" s="1"/>
  <c r="H189" i="2"/>
  <c r="I189" i="2" s="1"/>
  <c r="H185" i="2"/>
  <c r="I185" i="2" s="1"/>
  <c r="H181" i="2"/>
  <c r="I181" i="2" s="1"/>
  <c r="H177" i="2"/>
  <c r="I177" i="2" s="1"/>
  <c r="H173" i="2"/>
  <c r="I173" i="2" s="1"/>
  <c r="H169" i="2"/>
  <c r="I169" i="2" s="1"/>
  <c r="H165" i="2"/>
  <c r="I165" i="2" s="1"/>
  <c r="H161" i="2"/>
  <c r="I161" i="2" s="1"/>
  <c r="H157" i="2"/>
  <c r="I157" i="2" s="1"/>
  <c r="H153" i="2"/>
  <c r="I153" i="2" s="1"/>
  <c r="H149" i="2"/>
  <c r="I149" i="2" s="1"/>
  <c r="H145" i="2"/>
  <c r="I145" i="2" s="1"/>
  <c r="H141" i="2"/>
  <c r="I141" i="2" s="1"/>
  <c r="H133" i="2"/>
  <c r="I133" i="2" s="1"/>
  <c r="H129" i="2"/>
  <c r="I129" i="2" s="1"/>
  <c r="H125" i="2"/>
  <c r="I125" i="2" s="1"/>
  <c r="H121" i="2"/>
  <c r="I121" i="2" s="1"/>
  <c r="H117" i="2"/>
  <c r="I117" i="2" s="1"/>
  <c r="H109" i="2"/>
  <c r="I109" i="2" s="1"/>
  <c r="H105" i="2"/>
  <c r="I105" i="2" s="1"/>
  <c r="H101" i="2"/>
  <c r="I101" i="2" s="1"/>
  <c r="H93" i="2"/>
  <c r="I93" i="2" s="1"/>
  <c r="H89" i="2"/>
  <c r="I89" i="2" s="1"/>
  <c r="H85" i="2"/>
  <c r="I85" i="2" s="1"/>
  <c r="H81" i="2"/>
  <c r="I81" i="2" s="1"/>
  <c r="H77" i="2"/>
  <c r="I77" i="2" s="1"/>
  <c r="H73" i="2"/>
  <c r="I73" i="2" s="1"/>
  <c r="H69" i="2"/>
  <c r="I69" i="2" s="1"/>
  <c r="H65" i="2"/>
  <c r="I65" i="2" s="1"/>
  <c r="H61" i="2"/>
  <c r="I61" i="2" s="1"/>
  <c r="H57" i="2"/>
  <c r="I57" i="2" s="1"/>
  <c r="H53" i="2"/>
  <c r="I53" i="2" s="1"/>
  <c r="H49" i="2"/>
  <c r="I49" i="2" s="1"/>
  <c r="H45" i="2"/>
  <c r="I45" i="2" s="1"/>
  <c r="H41" i="2"/>
  <c r="I41" i="2" s="1"/>
  <c r="H37" i="2"/>
  <c r="I37" i="2" s="1"/>
  <c r="H33" i="2"/>
  <c r="I33" i="2" s="1"/>
  <c r="H29" i="2"/>
  <c r="I29" i="2" s="1"/>
  <c r="H25" i="2"/>
  <c r="I25" i="2" s="1"/>
  <c r="H21" i="2"/>
  <c r="I21" i="2" s="1"/>
  <c r="H13" i="2"/>
  <c r="I13" i="2" s="1"/>
  <c r="H9" i="2"/>
  <c r="I9" i="2" s="1"/>
  <c r="H5" i="2"/>
  <c r="I5" i="2" s="1"/>
  <c r="H530" i="2"/>
  <c r="I530" i="2" s="1"/>
  <c r="H514" i="2"/>
  <c r="I514" i="2" s="1"/>
  <c r="H498" i="2"/>
  <c r="I498" i="2" s="1"/>
  <c r="H482" i="2"/>
  <c r="I482" i="2" s="1"/>
  <c r="H466" i="2"/>
  <c r="I466" i="2" s="1"/>
  <c r="H450" i="2"/>
  <c r="I450" i="2" s="1"/>
  <c r="H434" i="2"/>
  <c r="I434" i="2" s="1"/>
  <c r="H418" i="2"/>
  <c r="I418" i="2" s="1"/>
  <c r="H402" i="2"/>
  <c r="I402" i="2" s="1"/>
  <c r="H386" i="2"/>
  <c r="I386" i="2" s="1"/>
  <c r="H370" i="2"/>
  <c r="I370" i="2" s="1"/>
  <c r="H354" i="2"/>
  <c r="I354" i="2" s="1"/>
  <c r="H338" i="2"/>
  <c r="I338" i="2" s="1"/>
  <c r="H322" i="2"/>
  <c r="I322" i="2" s="1"/>
  <c r="H306" i="2"/>
  <c r="I306" i="2" s="1"/>
  <c r="H290" i="2"/>
  <c r="I290" i="2" s="1"/>
  <c r="H274" i="2"/>
  <c r="I274" i="2" s="1"/>
  <c r="H258" i="2"/>
  <c r="I258" i="2" s="1"/>
  <c r="H242" i="2"/>
  <c r="I242" i="2" s="1"/>
  <c r="H226" i="2"/>
  <c r="I226" i="2" s="1"/>
  <c r="H210" i="2"/>
  <c r="I210" i="2" s="1"/>
  <c r="H194" i="2"/>
  <c r="I194" i="2" s="1"/>
  <c r="H178" i="2"/>
  <c r="I178" i="2" s="1"/>
  <c r="H162" i="2"/>
  <c r="I162" i="2" s="1"/>
  <c r="H146" i="2"/>
  <c r="I146" i="2" s="1"/>
  <c r="H134" i="2"/>
  <c r="I134" i="2" s="1"/>
  <c r="H102" i="2"/>
  <c r="I102" i="2" s="1"/>
  <c r="H70" i="2"/>
  <c r="I70" i="2" s="1"/>
  <c r="H38" i="2"/>
  <c r="I38" i="2" s="1"/>
  <c r="H6" i="2"/>
  <c r="I6" i="2" s="1"/>
  <c r="E1923" i="2"/>
  <c r="E212" i="2"/>
  <c r="D445" i="2"/>
  <c r="E1428" i="2"/>
  <c r="E1116" i="2"/>
  <c r="E78" i="2"/>
  <c r="E1070" i="2"/>
  <c r="E91" i="2"/>
  <c r="D798" i="2"/>
  <c r="E798" i="2" s="1"/>
  <c r="D769" i="2"/>
  <c r="D1882" i="2" s="1"/>
  <c r="D1919" i="2"/>
  <c r="E1919" i="2" s="1"/>
  <c r="E2038" i="2"/>
  <c r="E500" i="2"/>
  <c r="E474" i="2"/>
  <c r="E634" i="2"/>
  <c r="D1607" i="2"/>
  <c r="E1488" i="2"/>
  <c r="D1290" i="2"/>
  <c r="D1317" i="2" s="1"/>
  <c r="E1317" i="2" s="1"/>
  <c r="E912" i="2"/>
  <c r="E856" i="2"/>
  <c r="E159" i="2"/>
  <c r="D1059" i="2"/>
  <c r="E1059" i="2" s="1"/>
  <c r="D2014" i="2"/>
  <c r="E2014" i="2" s="1"/>
  <c r="D1177" i="2"/>
  <c r="E639" i="2"/>
  <c r="E451" i="2"/>
  <c r="E540" i="2"/>
  <c r="E1115" i="2"/>
  <c r="E1007" i="2"/>
  <c r="E43" i="2"/>
  <c r="E2006" i="2"/>
  <c r="E1800" i="2"/>
  <c r="E1200" i="2"/>
  <c r="E801" i="2"/>
  <c r="E363" i="2"/>
  <c r="E125" i="2"/>
  <c r="E840" i="2"/>
  <c r="E20" i="2"/>
  <c r="E550" i="2"/>
  <c r="E153" i="2"/>
  <c r="E69" i="2"/>
  <c r="E209" i="2"/>
  <c r="E46" i="2"/>
  <c r="E510" i="2"/>
  <c r="E1598" i="2"/>
  <c r="E293" i="2"/>
  <c r="E582" i="2"/>
  <c r="E15" i="2"/>
  <c r="E1971" i="2"/>
  <c r="E1792" i="2"/>
  <c r="E1109" i="2"/>
  <c r="E727" i="2"/>
  <c r="E338" i="2"/>
  <c r="E447" i="2"/>
  <c r="E206" i="2"/>
  <c r="E721" i="2"/>
  <c r="E470" i="2"/>
  <c r="E344" i="2"/>
  <c r="E390" i="2"/>
  <c r="E113" i="2"/>
  <c r="E145" i="2"/>
  <c r="E112" i="2"/>
  <c r="E1477" i="2"/>
  <c r="E1215" i="2"/>
  <c r="E96" i="2"/>
  <c r="D2163" i="2"/>
  <c r="E2163" i="2" s="1"/>
  <c r="D377" i="2"/>
  <c r="D224" i="2"/>
  <c r="D917" i="2" s="1"/>
  <c r="E917" i="2" s="1"/>
  <c r="D39" i="2"/>
  <c r="E39" i="2" s="1"/>
  <c r="D859" i="2"/>
  <c r="D1199" i="2" s="1"/>
  <c r="D251" i="2"/>
  <c r="D648" i="2" s="1"/>
  <c r="D268" i="2"/>
  <c r="D1018" i="2" s="1"/>
  <c r="D1680" i="2"/>
  <c r="E1680" i="2" s="1"/>
  <c r="E1635" i="2"/>
  <c r="E257" i="2"/>
  <c r="E1348" i="2"/>
  <c r="E271" i="2"/>
  <c r="E1949" i="2"/>
  <c r="E1644" i="2"/>
  <c r="E1084" i="2"/>
  <c r="E679" i="2"/>
  <c r="E230" i="2"/>
  <c r="E842" i="2"/>
  <c r="E1650" i="2"/>
  <c r="E732" i="2"/>
  <c r="E47" i="2"/>
  <c r="D774" i="2"/>
  <c r="E774" i="2" s="1"/>
  <c r="E635" i="2"/>
  <c r="D1027" i="2"/>
  <c r="E897" i="2"/>
  <c r="D189" i="2"/>
  <c r="E140" i="2"/>
  <c r="D839" i="2"/>
  <c r="E88" i="2"/>
  <c r="D1559" i="2"/>
  <c r="E1559" i="2" s="1"/>
  <c r="E790" i="2"/>
  <c r="E277" i="2"/>
  <c r="D1652" i="2"/>
  <c r="E1652" i="2" s="1"/>
  <c r="E490" i="2"/>
  <c r="D930" i="2"/>
  <c r="D898" i="2"/>
  <c r="E898" i="2" s="1"/>
  <c r="E389" i="2"/>
  <c r="E765" i="2"/>
  <c r="D941" i="2"/>
  <c r="D1384" i="2"/>
  <c r="E655" i="2"/>
  <c r="D1363" i="2"/>
  <c r="E1177" i="2"/>
  <c r="D964" i="2"/>
  <c r="E964" i="2" s="1"/>
  <c r="E894" i="2"/>
  <c r="D323" i="2"/>
  <c r="E281" i="2"/>
  <c r="D1580" i="2"/>
  <c r="E733" i="2"/>
  <c r="D684" i="2"/>
  <c r="E65" i="2"/>
  <c r="D1127" i="2"/>
  <c r="E1127" i="2" s="1"/>
  <c r="E636" i="2"/>
  <c r="D674" i="2"/>
  <c r="E214" i="2"/>
  <c r="D419" i="2"/>
  <c r="E19" i="2"/>
  <c r="D80" i="2"/>
  <c r="E29" i="2"/>
  <c r="D697" i="2"/>
  <c r="E168" i="2"/>
  <c r="E12" i="2"/>
  <c r="D45" i="2"/>
  <c r="D1802" i="2"/>
  <c r="E1802" i="2" s="1"/>
  <c r="E1479" i="2"/>
  <c r="D503" i="2"/>
  <c r="E97" i="2"/>
  <c r="E857" i="2"/>
  <c r="D1416" i="2"/>
  <c r="D1104" i="2"/>
  <c r="E166" i="2"/>
  <c r="D1588" i="2"/>
  <c r="E1130" i="2"/>
  <c r="E628" i="2"/>
  <c r="D1214" i="2"/>
  <c r="D545" i="2"/>
  <c r="E301" i="2"/>
  <c r="D948" i="2"/>
  <c r="E948" i="2" s="1"/>
  <c r="E498" i="2"/>
  <c r="D1944" i="2"/>
  <c r="E1944" i="2" s="1"/>
  <c r="E1860" i="2"/>
  <c r="D1840" i="2"/>
  <c r="E1607" i="2"/>
  <c r="D671" i="2"/>
  <c r="E82" i="2"/>
  <c r="D992" i="2"/>
  <c r="E776" i="2"/>
  <c r="D775" i="2"/>
  <c r="E573" i="2"/>
  <c r="D31" i="2"/>
  <c r="E7" i="2"/>
  <c r="D1217" i="2"/>
  <c r="E1217" i="2" s="1"/>
  <c r="E382" i="2"/>
  <c r="D1225" i="2"/>
  <c r="E1225" i="2" s="1"/>
  <c r="E836" i="2"/>
  <c r="D1677" i="2"/>
  <c r="E472" i="2"/>
  <c r="D60" i="2"/>
  <c r="E22" i="2"/>
  <c r="D562" i="2"/>
  <c r="E193" i="2"/>
  <c r="D1271" i="2"/>
  <c r="E1271" i="2" s="1"/>
  <c r="E467" i="2"/>
  <c r="D51" i="2"/>
  <c r="E3" i="2"/>
  <c r="D163" i="2"/>
  <c r="E21" i="2"/>
  <c r="D1843" i="2"/>
  <c r="E702" i="2"/>
  <c r="D1815" i="2"/>
  <c r="E372" i="2"/>
  <c r="E383" i="2"/>
  <c r="D280" i="2"/>
  <c r="E246" i="2"/>
  <c r="D837" i="2"/>
  <c r="E122" i="2"/>
  <c r="D220" i="2"/>
  <c r="E53" i="2"/>
  <c r="D1707" i="2"/>
  <c r="E388" i="2"/>
  <c r="D780" i="2"/>
  <c r="E85" i="2"/>
  <c r="D119" i="2"/>
  <c r="E56" i="2"/>
  <c r="D337" i="2"/>
  <c r="E176" i="2"/>
  <c r="D1394" i="2"/>
  <c r="E1368" i="2"/>
  <c r="D1253" i="2"/>
  <c r="D1138" i="2"/>
  <c r="E1138" i="2" s="1"/>
  <c r="E1083" i="2"/>
  <c r="D75" i="2"/>
  <c r="E42" i="2"/>
  <c r="E432" i="2"/>
  <c r="D725" i="2"/>
  <c r="D492" i="2"/>
  <c r="E492" i="2" s="1"/>
  <c r="E304" i="2"/>
  <c r="D52" i="2"/>
  <c r="E34" i="2"/>
  <c r="D555" i="2"/>
  <c r="E28" i="2"/>
  <c r="D72" i="2"/>
  <c r="E38" i="2"/>
  <c r="D1601" i="2"/>
  <c r="E346" i="2"/>
  <c r="D1538" i="2"/>
  <c r="E485" i="2"/>
  <c r="D32" i="2"/>
  <c r="E24" i="2"/>
  <c r="E27" i="2"/>
  <c r="D30" i="2"/>
  <c r="D1054" i="2"/>
  <c r="E402" i="2"/>
  <c r="D685" i="2"/>
  <c r="E649" i="2"/>
  <c r="D1700" i="2"/>
  <c r="E1700" i="2" s="1"/>
  <c r="E656" i="2"/>
  <c r="D740" i="2"/>
  <c r="E740" i="2" s="1"/>
  <c r="E71" i="2"/>
  <c r="D1685" i="2"/>
  <c r="E1574" i="2"/>
  <c r="D1879" i="2"/>
  <c r="E1879" i="2" s="1"/>
  <c r="D1738" i="2"/>
  <c r="E1013" i="2"/>
  <c r="D351" i="2"/>
  <c r="E351" i="2" s="1"/>
  <c r="E303" i="2"/>
  <c r="E5" i="2"/>
  <c r="E870" i="2"/>
  <c r="D409" i="2"/>
  <c r="E314" i="2"/>
  <c r="D518" i="2"/>
  <c r="E518" i="2" s="1"/>
  <c r="E48" i="2"/>
  <c r="D722" i="2"/>
  <c r="E353" i="2"/>
  <c r="D847" i="2"/>
  <c r="E835" i="2"/>
  <c r="D165" i="2"/>
  <c r="E141" i="2"/>
  <c r="D2077" i="2"/>
  <c r="E2077" i="2" s="1"/>
  <c r="E1056" i="2"/>
  <c r="D706" i="2"/>
  <c r="E104" i="2"/>
  <c r="D429" i="2"/>
  <c r="E247" i="2"/>
  <c r="D1906" i="2"/>
  <c r="E1906" i="2" s="1"/>
  <c r="E1811" i="2"/>
  <c r="D2076" i="2"/>
  <c r="E2076" i="2" s="1"/>
  <c r="D61" i="2"/>
  <c r="D1009" i="2"/>
  <c r="E265" i="2"/>
  <c r="D877" i="2"/>
  <c r="E877" i="2" s="1"/>
  <c r="E692" i="2"/>
  <c r="D77" i="2"/>
  <c r="E16" i="2"/>
  <c r="D210" i="2"/>
  <c r="E41" i="2"/>
  <c r="D143" i="2"/>
  <c r="E133" i="2"/>
  <c r="D146" i="2"/>
  <c r="E83" i="2"/>
  <c r="D620" i="2"/>
  <c r="E445" i="2"/>
  <c r="D1704" i="2"/>
  <c r="E1704" i="2" s="1"/>
  <c r="E4" i="2"/>
  <c r="D2052" i="2"/>
  <c r="E2052" i="2" s="1"/>
  <c r="E1941" i="2"/>
  <c r="D100" i="2"/>
  <c r="E87" i="2"/>
  <c r="D407" i="2"/>
  <c r="E59" i="2"/>
  <c r="D1921" i="2"/>
  <c r="E1921" i="2" s="1"/>
  <c r="E1136" i="2"/>
  <c r="D1720" i="2"/>
  <c r="E1720" i="2" s="1"/>
  <c r="E1141" i="2"/>
  <c r="D1625" i="2"/>
  <c r="E633" i="2"/>
  <c r="D1612" i="2"/>
  <c r="E1612" i="2" s="1"/>
  <c r="E197" i="2"/>
  <c r="D691" i="2"/>
  <c r="E604" i="2"/>
  <c r="D248" i="2"/>
  <c r="E185" i="2"/>
  <c r="D1743" i="2"/>
  <c r="E804" i="2"/>
  <c r="D800" i="2"/>
  <c r="E296" i="2"/>
  <c r="D424" i="2"/>
  <c r="E194" i="2"/>
  <c r="D523" i="2"/>
  <c r="E63" i="2"/>
  <c r="D318" i="2"/>
  <c r="E269" i="2"/>
  <c r="D1541" i="2"/>
  <c r="E195" i="2"/>
  <c r="D875" i="2"/>
  <c r="E759" i="2"/>
  <c r="D92" i="2"/>
  <c r="E8" i="2"/>
  <c r="D1042" i="2"/>
  <c r="E1042" i="2" s="1"/>
  <c r="E208" i="2"/>
  <c r="E241" i="2"/>
  <c r="E1120" i="2"/>
  <c r="E99" i="2"/>
  <c r="E13" i="2"/>
  <c r="E106" i="2"/>
  <c r="D416" i="2"/>
  <c r="E237" i="2"/>
  <c r="D1981" i="2"/>
  <c r="E1981" i="2" s="1"/>
  <c r="E380" i="2"/>
  <c r="D415" i="2"/>
  <c r="E37" i="2"/>
  <c r="D105" i="2"/>
  <c r="E79" i="2"/>
  <c r="D923" i="2"/>
  <c r="E923" i="2" s="1"/>
  <c r="E730" i="2"/>
  <c r="D136" i="2"/>
  <c r="E103" i="2"/>
  <c r="D820" i="2"/>
  <c r="E462" i="2"/>
  <c r="D514" i="2"/>
  <c r="E514" i="2" s="1"/>
  <c r="E130" i="2"/>
  <c r="D235" i="2"/>
  <c r="E98" i="2"/>
  <c r="D187" i="2"/>
  <c r="E84" i="2"/>
  <c r="D533" i="2"/>
  <c r="E6" i="2"/>
  <c r="E1173" i="2"/>
  <c r="D1626" i="2"/>
  <c r="E1626" i="2" s="1"/>
  <c r="D838" i="2"/>
  <c r="E74" i="2"/>
  <c r="D1543" i="2"/>
  <c r="E1377" i="2"/>
  <c r="D1187" i="2"/>
  <c r="E1187" i="2" s="1"/>
  <c r="E969" i="2"/>
  <c r="D276" i="2"/>
  <c r="E258" i="2"/>
  <c r="E236" i="2"/>
  <c r="D1161" i="2"/>
  <c r="D1033" i="2"/>
  <c r="E128" i="2"/>
  <c r="D117" i="2"/>
  <c r="E86" i="2"/>
  <c r="D1571" i="2"/>
  <c r="E1571" i="2" s="1"/>
  <c r="E938" i="2"/>
  <c r="D499" i="2"/>
  <c r="E116" i="2"/>
  <c r="D1415" i="2"/>
  <c r="E1415" i="2" s="1"/>
  <c r="E963" i="2"/>
  <c r="D602" i="2"/>
  <c r="E57" i="2"/>
  <c r="D1074" i="2"/>
  <c r="E613" i="2"/>
  <c r="D972" i="2"/>
  <c r="E623" i="2"/>
  <c r="D324" i="2"/>
  <c r="E259" i="2"/>
  <c r="D1186" i="2"/>
  <c r="E803" i="2"/>
  <c r="D1711" i="2"/>
  <c r="E114" i="2"/>
  <c r="E1372" i="2"/>
  <c r="D1550" i="2"/>
  <c r="D124" i="2"/>
  <c r="E23" i="2"/>
  <c r="D392" i="2"/>
  <c r="E167" i="2"/>
  <c r="D345" i="2"/>
  <c r="E126" i="2"/>
  <c r="D811" i="2"/>
  <c r="E524" i="2"/>
  <c r="E179" i="2"/>
  <c r="E1301" i="2"/>
  <c r="E147" i="2"/>
  <c r="E26" i="2"/>
  <c r="E11" i="2"/>
  <c r="E118" i="2"/>
  <c r="E955" i="2"/>
  <c r="E370" i="2"/>
  <c r="D1780" i="2"/>
  <c r="E1780" i="2" s="1"/>
  <c r="E1491" i="2"/>
  <c r="D1781" i="2"/>
  <c r="E1781" i="2" s="1"/>
  <c r="E1004" i="2"/>
  <c r="D135" i="2"/>
  <c r="E58" i="2"/>
  <c r="D267" i="2"/>
  <c r="E66" i="2"/>
  <c r="D1407" i="2"/>
  <c r="E1060" i="2"/>
  <c r="D1905" i="2"/>
  <c r="E1439" i="2"/>
  <c r="D1174" i="2"/>
  <c r="E988" i="2"/>
  <c r="D1315" i="2"/>
  <c r="E1315" i="2" s="1"/>
  <c r="E890" i="2"/>
  <c r="D2078" i="2"/>
  <c r="E2078" i="2" s="1"/>
  <c r="E709" i="2"/>
  <c r="D677" i="2"/>
  <c r="E76" i="2"/>
  <c r="D1094" i="2"/>
  <c r="E1094" i="2" s="1"/>
  <c r="E479" i="2"/>
  <c r="D1472" i="2"/>
  <c r="E1472" i="2" s="1"/>
  <c r="E1213" i="2"/>
  <c r="D1490" i="2"/>
  <c r="E1490" i="2" s="1"/>
  <c r="E1365" i="2"/>
  <c r="D221" i="2"/>
  <c r="E110" i="2"/>
  <c r="D181" i="2"/>
  <c r="E33" i="2"/>
  <c r="D1462" i="2"/>
  <c r="E657" i="2"/>
  <c r="D321" i="2"/>
  <c r="E231" i="2"/>
  <c r="D1445" i="2"/>
  <c r="E872" i="2"/>
  <c r="D10" i="2"/>
  <c r="E9" i="2"/>
  <c r="D892" i="2"/>
  <c r="E495" i="2"/>
  <c r="D1868" i="2"/>
  <c r="E1170" i="2"/>
  <c r="D229" i="2"/>
  <c r="E55" i="2"/>
  <c r="D929" i="2"/>
  <c r="E607" i="2"/>
  <c r="D426" i="2"/>
  <c r="E385" i="2"/>
  <c r="D1444" i="2"/>
  <c r="E1444" i="2" s="1"/>
  <c r="E873" i="2"/>
  <c r="D2110" i="2"/>
  <c r="E2110" i="2" s="1"/>
  <c r="E549" i="2"/>
  <c r="D899" i="2"/>
  <c r="E899" i="2" s="1"/>
  <c r="E191" i="2"/>
  <c r="D641" i="2"/>
  <c r="E14" i="2"/>
  <c r="D360" i="2"/>
  <c r="E335" i="2"/>
  <c r="D833" i="2"/>
  <c r="E350" i="2"/>
  <c r="D2086" i="2"/>
  <c r="E2086" i="2" s="1"/>
  <c r="E924" i="2"/>
  <c r="D1031" i="2"/>
  <c r="E266" i="2"/>
  <c r="D1327" i="2"/>
  <c r="E204" i="2"/>
  <c r="E299" i="2"/>
  <c r="E131" i="2"/>
  <c r="E1903" i="2"/>
  <c r="E683" i="2"/>
  <c r="E151" i="2"/>
  <c r="E2015" i="2"/>
  <c r="E1933" i="2"/>
  <c r="E1681" i="2"/>
  <c r="E1135" i="2"/>
  <c r="E999" i="2"/>
  <c r="E532" i="2"/>
  <c r="E327" i="2"/>
  <c r="E1411" i="2"/>
  <c r="E347" i="2"/>
  <c r="E18" i="2"/>
  <c r="E957" i="2"/>
  <c r="E914" i="2"/>
  <c r="E68" i="2"/>
  <c r="E278" i="2"/>
  <c r="E35" i="2"/>
  <c r="G4" i="2" l="1"/>
  <c r="E224" i="2"/>
  <c r="E268" i="2"/>
  <c r="E1290" i="2"/>
  <c r="E769" i="2"/>
  <c r="E859" i="2"/>
  <c r="D1097" i="2"/>
  <c r="E377" i="2"/>
  <c r="E251" i="2"/>
  <c r="D2094" i="2"/>
  <c r="E2094" i="2" s="1"/>
  <c r="D862" i="2"/>
  <c r="E392" i="2"/>
  <c r="D1072" i="2"/>
  <c r="E972" i="2"/>
  <c r="D876" i="2"/>
  <c r="E499" i="2"/>
  <c r="D1386" i="2"/>
  <c r="E1386" i="2" s="1"/>
  <c r="E533" i="2"/>
  <c r="D1897" i="2"/>
  <c r="E1897" i="2" s="1"/>
  <c r="E416" i="2"/>
  <c r="D44" i="2"/>
  <c r="E32" i="2"/>
  <c r="D1005" i="2"/>
  <c r="E648" i="2"/>
  <c r="D1431" i="2"/>
  <c r="E1253" i="2"/>
  <c r="D1718" i="2"/>
  <c r="E780" i="2"/>
  <c r="D306" i="2"/>
  <c r="E280" i="2"/>
  <c r="D1936" i="2"/>
  <c r="E1936" i="2" s="1"/>
  <c r="E1018" i="2"/>
  <c r="D852" i="2"/>
  <c r="E51" i="2"/>
  <c r="D1896" i="2"/>
  <c r="E1677" i="2"/>
  <c r="D1509" i="2"/>
  <c r="E1509" i="2" s="1"/>
  <c r="E1199" i="2"/>
  <c r="D995" i="2"/>
  <c r="E995" i="2" s="1"/>
  <c r="E992" i="2"/>
  <c r="D1857" i="2"/>
  <c r="E1857" i="2" s="1"/>
  <c r="E1840" i="2"/>
  <c r="D976" i="2"/>
  <c r="E545" i="2"/>
  <c r="E1588" i="2"/>
  <c r="D1922" i="2"/>
  <c r="E1922" i="2" s="1"/>
  <c r="D2028" i="2"/>
  <c r="E2028" i="2" s="1"/>
  <c r="E697" i="2"/>
  <c r="D599" i="2"/>
  <c r="E419" i="2"/>
  <c r="D1742" i="2"/>
  <c r="E1742" i="2" s="1"/>
  <c r="E1580" i="2"/>
  <c r="D1459" i="2"/>
  <c r="E1459" i="2" s="1"/>
  <c r="E1384" i="2"/>
  <c r="D1145" i="2"/>
  <c r="E839" i="2"/>
  <c r="D1172" i="2"/>
  <c r="E1027" i="2"/>
  <c r="D1705" i="2"/>
  <c r="E1705" i="2" s="1"/>
  <c r="E1327" i="2"/>
  <c r="D570" i="2"/>
  <c r="E360" i="2"/>
  <c r="D1100" i="2"/>
  <c r="E929" i="2"/>
  <c r="D1901" i="2"/>
  <c r="E1901" i="2" s="1"/>
  <c r="E1868" i="2"/>
  <c r="D17" i="2"/>
  <c r="E10" i="2"/>
  <c r="D699" i="2"/>
  <c r="E321" i="2"/>
  <c r="D253" i="2"/>
  <c r="E181" i="2"/>
  <c r="D1329" i="2"/>
  <c r="E1174" i="2"/>
  <c r="D1539" i="2"/>
  <c r="E1407" i="2"/>
  <c r="E135" i="2"/>
  <c r="D233" i="2"/>
  <c r="D102" i="2"/>
  <c r="E92" i="2"/>
  <c r="D1586" i="2"/>
  <c r="E1586" i="2" s="1"/>
  <c r="E1541" i="2"/>
  <c r="D1699" i="2"/>
  <c r="E1699" i="2" s="1"/>
  <c r="E523" i="2"/>
  <c r="D1409" i="2"/>
  <c r="E800" i="2"/>
  <c r="D855" i="2"/>
  <c r="E248" i="2"/>
  <c r="D156" i="2"/>
  <c r="E100" i="2"/>
  <c r="D243" i="2"/>
  <c r="E146" i="2"/>
  <c r="D882" i="2"/>
  <c r="E210" i="2"/>
  <c r="D1244" i="2"/>
  <c r="E1009" i="2"/>
  <c r="D853" i="2"/>
  <c r="E429" i="2"/>
  <c r="D901" i="2"/>
  <c r="E847" i="2"/>
  <c r="D1869" i="2"/>
  <c r="E1869" i="2" s="1"/>
  <c r="E1738" i="2"/>
  <c r="D36" i="2"/>
  <c r="E30" i="2"/>
  <c r="D1658" i="2"/>
  <c r="E725" i="2"/>
  <c r="D1314" i="2"/>
  <c r="E1214" i="2"/>
  <c r="E45" i="2"/>
  <c r="D70" i="2"/>
  <c r="D1528" i="2"/>
  <c r="E941" i="2"/>
  <c r="D973" i="2"/>
  <c r="E973" i="2" s="1"/>
  <c r="E930" i="2"/>
  <c r="D695" i="2"/>
  <c r="E345" i="2"/>
  <c r="D138" i="2"/>
  <c r="E124" i="2"/>
  <c r="D1731" i="2"/>
  <c r="E1731" i="2" s="1"/>
  <c r="E1711" i="2"/>
  <c r="D396" i="2"/>
  <c r="E324" i="2"/>
  <c r="D1353" i="2"/>
  <c r="E1074" i="2"/>
  <c r="D1558" i="2"/>
  <c r="E1033" i="2"/>
  <c r="D341" i="2"/>
  <c r="E276" i="2"/>
  <c r="D1561" i="2"/>
  <c r="E1543" i="2"/>
  <c r="D200" i="2"/>
  <c r="E187" i="2"/>
  <c r="D150" i="2"/>
  <c r="E136" i="2"/>
  <c r="D108" i="2"/>
  <c r="E105" i="2"/>
  <c r="D1865" i="2"/>
  <c r="E1865" i="2" s="1"/>
  <c r="E685" i="2"/>
  <c r="E1538" i="2"/>
  <c r="D1841" i="2"/>
  <c r="E1841" i="2" s="1"/>
  <c r="D123" i="2"/>
  <c r="E72" i="2"/>
  <c r="D262" i="2"/>
  <c r="E52" i="2"/>
  <c r="D120" i="2"/>
  <c r="E75" i="2"/>
  <c r="D1920" i="2"/>
  <c r="E1920" i="2" s="1"/>
  <c r="E1882" i="2"/>
  <c r="D1757" i="2"/>
  <c r="E1394" i="2"/>
  <c r="D173" i="2"/>
  <c r="E119" i="2"/>
  <c r="D1774" i="2"/>
  <c r="E1707" i="2"/>
  <c r="D1036" i="2"/>
  <c r="E837" i="2"/>
  <c r="D2156" i="2"/>
  <c r="E2156" i="2" s="1"/>
  <c r="E1843" i="2"/>
  <c r="D585" i="2"/>
  <c r="E163" i="2"/>
  <c r="D62" i="2"/>
  <c r="E60" i="2"/>
  <c r="D1987" i="2"/>
  <c r="E775" i="2"/>
  <c r="D1024" i="2"/>
  <c r="E671" i="2"/>
  <c r="D1152" i="2"/>
  <c r="E1104" i="2"/>
  <c r="D1789" i="2"/>
  <c r="E503" i="2"/>
  <c r="D154" i="2"/>
  <c r="E80" i="2"/>
  <c r="D1376" i="2"/>
  <c r="E674" i="2"/>
  <c r="D799" i="2"/>
  <c r="E684" i="2"/>
  <c r="D1239" i="2"/>
  <c r="E323" i="2"/>
  <c r="D1492" i="2"/>
  <c r="E1363" i="2"/>
  <c r="D211" i="2"/>
  <c r="E189" i="2"/>
  <c r="D1379" i="2"/>
  <c r="E1031" i="2"/>
  <c r="E833" i="2"/>
  <c r="D946" i="2"/>
  <c r="D1069" i="2"/>
  <c r="E1069" i="2" s="1"/>
  <c r="E641" i="2"/>
  <c r="D551" i="2"/>
  <c r="E426" i="2"/>
  <c r="D797" i="2"/>
  <c r="E229" i="2"/>
  <c r="D1304" i="2"/>
  <c r="E892" i="2"/>
  <c r="D1643" i="2"/>
  <c r="E1643" i="2" s="1"/>
  <c r="E1445" i="2"/>
  <c r="D1600" i="2"/>
  <c r="E1600" i="2" s="1"/>
  <c r="E1462" i="2"/>
  <c r="D738" i="2"/>
  <c r="E221" i="2"/>
  <c r="D1667" i="2"/>
  <c r="E1667" i="2" s="1"/>
  <c r="E677" i="2"/>
  <c r="D2080" i="2"/>
  <c r="E2080" i="2" s="1"/>
  <c r="E1905" i="2"/>
  <c r="D356" i="2"/>
  <c r="E267" i="2"/>
  <c r="D1838" i="2"/>
  <c r="E1550" i="2"/>
  <c r="D1252" i="2"/>
  <c r="E1161" i="2"/>
  <c r="D1236" i="2"/>
  <c r="E875" i="2"/>
  <c r="D1040" i="2"/>
  <c r="E318" i="2"/>
  <c r="D508" i="2"/>
  <c r="E424" i="2"/>
  <c r="D1816" i="2"/>
  <c r="E1743" i="2"/>
  <c r="D771" i="2"/>
  <c r="E691" i="2"/>
  <c r="D2034" i="2"/>
  <c r="E2034" i="2" s="1"/>
  <c r="E1625" i="2"/>
  <c r="D530" i="2"/>
  <c r="E407" i="2"/>
  <c r="D624" i="2"/>
  <c r="E620" i="2"/>
  <c r="D171" i="2"/>
  <c r="E143" i="2"/>
  <c r="D172" i="2"/>
  <c r="E77" i="2"/>
  <c r="D64" i="2"/>
  <c r="E61" i="2"/>
  <c r="D757" i="2"/>
  <c r="E706" i="2"/>
  <c r="D283" i="2"/>
  <c r="E165" i="2"/>
  <c r="D792" i="2"/>
  <c r="E722" i="2"/>
  <c r="D596" i="2"/>
  <c r="E596" i="2" s="1"/>
  <c r="E409" i="2"/>
  <c r="D1613" i="2"/>
  <c r="E1613" i="2" s="1"/>
  <c r="E1416" i="2"/>
  <c r="D1023" i="2"/>
  <c r="E1023" i="2" s="1"/>
  <c r="E811" i="2"/>
  <c r="D1687" i="2"/>
  <c r="E1186" i="2"/>
  <c r="D1022" i="2"/>
  <c r="E602" i="2"/>
  <c r="D205" i="2"/>
  <c r="E117" i="2"/>
  <c r="D865" i="2"/>
  <c r="E838" i="2"/>
  <c r="E235" i="2"/>
  <c r="D334" i="2"/>
  <c r="D1251" i="2"/>
  <c r="E1251" i="2" s="1"/>
  <c r="E820" i="2"/>
  <c r="D646" i="2"/>
  <c r="E415" i="2"/>
  <c r="D1848" i="2"/>
  <c r="E1848" i="2" s="1"/>
  <c r="E1685" i="2"/>
  <c r="D1287" i="2"/>
  <c r="E1054" i="2"/>
  <c r="E1601" i="2"/>
  <c r="D1604" i="2"/>
  <c r="E1604" i="2" s="1"/>
  <c r="D1453" i="2"/>
  <c r="E555" i="2"/>
  <c r="D1123" i="2"/>
  <c r="E337" i="2"/>
  <c r="D320" i="2"/>
  <c r="E220" i="2"/>
  <c r="D1875" i="2"/>
  <c r="E1875" i="2" s="1"/>
  <c r="E1815" i="2"/>
  <c r="D609" i="2"/>
  <c r="E562" i="2"/>
  <c r="D40" i="2"/>
  <c r="E31" i="2"/>
  <c r="G5" i="2" l="1"/>
  <c r="E1097" i="2"/>
  <c r="D1190" i="2"/>
  <c r="D89" i="2"/>
  <c r="E40" i="2"/>
  <c r="D1435" i="2"/>
  <c r="E1123" i="2"/>
  <c r="D288" i="2"/>
  <c r="E283" i="2"/>
  <c r="D186" i="2"/>
  <c r="E171" i="2"/>
  <c r="D1676" i="2"/>
  <c r="E1676" i="2" s="1"/>
  <c r="E771" i="2"/>
  <c r="D1294" i="2"/>
  <c r="E1236" i="2"/>
  <c r="D1935" i="2"/>
  <c r="E1838" i="2"/>
  <c r="D1259" i="2"/>
  <c r="E797" i="2"/>
  <c r="D1527" i="2"/>
  <c r="E1379" i="2"/>
  <c r="D1931" i="2"/>
  <c r="E1931" i="2" s="1"/>
  <c r="E1492" i="2"/>
  <c r="D260" i="2"/>
  <c r="E154" i="2"/>
  <c r="D1678" i="2"/>
  <c r="E1678" i="2" s="1"/>
  <c r="E1024" i="2"/>
  <c r="E62" i="2"/>
  <c r="D202" i="2"/>
  <c r="D2133" i="2"/>
  <c r="E2133" i="2" s="1"/>
  <c r="E1774" i="2"/>
  <c r="D177" i="2"/>
  <c r="E120" i="2"/>
  <c r="D129" i="2"/>
  <c r="E123" i="2"/>
  <c r="D184" i="2"/>
  <c r="E150" i="2"/>
  <c r="D2145" i="2"/>
  <c r="E2145" i="2" s="1"/>
  <c r="E1558" i="2"/>
  <c r="D962" i="2"/>
  <c r="E962" i="2" s="1"/>
  <c r="E882" i="2"/>
  <c r="D2054" i="2"/>
  <c r="E2054" i="2" s="1"/>
  <c r="E1409" i="2"/>
  <c r="D1475" i="2"/>
  <c r="E1475" i="2" s="1"/>
  <c r="E1172" i="2"/>
  <c r="D987" i="2"/>
  <c r="E852" i="2"/>
  <c r="D342" i="2"/>
  <c r="E306" i="2"/>
  <c r="D1510" i="2"/>
  <c r="E1431" i="2"/>
  <c r="D81" i="2"/>
  <c r="E44" i="2"/>
  <c r="D1432" i="2"/>
  <c r="E1072" i="2"/>
  <c r="D786" i="2"/>
  <c r="E786" i="2" s="1"/>
  <c r="E609" i="2"/>
  <c r="D328" i="2"/>
  <c r="E320" i="2"/>
  <c r="D1473" i="2"/>
  <c r="E1453" i="2"/>
  <c r="D1335" i="2"/>
  <c r="E1287" i="2"/>
  <c r="D1076" i="2"/>
  <c r="E1076" i="2" s="1"/>
  <c r="E646" i="2"/>
  <c r="D222" i="2"/>
  <c r="E205" i="2"/>
  <c r="D1697" i="2"/>
  <c r="E1687" i="2"/>
  <c r="D1584" i="2"/>
  <c r="E1584" i="2" s="1"/>
  <c r="E946" i="2"/>
  <c r="D1633" i="2"/>
  <c r="E865" i="2"/>
  <c r="D1694" i="2"/>
  <c r="E1022" i="2"/>
  <c r="D107" i="2"/>
  <c r="E70" i="2"/>
  <c r="D287" i="2"/>
  <c r="E233" i="2"/>
  <c r="D349" i="2"/>
  <c r="E334" i="2"/>
  <c r="D95" i="2"/>
  <c r="E64" i="2"/>
  <c r="D564" i="2"/>
  <c r="E530" i="2"/>
  <c r="D682" i="2"/>
  <c r="E682" i="2" s="1"/>
  <c r="E508" i="2"/>
  <c r="D1819" i="2"/>
  <c r="E738" i="2"/>
  <c r="D1924" i="2"/>
  <c r="E799" i="2"/>
  <c r="D1569" i="2"/>
  <c r="E1152" i="2"/>
  <c r="D1790" i="2"/>
  <c r="E1757" i="2"/>
  <c r="D1581" i="2"/>
  <c r="E1581" i="2" s="1"/>
  <c r="E1561" i="2"/>
  <c r="D755" i="2"/>
  <c r="E396" i="2"/>
  <c r="D169" i="2"/>
  <c r="E138" i="2"/>
  <c r="D1818" i="2"/>
  <c r="E1658" i="2"/>
  <c r="D1313" i="2"/>
  <c r="E1313" i="2" s="1"/>
  <c r="E853" i="2"/>
  <c r="D213" i="2"/>
  <c r="E156" i="2"/>
  <c r="D1810" i="2"/>
  <c r="E1810" i="2" s="1"/>
  <c r="E1329" i="2"/>
  <c r="D980" i="2"/>
  <c r="E699" i="2"/>
  <c r="D779" i="2"/>
  <c r="E570" i="2"/>
  <c r="D1753" i="2"/>
  <c r="E599" i="2"/>
  <c r="D806" i="2"/>
  <c r="E792" i="2"/>
  <c r="D1862" i="2"/>
  <c r="E757" i="2"/>
  <c r="D196" i="2"/>
  <c r="E172" i="2"/>
  <c r="D1203" i="2"/>
  <c r="E1203" i="2" s="1"/>
  <c r="E624" i="2"/>
  <c r="D2160" i="2"/>
  <c r="E2160" i="2" s="1"/>
  <c r="E1816" i="2"/>
  <c r="D1863" i="2"/>
  <c r="E1863" i="2" s="1"/>
  <c r="E1040" i="2"/>
  <c r="D2136" i="2"/>
  <c r="E2136" i="2" s="1"/>
  <c r="E1252" i="2"/>
  <c r="D947" i="2"/>
  <c r="E947" i="2" s="1"/>
  <c r="E356" i="2"/>
  <c r="D2088" i="2"/>
  <c r="E2088" i="2" s="1"/>
  <c r="E1304" i="2"/>
  <c r="D652" i="2"/>
  <c r="E551" i="2"/>
  <c r="D427" i="2"/>
  <c r="E211" i="2"/>
  <c r="D2024" i="2"/>
  <c r="E1239" i="2"/>
  <c r="D1822" i="2"/>
  <c r="E1822" i="2" s="1"/>
  <c r="E1376" i="2"/>
  <c r="D1965" i="2"/>
  <c r="E1965" i="2" s="1"/>
  <c r="E1789" i="2"/>
  <c r="D2060" i="2"/>
  <c r="E2060" i="2" s="1"/>
  <c r="E1987" i="2"/>
  <c r="D959" i="2"/>
  <c r="E585" i="2"/>
  <c r="D1292" i="2"/>
  <c r="E1036" i="2"/>
  <c r="D198" i="2"/>
  <c r="E173" i="2"/>
  <c r="D308" i="2"/>
  <c r="E262" i="2"/>
  <c r="D111" i="2"/>
  <c r="E108" i="2"/>
  <c r="D587" i="2"/>
  <c r="E200" i="2"/>
  <c r="D449" i="2"/>
  <c r="E341" i="2"/>
  <c r="D1777" i="2"/>
  <c r="E1777" i="2" s="1"/>
  <c r="E1353" i="2"/>
  <c r="D1201" i="2"/>
  <c r="E695" i="2"/>
  <c r="D1591" i="2"/>
  <c r="E1528" i="2"/>
  <c r="D1982" i="2"/>
  <c r="E1982" i="2" s="1"/>
  <c r="E1314" i="2"/>
  <c r="D67" i="2"/>
  <c r="E36" i="2"/>
  <c r="D1011" i="2"/>
  <c r="E901" i="2"/>
  <c r="D1856" i="2"/>
  <c r="E1856" i="2" s="1"/>
  <c r="E1244" i="2"/>
  <c r="D284" i="2"/>
  <c r="E243" i="2"/>
  <c r="D932" i="2"/>
  <c r="E855" i="2"/>
  <c r="E102" i="2"/>
  <c r="D158" i="2"/>
  <c r="D1639" i="2"/>
  <c r="E1639" i="2" s="1"/>
  <c r="E1539" i="2"/>
  <c r="D273" i="2"/>
  <c r="E253" i="2"/>
  <c r="D49" i="2"/>
  <c r="E17" i="2"/>
  <c r="D1458" i="2"/>
  <c r="E1100" i="2"/>
  <c r="D1670" i="2"/>
  <c r="E1145" i="2"/>
  <c r="D1051" i="2"/>
  <c r="E976" i="2"/>
  <c r="D2021" i="2"/>
  <c r="E2021" i="2" s="1"/>
  <c r="E1896" i="2"/>
  <c r="D1829" i="2"/>
  <c r="E1829" i="2" s="1"/>
  <c r="E1718" i="2"/>
  <c r="D1351" i="2"/>
  <c r="E1005" i="2"/>
  <c r="D1448" i="2"/>
  <c r="E876" i="2"/>
  <c r="D1938" i="2"/>
  <c r="E1938" i="2" s="1"/>
  <c r="E862" i="2"/>
  <c r="G6" i="2" l="1"/>
  <c r="D1387" i="2"/>
  <c r="E1387" i="2" s="1"/>
  <c r="E1190" i="2"/>
  <c r="D1507" i="2"/>
  <c r="E1507" i="2" s="1"/>
  <c r="E1458" i="2"/>
  <c r="D513" i="2"/>
  <c r="E449" i="2"/>
  <c r="D275" i="2"/>
  <c r="E198" i="2"/>
  <c r="D1621" i="2"/>
  <c r="E1621" i="2" s="1"/>
  <c r="E959" i="2"/>
  <c r="D2142" i="2"/>
  <c r="E2142" i="2" s="1"/>
  <c r="E2024" i="2"/>
  <c r="D2125" i="2"/>
  <c r="E2125" i="2" s="1"/>
  <c r="E1862" i="2"/>
  <c r="D1258" i="2"/>
  <c r="E980" i="2"/>
  <c r="D2000" i="2"/>
  <c r="E2000" i="2" s="1"/>
  <c r="E1818" i="2"/>
  <c r="D1947" i="2"/>
  <c r="E1947" i="2" s="1"/>
  <c r="E1790" i="2"/>
  <c r="D1925" i="2"/>
  <c r="E1925" i="2" s="1"/>
  <c r="E1924" i="2"/>
  <c r="D101" i="2"/>
  <c r="E95" i="2"/>
  <c r="D1778" i="2"/>
  <c r="E1778" i="2" s="1"/>
  <c r="E1335" i="2"/>
  <c r="D1456" i="2"/>
  <c r="E1456" i="2" s="1"/>
  <c r="E1432" i="2"/>
  <c r="D1663" i="2"/>
  <c r="E1663" i="2" s="1"/>
  <c r="E1294" i="2"/>
  <c r="D1688" i="2"/>
  <c r="E1688" i="2" s="1"/>
  <c r="E1435" i="2"/>
  <c r="D215" i="2"/>
  <c r="E202" i="2"/>
  <c r="D1367" i="2"/>
  <c r="E1351" i="2"/>
  <c r="D2118" i="2"/>
  <c r="E2118" i="2" s="1"/>
  <c r="E1670" i="2"/>
  <c r="D50" i="2"/>
  <c r="E49" i="2"/>
  <c r="D1970" i="2"/>
  <c r="E1970" i="2" s="1"/>
  <c r="E932" i="2"/>
  <c r="D73" i="2"/>
  <c r="E67" i="2"/>
  <c r="D1712" i="2"/>
  <c r="E1712" i="2" s="1"/>
  <c r="E1591" i="2"/>
  <c r="D1883" i="2"/>
  <c r="E1883" i="2" s="1"/>
  <c r="E587" i="2"/>
  <c r="D434" i="2"/>
  <c r="E308" i="2"/>
  <c r="D2103" i="2"/>
  <c r="E2103" i="2" s="1"/>
  <c r="E1292" i="2"/>
  <c r="D482" i="2"/>
  <c r="E427" i="2"/>
  <c r="D410" i="2"/>
  <c r="E196" i="2"/>
  <c r="D810" i="2"/>
  <c r="E806" i="2"/>
  <c r="D1028" i="2"/>
  <c r="E779" i="2"/>
  <c r="D234" i="2"/>
  <c r="E169" i="2"/>
  <c r="D1916" i="2"/>
  <c r="E1916" i="2" s="1"/>
  <c r="E1569" i="2"/>
  <c r="D1861" i="2"/>
  <c r="E1861" i="2" s="1"/>
  <c r="E1819" i="2"/>
  <c r="D1171" i="2"/>
  <c r="E1171" i="2" s="1"/>
  <c r="E564" i="2"/>
  <c r="D401" i="2"/>
  <c r="E349" i="2"/>
  <c r="D115" i="2"/>
  <c r="E107" i="2"/>
  <c r="D1801" i="2"/>
  <c r="E1801" i="2" s="1"/>
  <c r="E1633" i="2"/>
  <c r="D1977" i="2"/>
  <c r="E1977" i="2" s="1"/>
  <c r="E1697" i="2"/>
  <c r="D1482" i="2"/>
  <c r="E1482" i="2" s="1"/>
  <c r="E1473" i="2"/>
  <c r="D155" i="2"/>
  <c r="E81" i="2"/>
  <c r="D660" i="2"/>
  <c r="E342" i="2"/>
  <c r="D216" i="2"/>
  <c r="E184" i="2"/>
  <c r="D182" i="2"/>
  <c r="E177" i="2"/>
  <c r="D313" i="2"/>
  <c r="E260" i="2"/>
  <c r="D1660" i="2"/>
  <c r="E1660" i="2" s="1"/>
  <c r="E1527" i="2"/>
  <c r="D1952" i="2"/>
  <c r="E1952" i="2" s="1"/>
  <c r="E1935" i="2"/>
  <c r="D333" i="2"/>
  <c r="E288" i="2"/>
  <c r="D139" i="2"/>
  <c r="E89" i="2"/>
  <c r="D1686" i="2"/>
  <c r="E1686" i="2" s="1"/>
  <c r="E1448" i="2"/>
  <c r="D1442" i="2"/>
  <c r="E1051" i="2"/>
  <c r="D486" i="2"/>
  <c r="E273" i="2"/>
  <c r="D295" i="2"/>
  <c r="E284" i="2"/>
  <c r="D1063" i="2"/>
  <c r="E1011" i="2"/>
  <c r="D1211" i="2"/>
  <c r="E1211" i="2" s="1"/>
  <c r="E1201" i="2"/>
  <c r="D132" i="2"/>
  <c r="E111" i="2"/>
  <c r="D714" i="2"/>
  <c r="E652" i="2"/>
  <c r="D1855" i="2"/>
  <c r="E1855" i="2" s="1"/>
  <c r="E1753" i="2"/>
  <c r="D227" i="2"/>
  <c r="E213" i="2"/>
  <c r="D1968" i="2"/>
  <c r="E1968" i="2" s="1"/>
  <c r="E755" i="2"/>
  <c r="D354" i="2"/>
  <c r="E287" i="2"/>
  <c r="D1934" i="2"/>
  <c r="E1934" i="2" s="1"/>
  <c r="E1694" i="2"/>
  <c r="D315" i="2"/>
  <c r="E222" i="2"/>
  <c r="D446" i="2"/>
  <c r="E328" i="2"/>
  <c r="D1784" i="2"/>
  <c r="E1510" i="2"/>
  <c r="D1928" i="2"/>
  <c r="E1928" i="2" s="1"/>
  <c r="E987" i="2"/>
  <c r="D149" i="2"/>
  <c r="E129" i="2"/>
  <c r="D1578" i="2"/>
  <c r="E1578" i="2" s="1"/>
  <c r="E1259" i="2"/>
  <c r="D368" i="2"/>
  <c r="E186" i="2"/>
  <c r="D274" i="2"/>
  <c r="E158" i="2"/>
  <c r="G7" i="2" l="1"/>
  <c r="D142" i="2"/>
  <c r="E132" i="2"/>
  <c r="D517" i="2"/>
  <c r="E486" i="2"/>
  <c r="D673" i="2"/>
  <c r="E660" i="2"/>
  <c r="D463" i="2"/>
  <c r="E401" i="2"/>
  <c r="D367" i="2"/>
  <c r="E234" i="2"/>
  <c r="D542" i="2"/>
  <c r="E482" i="2"/>
  <c r="D489" i="2"/>
  <c r="E434" i="2"/>
  <c r="D217" i="2"/>
  <c r="E215" i="2"/>
  <c r="D625" i="2"/>
  <c r="E513" i="2"/>
  <c r="D386" i="2"/>
  <c r="E368" i="2"/>
  <c r="D160" i="2"/>
  <c r="E149" i="2"/>
  <c r="D2040" i="2"/>
  <c r="E2040" i="2" s="1"/>
  <c r="E1784" i="2"/>
  <c r="D319" i="2"/>
  <c r="E315" i="2"/>
  <c r="D444" i="2"/>
  <c r="E354" i="2"/>
  <c r="E227" i="2"/>
  <c r="D263" i="2"/>
  <c r="D1307" i="2"/>
  <c r="E714" i="2"/>
  <c r="D343" i="2"/>
  <c r="E295" i="2"/>
  <c r="D1858" i="2"/>
  <c r="E1442" i="2"/>
  <c r="D161" i="2"/>
  <c r="E139" i="2"/>
  <c r="D379" i="2"/>
  <c r="E313" i="2"/>
  <c r="D292" i="2"/>
  <c r="E216" i="2"/>
  <c r="D174" i="2"/>
  <c r="E155" i="2"/>
  <c r="D134" i="2"/>
  <c r="E115" i="2"/>
  <c r="D1343" i="2"/>
  <c r="E1028" i="2"/>
  <c r="D421" i="2"/>
  <c r="E410" i="2"/>
  <c r="D90" i="2"/>
  <c r="E73" i="2"/>
  <c r="D54" i="2"/>
  <c r="E50" i="2"/>
  <c r="D1404" i="2"/>
  <c r="E1367" i="2"/>
  <c r="D201" i="2"/>
  <c r="E101" i="2"/>
  <c r="D1322" i="2"/>
  <c r="E1258" i="2"/>
  <c r="D357" i="2"/>
  <c r="E275" i="2"/>
  <c r="D361" i="2"/>
  <c r="E274" i="2"/>
  <c r="D455" i="2"/>
  <c r="E446" i="2"/>
  <c r="D1340" i="2"/>
  <c r="E1063" i="2"/>
  <c r="D465" i="2"/>
  <c r="E333" i="2"/>
  <c r="D238" i="2"/>
  <c r="E182" i="2"/>
  <c r="D851" i="2"/>
  <c r="E810" i="2"/>
  <c r="G8" i="2" l="1"/>
  <c r="D1563" i="2"/>
  <c r="E1340" i="2"/>
  <c r="D1485" i="2"/>
  <c r="E1322" i="2"/>
  <c r="D162" i="2"/>
  <c r="E90" i="2"/>
  <c r="D190" i="2"/>
  <c r="E174" i="2"/>
  <c r="D2116" i="2"/>
  <c r="E2116" i="2" s="1"/>
  <c r="E1858" i="2"/>
  <c r="D223" i="2"/>
  <c r="E217" i="2"/>
  <c r="D516" i="2"/>
  <c r="E463" i="2"/>
  <c r="D286" i="2"/>
  <c r="E263" i="2"/>
  <c r="D244" i="2"/>
  <c r="E238" i="2"/>
  <c r="D366" i="2"/>
  <c r="E361" i="2"/>
  <c r="D1489" i="2"/>
  <c r="E1404" i="2"/>
  <c r="D1358" i="2"/>
  <c r="E1343" i="2"/>
  <c r="D397" i="2"/>
  <c r="E379" i="2"/>
  <c r="D1627" i="2"/>
  <c r="E1307" i="2"/>
  <c r="D450" i="2"/>
  <c r="E444" i="2"/>
  <c r="D422" i="2"/>
  <c r="E386" i="2"/>
  <c r="D556" i="2"/>
  <c r="E542" i="2"/>
  <c r="D552" i="2"/>
  <c r="E517" i="2"/>
  <c r="D915" i="2"/>
  <c r="E851" i="2"/>
  <c r="D501" i="2"/>
  <c r="E465" i="2"/>
  <c r="D483" i="2"/>
  <c r="E455" i="2"/>
  <c r="D375" i="2"/>
  <c r="E357" i="2"/>
  <c r="D203" i="2"/>
  <c r="E201" i="2"/>
  <c r="D121" i="2"/>
  <c r="E54" i="2"/>
  <c r="D529" i="2"/>
  <c r="E421" i="2"/>
  <c r="D148" i="2"/>
  <c r="E134" i="2"/>
  <c r="D352" i="2"/>
  <c r="E292" i="2"/>
  <c r="D188" i="2"/>
  <c r="E161" i="2"/>
  <c r="D511" i="2"/>
  <c r="E343" i="2"/>
  <c r="D348" i="2"/>
  <c r="E319" i="2"/>
  <c r="D164" i="2"/>
  <c r="E160" i="2"/>
  <c r="D643" i="2"/>
  <c r="E625" i="2"/>
  <c r="D748" i="2"/>
  <c r="E489" i="2"/>
  <c r="D469" i="2"/>
  <c r="E367" i="2"/>
  <c r="D705" i="2"/>
  <c r="E673" i="2"/>
  <c r="D152" i="2"/>
  <c r="E142" i="2"/>
  <c r="G9" i="2" l="1"/>
  <c r="D477" i="2"/>
  <c r="E469" i="2"/>
  <c r="D403" i="2"/>
  <c r="E348" i="2"/>
  <c r="D157" i="2"/>
  <c r="E148" i="2"/>
  <c r="D496" i="2"/>
  <c r="E375" i="2"/>
  <c r="D605" i="2"/>
  <c r="E552" i="2"/>
  <c r="D1671" i="2"/>
  <c r="E1627" i="2"/>
  <c r="D381" i="2"/>
  <c r="E366" i="2"/>
  <c r="D228" i="2"/>
  <c r="E190" i="2"/>
  <c r="D170" i="2"/>
  <c r="E152" i="2"/>
  <c r="D672" i="2"/>
  <c r="E643" i="2"/>
  <c r="D309" i="2"/>
  <c r="E188" i="2"/>
  <c r="D144" i="2"/>
  <c r="E121" i="2"/>
  <c r="D539" i="2"/>
  <c r="E501" i="2"/>
  <c r="D494" i="2"/>
  <c r="E422" i="2"/>
  <c r="D1481" i="2"/>
  <c r="E1358" i="2"/>
  <c r="E286" i="2"/>
  <c r="D358" i="2"/>
  <c r="D255" i="2"/>
  <c r="E223" i="2"/>
  <c r="D1542" i="2"/>
  <c r="E1485" i="2"/>
  <c r="D777" i="2"/>
  <c r="E705" i="2"/>
  <c r="D869" i="2"/>
  <c r="E748" i="2"/>
  <c r="D329" i="2"/>
  <c r="E164" i="2"/>
  <c r="D519" i="2"/>
  <c r="E511" i="2"/>
  <c r="D369" i="2"/>
  <c r="E352" i="2"/>
  <c r="D534" i="2"/>
  <c r="E529" i="2"/>
  <c r="D219" i="2"/>
  <c r="E203" i="2"/>
  <c r="D579" i="2"/>
  <c r="E483" i="2"/>
  <c r="D922" i="2"/>
  <c r="E915" i="2"/>
  <c r="D584" i="2"/>
  <c r="E556" i="2"/>
  <c r="D678" i="2"/>
  <c r="E450" i="2"/>
  <c r="D398" i="2"/>
  <c r="E397" i="2"/>
  <c r="D1628" i="2"/>
  <c r="E1489" i="2"/>
  <c r="D289" i="2"/>
  <c r="E244" i="2"/>
  <c r="D537" i="2"/>
  <c r="E516" i="2"/>
  <c r="D218" i="2"/>
  <c r="E162" i="2"/>
  <c r="D1593" i="2"/>
  <c r="E1563" i="2"/>
  <c r="G10" i="2" l="1"/>
  <c r="D312" i="2"/>
  <c r="E289" i="2"/>
  <c r="D603" i="2"/>
  <c r="E584" i="2"/>
  <c r="D659" i="2"/>
  <c r="E579" i="2"/>
  <c r="D563" i="2"/>
  <c r="E519" i="2"/>
  <c r="D178" i="2"/>
  <c r="E144" i="2"/>
  <c r="D252" i="2"/>
  <c r="E228" i="2"/>
  <c r="D481" i="2"/>
  <c r="E403" i="2"/>
  <c r="D364" i="2"/>
  <c r="E358" i="2"/>
  <c r="D261" i="2"/>
  <c r="E218" i="2"/>
  <c r="D399" i="2"/>
  <c r="E398" i="2"/>
  <c r="D651" i="2"/>
  <c r="E534" i="2"/>
  <c r="D982" i="2"/>
  <c r="E869" i="2"/>
  <c r="D1551" i="2"/>
  <c r="E1542" i="2"/>
  <c r="D568" i="2"/>
  <c r="E494" i="2"/>
  <c r="D676" i="2"/>
  <c r="E672" i="2"/>
  <c r="D1736" i="2"/>
  <c r="E1671" i="2"/>
  <c r="D512" i="2"/>
  <c r="E496" i="2"/>
  <c r="D1832" i="2"/>
  <c r="E1593" i="2"/>
  <c r="D611" i="2"/>
  <c r="E537" i="2"/>
  <c r="D1761" i="2"/>
  <c r="E1628" i="2"/>
  <c r="D752" i="2"/>
  <c r="E678" i="2"/>
  <c r="D1006" i="2"/>
  <c r="E922" i="2"/>
  <c r="D270" i="2"/>
  <c r="E219" i="2"/>
  <c r="D417" i="2"/>
  <c r="E369" i="2"/>
  <c r="D331" i="2"/>
  <c r="E329" i="2"/>
  <c r="D1012" i="2"/>
  <c r="E777" i="2"/>
  <c r="D282" i="2"/>
  <c r="E255" i="2"/>
  <c r="D1564" i="2"/>
  <c r="E1481" i="2"/>
  <c r="D600" i="2"/>
  <c r="E539" i="2"/>
  <c r="D425" i="2"/>
  <c r="E309" i="2"/>
  <c r="D250" i="2"/>
  <c r="E170" i="2"/>
  <c r="D456" i="2"/>
  <c r="E381" i="2"/>
  <c r="D617" i="2"/>
  <c r="E605" i="2"/>
  <c r="D175" i="2"/>
  <c r="E157" i="2"/>
  <c r="D548" i="2"/>
  <c r="E477" i="2"/>
  <c r="G11" i="2" l="1"/>
  <c r="D572" i="2"/>
  <c r="E456" i="2"/>
  <c r="D1786" i="2"/>
  <c r="E1786" i="2" s="1"/>
  <c r="E1564" i="2"/>
  <c r="D430" i="2"/>
  <c r="E417" i="2"/>
  <c r="D2064" i="2"/>
  <c r="E1761" i="2"/>
  <c r="D1813" i="2"/>
  <c r="E1736" i="2"/>
  <c r="D1110" i="2"/>
  <c r="E982" i="2"/>
  <c r="D376" i="2"/>
  <c r="E364" i="2"/>
  <c r="D574" i="2"/>
  <c r="E563" i="2"/>
  <c r="D192" i="2"/>
  <c r="E175" i="2"/>
  <c r="D441" i="2"/>
  <c r="E425" i="2"/>
  <c r="D1044" i="2"/>
  <c r="E1012" i="2"/>
  <c r="D1025" i="2"/>
  <c r="E1006" i="2"/>
  <c r="D1881" i="2"/>
  <c r="E1832" i="2"/>
  <c r="D569" i="2"/>
  <c r="E568" i="2"/>
  <c r="D411" i="2"/>
  <c r="E399" i="2"/>
  <c r="D254" i="2"/>
  <c r="E252" i="2"/>
  <c r="D749" i="2"/>
  <c r="E603" i="2"/>
  <c r="D586" i="2"/>
  <c r="E548" i="2"/>
  <c r="D619" i="2"/>
  <c r="E617" i="2"/>
  <c r="D322" i="2"/>
  <c r="E250" i="2"/>
  <c r="D741" i="2"/>
  <c r="E600" i="2"/>
  <c r="D307" i="2"/>
  <c r="E282" i="2"/>
  <c r="D433" i="2"/>
  <c r="E331" i="2"/>
  <c r="D317" i="2"/>
  <c r="E270" i="2"/>
  <c r="D1029" i="2"/>
  <c r="E752" i="2"/>
  <c r="D710" i="2"/>
  <c r="E611" i="2"/>
  <c r="D544" i="2"/>
  <c r="E512" i="2"/>
  <c r="D686" i="2"/>
  <c r="E676" i="2"/>
  <c r="D1553" i="2"/>
  <c r="E1551" i="2"/>
  <c r="D696" i="2"/>
  <c r="E651" i="2"/>
  <c r="D272" i="2"/>
  <c r="E261" i="2"/>
  <c r="D504" i="2"/>
  <c r="E481" i="2"/>
  <c r="D225" i="2"/>
  <c r="E178" i="2"/>
  <c r="D735" i="2"/>
  <c r="E659" i="2"/>
  <c r="D332" i="2"/>
  <c r="E312" i="2"/>
  <c r="G12" i="2" l="1"/>
  <c r="D543" i="2"/>
  <c r="E504" i="2"/>
  <c r="D701" i="2"/>
  <c r="E686" i="2"/>
  <c r="D330" i="2"/>
  <c r="E317" i="2"/>
  <c r="D371" i="2"/>
  <c r="E322" i="2"/>
  <c r="D339" i="2"/>
  <c r="E254" i="2"/>
  <c r="D1195" i="2"/>
  <c r="E1025" i="2"/>
  <c r="D647" i="2"/>
  <c r="E574" i="2"/>
  <c r="D2095" i="2"/>
  <c r="E2064" i="2"/>
  <c r="D814" i="2"/>
  <c r="E735" i="2"/>
  <c r="D726" i="2"/>
  <c r="E696" i="2"/>
  <c r="D715" i="2"/>
  <c r="E710" i="2"/>
  <c r="D359" i="2"/>
  <c r="E307" i="2"/>
  <c r="D593" i="2"/>
  <c r="E586" i="2"/>
  <c r="D581" i="2"/>
  <c r="E569" i="2"/>
  <c r="D448" i="2"/>
  <c r="E441" i="2"/>
  <c r="D1134" i="2"/>
  <c r="E1110" i="2"/>
  <c r="D394" i="2"/>
  <c r="E332" i="2"/>
  <c r="D242" i="2"/>
  <c r="E225" i="2"/>
  <c r="D290" i="2"/>
  <c r="E272" i="2"/>
  <c r="D1579" i="2"/>
  <c r="E1553" i="2"/>
  <c r="D561" i="2"/>
  <c r="E544" i="2"/>
  <c r="D1079" i="2"/>
  <c r="E1029" i="2"/>
  <c r="D471" i="2"/>
  <c r="E433" i="2"/>
  <c r="D802" i="2"/>
  <c r="E741" i="2"/>
  <c r="D670" i="2"/>
  <c r="E619" i="2"/>
  <c r="D758" i="2"/>
  <c r="E749" i="2"/>
  <c r="D418" i="2"/>
  <c r="E411" i="2"/>
  <c r="D1979" i="2"/>
  <c r="E1881" i="2"/>
  <c r="D1216" i="2"/>
  <c r="E1044" i="2"/>
  <c r="D207" i="2"/>
  <c r="E192" i="2"/>
  <c r="D384" i="2"/>
  <c r="E376" i="2"/>
  <c r="D1853" i="2"/>
  <c r="E1813" i="2"/>
  <c r="D431" i="2"/>
  <c r="E430" i="2"/>
  <c r="D707" i="2"/>
  <c r="E572" i="2"/>
  <c r="G13" i="2" l="1"/>
  <c r="D754" i="2"/>
  <c r="E707" i="2"/>
  <c r="D226" i="2"/>
  <c r="E207" i="2"/>
  <c r="D760" i="2"/>
  <c r="E758" i="2"/>
  <c r="D1158" i="2"/>
  <c r="E1079" i="2"/>
  <c r="D300" i="2"/>
  <c r="E242" i="2"/>
  <c r="D594" i="2"/>
  <c r="E581" i="2"/>
  <c r="D943" i="2"/>
  <c r="E726" i="2"/>
  <c r="D387" i="2"/>
  <c r="E371" i="2"/>
  <c r="D1876" i="2"/>
  <c r="E1853" i="2"/>
  <c r="D1999" i="2"/>
  <c r="E1979" i="2"/>
  <c r="D824" i="2"/>
  <c r="E802" i="2"/>
  <c r="D1679" i="2"/>
  <c r="E1579" i="2"/>
  <c r="D1147" i="2"/>
  <c r="E1134" i="2"/>
  <c r="D362" i="2"/>
  <c r="E359" i="2"/>
  <c r="D2148" i="2"/>
  <c r="E2148" i="2" s="1"/>
  <c r="E2095" i="2"/>
  <c r="D1318" i="2"/>
  <c r="E1195" i="2"/>
  <c r="D815" i="2"/>
  <c r="E701" i="2"/>
  <c r="D443" i="2"/>
  <c r="E431" i="2"/>
  <c r="D408" i="2"/>
  <c r="E384" i="2"/>
  <c r="D1419" i="2"/>
  <c r="E1216" i="2"/>
  <c r="D526" i="2"/>
  <c r="E418" i="2"/>
  <c r="D826" i="2"/>
  <c r="E670" i="2"/>
  <c r="D484" i="2"/>
  <c r="E471" i="2"/>
  <c r="D576" i="2"/>
  <c r="E561" i="2"/>
  <c r="D302" i="2"/>
  <c r="E290" i="2"/>
  <c r="D437" i="2"/>
  <c r="E394" i="2"/>
  <c r="D487" i="2"/>
  <c r="E448" i="2"/>
  <c r="D662" i="2"/>
  <c r="E593" i="2"/>
  <c r="D734" i="2"/>
  <c r="E715" i="2"/>
  <c r="D981" i="2"/>
  <c r="E814" i="2"/>
  <c r="D700" i="2"/>
  <c r="E647" i="2"/>
  <c r="D404" i="2"/>
  <c r="E339" i="2"/>
  <c r="D373" i="2"/>
  <c r="E330" i="2"/>
  <c r="D606" i="2"/>
  <c r="E543" i="2"/>
  <c r="G14" i="2" l="1"/>
  <c r="D440" i="2"/>
  <c r="E404" i="2"/>
  <c r="D789" i="2"/>
  <c r="E662" i="2"/>
  <c r="D615" i="2"/>
  <c r="E576" i="2"/>
  <c r="D1461" i="2"/>
  <c r="E1419" i="2"/>
  <c r="D1347" i="2"/>
  <c r="E1318" i="2"/>
  <c r="D1730" i="2"/>
  <c r="E1679" i="2"/>
  <c r="D395" i="2"/>
  <c r="E387" i="2"/>
  <c r="D1197" i="2"/>
  <c r="E1158" i="2"/>
  <c r="D608" i="2"/>
  <c r="E606" i="2"/>
  <c r="D1038" i="2"/>
  <c r="E981" i="2"/>
  <c r="D507" i="2"/>
  <c r="E437" i="2"/>
  <c r="D885" i="2"/>
  <c r="E826" i="2"/>
  <c r="D461" i="2"/>
  <c r="E443" i="2"/>
  <c r="D365" i="2"/>
  <c r="E362" i="2"/>
  <c r="D2063" i="2"/>
  <c r="E1999" i="2"/>
  <c r="D654" i="2"/>
  <c r="E594" i="2"/>
  <c r="D240" i="2"/>
  <c r="E226" i="2"/>
  <c r="D413" i="2"/>
  <c r="E373" i="2"/>
  <c r="D770" i="2"/>
  <c r="E700" i="2"/>
  <c r="D750" i="2"/>
  <c r="E734" i="2"/>
  <c r="D553" i="2"/>
  <c r="E487" i="2"/>
  <c r="D326" i="2"/>
  <c r="E302" i="2"/>
  <c r="D595" i="2"/>
  <c r="E484" i="2"/>
  <c r="D589" i="2"/>
  <c r="E526" i="2"/>
  <c r="D423" i="2"/>
  <c r="E408" i="2"/>
  <c r="D817" i="2"/>
  <c r="E815" i="2"/>
  <c r="D1277" i="2"/>
  <c r="E1147" i="2"/>
  <c r="D905" i="2"/>
  <c r="E824" i="2"/>
  <c r="D1893" i="2"/>
  <c r="E1876" i="2"/>
  <c r="D966" i="2"/>
  <c r="E943" i="2"/>
  <c r="D316" i="2"/>
  <c r="E300" i="2"/>
  <c r="D762" i="2"/>
  <c r="E760" i="2"/>
  <c r="D1000" i="2"/>
  <c r="E754" i="2"/>
  <c r="G15" i="2" l="1"/>
  <c r="D970" i="2"/>
  <c r="E762" i="2"/>
  <c r="D921" i="2"/>
  <c r="E905" i="2"/>
  <c r="D597" i="2"/>
  <c r="E589" i="2"/>
  <c r="D787" i="2"/>
  <c r="E750" i="2"/>
  <c r="D663" i="2"/>
  <c r="E654" i="2"/>
  <c r="D1230" i="2"/>
  <c r="E885" i="2"/>
  <c r="D1207" i="2"/>
  <c r="E1197" i="2"/>
  <c r="D808" i="2"/>
  <c r="E789" i="2"/>
  <c r="D1061" i="2"/>
  <c r="E966" i="2"/>
  <c r="D846" i="2"/>
  <c r="E817" i="2"/>
  <c r="D412" i="2"/>
  <c r="E326" i="2"/>
  <c r="D457" i="2"/>
  <c r="E413" i="2"/>
  <c r="D400" i="2"/>
  <c r="E365" i="2"/>
  <c r="D1065" i="2"/>
  <c r="E1038" i="2"/>
  <c r="D1909" i="2"/>
  <c r="E1730" i="2"/>
  <c r="D1536" i="2"/>
  <c r="E1461" i="2"/>
  <c r="D1014" i="2"/>
  <c r="E1000" i="2"/>
  <c r="D325" i="2"/>
  <c r="E316" i="2"/>
  <c r="D1904" i="2"/>
  <c r="E1893" i="2"/>
  <c r="D1285" i="2"/>
  <c r="E1277" i="2"/>
  <c r="D491" i="2"/>
  <c r="E423" i="2"/>
  <c r="D644" i="2"/>
  <c r="E595" i="2"/>
  <c r="D621" i="2"/>
  <c r="E553" i="2"/>
  <c r="D891" i="2"/>
  <c r="E770" i="2"/>
  <c r="D249" i="2"/>
  <c r="E240" i="2"/>
  <c r="D2104" i="2"/>
  <c r="E2063" i="2"/>
  <c r="D527" i="2"/>
  <c r="E461" i="2"/>
  <c r="D528" i="2"/>
  <c r="E507" i="2"/>
  <c r="D610" i="2"/>
  <c r="E608" i="2"/>
  <c r="D420" i="2"/>
  <c r="E395" i="2"/>
  <c r="D1399" i="2"/>
  <c r="E1347" i="2"/>
  <c r="D724" i="2"/>
  <c r="E615" i="2"/>
  <c r="D466" i="2"/>
  <c r="E440" i="2"/>
  <c r="G16" i="2" l="1"/>
  <c r="D571" i="2"/>
  <c r="E528" i="2"/>
  <c r="D916" i="2"/>
  <c r="E891" i="2"/>
  <c r="D1403" i="2"/>
  <c r="E1285" i="2"/>
  <c r="D1546" i="2"/>
  <c r="E1536" i="2"/>
  <c r="D468" i="2"/>
  <c r="E457" i="2"/>
  <c r="D918" i="2"/>
  <c r="E808" i="2"/>
  <c r="D944" i="2"/>
  <c r="E921" i="2"/>
  <c r="D781" i="2"/>
  <c r="E724" i="2"/>
  <c r="D436" i="2"/>
  <c r="E420" i="2"/>
  <c r="D2115" i="2"/>
  <c r="E2104" i="2"/>
  <c r="D653" i="2"/>
  <c r="E644" i="2"/>
  <c r="D336" i="2"/>
  <c r="E325" i="2"/>
  <c r="D1088" i="2"/>
  <c r="E1065" i="2"/>
  <c r="D925" i="2"/>
  <c r="E846" i="2"/>
  <c r="D1395" i="2"/>
  <c r="E1230" i="2"/>
  <c r="D794" i="2"/>
  <c r="E787" i="2"/>
  <c r="D473" i="2"/>
  <c r="E466" i="2"/>
  <c r="D1540" i="2"/>
  <c r="E1399" i="2"/>
  <c r="D694" i="2"/>
  <c r="E610" i="2"/>
  <c r="D580" i="2"/>
  <c r="E527" i="2"/>
  <c r="D256" i="2"/>
  <c r="E249" i="2"/>
  <c r="D688" i="2"/>
  <c r="E621" i="2"/>
  <c r="D497" i="2"/>
  <c r="E491" i="2"/>
  <c r="D2138" i="2"/>
  <c r="E2138" i="2" s="1"/>
  <c r="E1904" i="2"/>
  <c r="D1071" i="2"/>
  <c r="E1014" i="2"/>
  <c r="D1960" i="2"/>
  <c r="E1909" i="2"/>
  <c r="D406" i="2"/>
  <c r="E400" i="2"/>
  <c r="D438" i="2"/>
  <c r="E412" i="2"/>
  <c r="D1080" i="2"/>
  <c r="E1061" i="2"/>
  <c r="D1227" i="2"/>
  <c r="E1207" i="2"/>
  <c r="D669" i="2"/>
  <c r="E663" i="2"/>
  <c r="E597" i="2"/>
  <c r="D612" i="2"/>
  <c r="D1047" i="2"/>
  <c r="E970" i="2"/>
  <c r="H17" i="2" l="1"/>
  <c r="I17" i="2" s="1"/>
  <c r="D439" i="2"/>
  <c r="E438" i="2"/>
  <c r="D1994" i="2"/>
  <c r="E1994" i="2" s="1"/>
  <c r="E1960" i="2"/>
  <c r="D805" i="2"/>
  <c r="E688" i="2"/>
  <c r="D860" i="2"/>
  <c r="E794" i="2"/>
  <c r="D340" i="2"/>
  <c r="E336" i="2"/>
  <c r="D858" i="2"/>
  <c r="E781" i="2"/>
  <c r="D1570" i="2"/>
  <c r="E1546" i="2"/>
  <c r="D687" i="2"/>
  <c r="E612" i="2"/>
  <c r="D1278" i="2"/>
  <c r="E1227" i="2"/>
  <c r="D830" i="2"/>
  <c r="E580" i="2"/>
  <c r="D1741" i="2"/>
  <c r="E1741" i="2" s="1"/>
  <c r="E1540" i="2"/>
  <c r="D1058" i="2"/>
  <c r="E925" i="2"/>
  <c r="D2137" i="2"/>
  <c r="E2137" i="2" s="1"/>
  <c r="E2115" i="2"/>
  <c r="D971" i="2"/>
  <c r="E918" i="2"/>
  <c r="D928" i="2"/>
  <c r="E916" i="2"/>
  <c r="D1142" i="2"/>
  <c r="E1047" i="2"/>
  <c r="D743" i="2"/>
  <c r="E669" i="2"/>
  <c r="D1111" i="2"/>
  <c r="E1080" i="2"/>
  <c r="D414" i="2"/>
  <c r="E406" i="2"/>
  <c r="D1122" i="2"/>
  <c r="E1071" i="2"/>
  <c r="D502" i="2"/>
  <c r="E497" i="2"/>
  <c r="D285" i="2"/>
  <c r="E256" i="2"/>
  <c r="D712" i="2"/>
  <c r="E694" i="2"/>
  <c r="D522" i="2"/>
  <c r="E473" i="2"/>
  <c r="D1451" i="2"/>
  <c r="E1395" i="2"/>
  <c r="D1114" i="2"/>
  <c r="E1088" i="2"/>
  <c r="D753" i="2"/>
  <c r="E653" i="2"/>
  <c r="D442" i="2"/>
  <c r="E436" i="2"/>
  <c r="D953" i="2"/>
  <c r="E944" i="2"/>
  <c r="D475" i="2"/>
  <c r="E468" i="2"/>
  <c r="D1470" i="2"/>
  <c r="E1403" i="2"/>
  <c r="D583" i="2"/>
  <c r="E571" i="2"/>
  <c r="G17" i="2" l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H32" i="2" s="1"/>
  <c r="I32" i="2" s="1"/>
  <c r="D736" i="2"/>
  <c r="E583" i="2"/>
  <c r="D493" i="2"/>
  <c r="E442" i="2"/>
  <c r="D566" i="2"/>
  <c r="E522" i="2"/>
  <c r="D1126" i="2"/>
  <c r="E1122" i="2"/>
  <c r="D1312" i="2"/>
  <c r="E1142" i="2"/>
  <c r="D1194" i="2"/>
  <c r="E1058" i="2"/>
  <c r="D708" i="2"/>
  <c r="E687" i="2"/>
  <c r="D913" i="2"/>
  <c r="E858" i="2"/>
  <c r="D863" i="2"/>
  <c r="E860" i="2"/>
  <c r="D480" i="2"/>
  <c r="E475" i="2"/>
  <c r="D1221" i="2"/>
  <c r="E1114" i="2"/>
  <c r="D294" i="2"/>
  <c r="E285" i="2"/>
  <c r="D1129" i="2"/>
  <c r="E1111" i="2"/>
  <c r="D1053" i="2"/>
  <c r="E971" i="2"/>
  <c r="D895" i="2"/>
  <c r="E830" i="2"/>
  <c r="D1478" i="2"/>
  <c r="E1470" i="2"/>
  <c r="D1021" i="2"/>
  <c r="E953" i="2"/>
  <c r="D772" i="2"/>
  <c r="E753" i="2"/>
  <c r="D1457" i="2"/>
  <c r="E1451" i="2"/>
  <c r="D718" i="2"/>
  <c r="E712" i="2"/>
  <c r="D505" i="2"/>
  <c r="E502" i="2"/>
  <c r="D428" i="2"/>
  <c r="E414" i="2"/>
  <c r="D763" i="2"/>
  <c r="E743" i="2"/>
  <c r="D936" i="2"/>
  <c r="E928" i="2"/>
  <c r="D1325" i="2"/>
  <c r="E1278" i="2"/>
  <c r="D1656" i="2"/>
  <c r="E1570" i="2"/>
  <c r="D355" i="2"/>
  <c r="E340" i="2"/>
  <c r="D843" i="2"/>
  <c r="E805" i="2"/>
  <c r="D458" i="2"/>
  <c r="E439" i="2"/>
  <c r="G32" i="2" l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D845" i="2"/>
  <c r="E843" i="2"/>
  <c r="D956" i="2"/>
  <c r="E936" i="2"/>
  <c r="D454" i="2"/>
  <c r="E428" i="2"/>
  <c r="D900" i="2"/>
  <c r="E772" i="2"/>
  <c r="D1066" i="2"/>
  <c r="E1053" i="2"/>
  <c r="D525" i="2"/>
  <c r="E480" i="2"/>
  <c r="D1218" i="2"/>
  <c r="E1194" i="2"/>
  <c r="D559" i="2"/>
  <c r="E493" i="2"/>
  <c r="D1756" i="2"/>
  <c r="E1656" i="2"/>
  <c r="D720" i="2"/>
  <c r="E718" i="2"/>
  <c r="D1493" i="2"/>
  <c r="E1478" i="2"/>
  <c r="D305" i="2"/>
  <c r="E294" i="2"/>
  <c r="D927" i="2"/>
  <c r="E913" i="2"/>
  <c r="D1346" i="2"/>
  <c r="E1126" i="2"/>
  <c r="D515" i="2"/>
  <c r="E458" i="2"/>
  <c r="D374" i="2"/>
  <c r="E355" i="2"/>
  <c r="D1821" i="2"/>
  <c r="E1325" i="2"/>
  <c r="D764" i="2"/>
  <c r="E763" i="2"/>
  <c r="D547" i="2"/>
  <c r="E505" i="2"/>
  <c r="D1499" i="2"/>
  <c r="E1457" i="2"/>
  <c r="D1090" i="2"/>
  <c r="E1021" i="2"/>
  <c r="D1062" i="2"/>
  <c r="E895" i="2"/>
  <c r="D1210" i="2"/>
  <c r="E1129" i="2"/>
  <c r="D1246" i="2"/>
  <c r="E1221" i="2"/>
  <c r="D968" i="2"/>
  <c r="E863" i="2"/>
  <c r="D729" i="2"/>
  <c r="E708" i="2"/>
  <c r="D1740" i="2"/>
  <c r="E1312" i="2"/>
  <c r="D614" i="2"/>
  <c r="E566" i="2"/>
  <c r="D793" i="2"/>
  <c r="E736" i="2"/>
  <c r="D884" i="2" l="1"/>
  <c r="E729" i="2"/>
  <c r="D1148" i="2"/>
  <c r="E1062" i="2"/>
  <c r="D829" i="2"/>
  <c r="E764" i="2"/>
  <c r="D1380" i="2"/>
  <c r="E1346" i="2"/>
  <c r="D737" i="2"/>
  <c r="E720" i="2"/>
  <c r="D904" i="2"/>
  <c r="E900" i="2"/>
  <c r="D675" i="2"/>
  <c r="E614" i="2"/>
  <c r="D1254" i="2"/>
  <c r="E1246" i="2"/>
  <c r="D1641" i="2"/>
  <c r="E1499" i="2"/>
  <c r="D391" i="2"/>
  <c r="E374" i="2"/>
  <c r="D310" i="2"/>
  <c r="E305" i="2"/>
  <c r="D578" i="2"/>
  <c r="E559" i="2"/>
  <c r="D567" i="2"/>
  <c r="E525" i="2"/>
  <c r="D1103" i="2"/>
  <c r="E956" i="2"/>
  <c r="D871" i="2"/>
  <c r="E793" i="2"/>
  <c r="D1768" i="2"/>
  <c r="E1740" i="2"/>
  <c r="D991" i="2"/>
  <c r="E968" i="2"/>
  <c r="D1229" i="2"/>
  <c r="E1210" i="2"/>
  <c r="D1208" i="2"/>
  <c r="E1090" i="2"/>
  <c r="D557" i="2"/>
  <c r="E547" i="2"/>
  <c r="D1839" i="2"/>
  <c r="E1821" i="2"/>
  <c r="D520" i="2"/>
  <c r="E515" i="2"/>
  <c r="D940" i="2"/>
  <c r="E927" i="2"/>
  <c r="D1524" i="2"/>
  <c r="E1493" i="2"/>
  <c r="D1831" i="2"/>
  <c r="E1756" i="2"/>
  <c r="D1256" i="2"/>
  <c r="E1218" i="2"/>
  <c r="D1112" i="2"/>
  <c r="E1066" i="2"/>
  <c r="D476" i="2"/>
  <c r="E454" i="2"/>
  <c r="D881" i="2"/>
  <c r="E845" i="2"/>
  <c r="D1425" i="2" l="1"/>
  <c r="E1256" i="2"/>
  <c r="D1529" i="2"/>
  <c r="E1524" i="2"/>
  <c r="D588" i="2"/>
  <c r="E557" i="2"/>
  <c r="D2058" i="2"/>
  <c r="E2058" i="2" s="1"/>
  <c r="E1768" i="2"/>
  <c r="D590" i="2"/>
  <c r="E578" i="2"/>
  <c r="D1274" i="2"/>
  <c r="E1254" i="2"/>
  <c r="D1429" i="2"/>
  <c r="E1380" i="2"/>
  <c r="D478" i="2"/>
  <c r="E476" i="2"/>
  <c r="D521" i="2"/>
  <c r="E520" i="2"/>
  <c r="D1240" i="2"/>
  <c r="E1229" i="2"/>
  <c r="D1156" i="2"/>
  <c r="E1103" i="2"/>
  <c r="D405" i="2"/>
  <c r="E391" i="2"/>
  <c r="D942" i="2"/>
  <c r="E904" i="2"/>
  <c r="D1150" i="2"/>
  <c r="E1148" i="2"/>
  <c r="D887" i="2"/>
  <c r="E881" i="2"/>
  <c r="D1146" i="2"/>
  <c r="E1112" i="2"/>
  <c r="D1842" i="2"/>
  <c r="E1831" i="2"/>
  <c r="D984" i="2"/>
  <c r="E940" i="2"/>
  <c r="D2051" i="2"/>
  <c r="E1839" i="2"/>
  <c r="D1381" i="2"/>
  <c r="E1208" i="2"/>
  <c r="D1067" i="2"/>
  <c r="E991" i="2"/>
  <c r="D1010" i="2"/>
  <c r="E871" i="2"/>
  <c r="D618" i="2"/>
  <c r="E567" i="2"/>
  <c r="D311" i="2"/>
  <c r="E310" i="2"/>
  <c r="D2005" i="2"/>
  <c r="E1641" i="2"/>
  <c r="D711" i="2"/>
  <c r="E675" i="2"/>
  <c r="D809" i="2"/>
  <c r="E737" i="2"/>
  <c r="D954" i="2"/>
  <c r="E829" i="2"/>
  <c r="D1043" i="2"/>
  <c r="E884" i="2"/>
  <c r="D713" i="2" l="1"/>
  <c r="E711" i="2"/>
  <c r="D1034" i="2"/>
  <c r="E1010" i="2"/>
  <c r="D1016" i="2"/>
  <c r="E984" i="2"/>
  <c r="D452" i="2"/>
  <c r="E405" i="2"/>
  <c r="D1019" i="2"/>
  <c r="E954" i="2"/>
  <c r="D378" i="2"/>
  <c r="E311" i="2"/>
  <c r="D1443" i="2"/>
  <c r="E1381" i="2"/>
  <c r="D1184" i="2"/>
  <c r="E1146" i="2"/>
  <c r="D1237" i="2"/>
  <c r="E1150" i="2"/>
  <c r="D1247" i="2"/>
  <c r="E1240" i="2"/>
  <c r="D554" i="2"/>
  <c r="E478" i="2"/>
  <c r="D1342" i="2"/>
  <c r="E1274" i="2"/>
  <c r="D1771" i="2"/>
  <c r="E1529" i="2"/>
  <c r="D1078" i="2"/>
  <c r="E1043" i="2"/>
  <c r="D827" i="2"/>
  <c r="E809" i="2"/>
  <c r="D2143" i="2"/>
  <c r="E2143" i="2" s="1"/>
  <c r="E2005" i="2"/>
  <c r="D638" i="2"/>
  <c r="E618" i="2"/>
  <c r="D1096" i="2"/>
  <c r="E1067" i="2"/>
  <c r="D2084" i="2"/>
  <c r="E2084" i="2" s="1"/>
  <c r="E2051" i="2"/>
  <c r="D1851" i="2"/>
  <c r="E1842" i="2"/>
  <c r="D926" i="2"/>
  <c r="E887" i="2"/>
  <c r="D997" i="2"/>
  <c r="E942" i="2"/>
  <c r="D1165" i="2"/>
  <c r="E1156" i="2"/>
  <c r="D531" i="2"/>
  <c r="E521" i="2"/>
  <c r="D1438" i="2"/>
  <c r="E1429" i="2"/>
  <c r="D591" i="2"/>
  <c r="E590" i="2"/>
  <c r="D592" i="2"/>
  <c r="E588" i="2"/>
  <c r="D1476" i="2"/>
  <c r="E1425" i="2"/>
  <c r="H50" i="2" l="1"/>
  <c r="I50" i="2" s="1"/>
  <c r="D1511" i="2"/>
  <c r="E1476" i="2"/>
  <c r="D650" i="2"/>
  <c r="E531" i="2"/>
  <c r="D1942" i="2"/>
  <c r="E1851" i="2"/>
  <c r="D1157" i="2"/>
  <c r="E1096" i="2"/>
  <c r="D1081" i="2"/>
  <c r="E1078" i="2"/>
  <c r="D1248" i="2"/>
  <c r="E1247" i="2"/>
  <c r="D453" i="2"/>
  <c r="E452" i="2"/>
  <c r="D601" i="2"/>
  <c r="E591" i="2"/>
  <c r="D998" i="2"/>
  <c r="E997" i="2"/>
  <c r="D1366" i="2"/>
  <c r="E1342" i="2"/>
  <c r="D1224" i="2"/>
  <c r="E1184" i="2"/>
  <c r="D460" i="2"/>
  <c r="E378" i="2"/>
  <c r="D1089" i="2"/>
  <c r="E1034" i="2"/>
  <c r="D598" i="2"/>
  <c r="E592" i="2"/>
  <c r="D1450" i="2"/>
  <c r="E1438" i="2"/>
  <c r="D1168" i="2"/>
  <c r="E1165" i="2"/>
  <c r="D965" i="2"/>
  <c r="E926" i="2"/>
  <c r="D666" i="2"/>
  <c r="E638" i="2"/>
  <c r="D834" i="2"/>
  <c r="E827" i="2"/>
  <c r="D1850" i="2"/>
  <c r="E1771" i="2"/>
  <c r="D560" i="2"/>
  <c r="E554" i="2"/>
  <c r="D1238" i="2"/>
  <c r="E1237" i="2"/>
  <c r="D1486" i="2"/>
  <c r="E1443" i="2"/>
  <c r="D1032" i="2"/>
  <c r="E1019" i="2"/>
  <c r="D1064" i="2"/>
  <c r="E1016" i="2"/>
  <c r="D731" i="2"/>
  <c r="E713" i="2"/>
  <c r="G50" i="2" l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D1206" i="2"/>
  <c r="E1032" i="2"/>
  <c r="D1895" i="2"/>
  <c r="E1850" i="2"/>
  <c r="D1189" i="2"/>
  <c r="E1168" i="2"/>
  <c r="D488" i="2"/>
  <c r="E460" i="2"/>
  <c r="D631" i="2"/>
  <c r="E601" i="2"/>
  <c r="D1243" i="2"/>
  <c r="E1157" i="2"/>
  <c r="D766" i="2"/>
  <c r="E731" i="2"/>
  <c r="D1264" i="2"/>
  <c r="E1238" i="2"/>
  <c r="D681" i="2"/>
  <c r="E666" i="2"/>
  <c r="D622" i="2"/>
  <c r="E598" i="2"/>
  <c r="D1402" i="2"/>
  <c r="E1366" i="2"/>
  <c r="D1320" i="2"/>
  <c r="E1248" i="2"/>
  <c r="D658" i="2"/>
  <c r="E650" i="2"/>
  <c r="D1102" i="2"/>
  <c r="E1064" i="2"/>
  <c r="D1503" i="2"/>
  <c r="E1486" i="2"/>
  <c r="D690" i="2"/>
  <c r="E560" i="2"/>
  <c r="D866" i="2"/>
  <c r="E834" i="2"/>
  <c r="D1046" i="2"/>
  <c r="E965" i="2"/>
  <c r="D1498" i="2"/>
  <c r="E1450" i="2"/>
  <c r="D1124" i="2"/>
  <c r="E1089" i="2"/>
  <c r="D1279" i="2"/>
  <c r="E1224" i="2"/>
  <c r="D1092" i="2"/>
  <c r="E998" i="2"/>
  <c r="D459" i="2"/>
  <c r="E453" i="2"/>
  <c r="D1176" i="2"/>
  <c r="E1081" i="2"/>
  <c r="D1989" i="2"/>
  <c r="E1942" i="2"/>
  <c r="D1565" i="2"/>
  <c r="E1511" i="2"/>
  <c r="D1595" i="2" l="1"/>
  <c r="E1565" i="2"/>
  <c r="D1121" i="2"/>
  <c r="E1092" i="2"/>
  <c r="D1049" i="2"/>
  <c r="E1046" i="2"/>
  <c r="D1160" i="2"/>
  <c r="E1102" i="2"/>
  <c r="D629" i="2"/>
  <c r="E622" i="2"/>
  <c r="D509" i="2"/>
  <c r="E488" i="2"/>
  <c r="D1192" i="2"/>
  <c r="E1176" i="2"/>
  <c r="D1140" i="2"/>
  <c r="E1124" i="2"/>
  <c r="D703" i="2"/>
  <c r="E690" i="2"/>
  <c r="D1344" i="2"/>
  <c r="E1320" i="2"/>
  <c r="D1273" i="2"/>
  <c r="E1264" i="2"/>
  <c r="D1269" i="2"/>
  <c r="E1243" i="2"/>
  <c r="D1963" i="2"/>
  <c r="E1895" i="2"/>
  <c r="D2017" i="2"/>
  <c r="E1989" i="2"/>
  <c r="D464" i="2"/>
  <c r="E459" i="2"/>
  <c r="D1288" i="2"/>
  <c r="E1279" i="2"/>
  <c r="D1506" i="2"/>
  <c r="E1498" i="2"/>
  <c r="D920" i="2"/>
  <c r="E866" i="2"/>
  <c r="D1517" i="2"/>
  <c r="E1503" i="2"/>
  <c r="D661" i="2"/>
  <c r="E658" i="2"/>
  <c r="D1417" i="2"/>
  <c r="E1402" i="2"/>
  <c r="D693" i="2"/>
  <c r="E681" i="2"/>
  <c r="D784" i="2"/>
  <c r="E766" i="2"/>
  <c r="D645" i="2"/>
  <c r="E631" i="2"/>
  <c r="D1198" i="2"/>
  <c r="E1189" i="2"/>
  <c r="D1242" i="2"/>
  <c r="E1206" i="2"/>
  <c r="D1286" i="2" l="1"/>
  <c r="E1242" i="2"/>
  <c r="D783" i="2"/>
  <c r="E693" i="2"/>
  <c r="D986" i="2"/>
  <c r="E920" i="2"/>
  <c r="D2035" i="2"/>
  <c r="E2017" i="2"/>
  <c r="D1359" i="2"/>
  <c r="E1344" i="2"/>
  <c r="D1175" i="2"/>
  <c r="E1160" i="2"/>
  <c r="D667" i="2"/>
  <c r="E645" i="2"/>
  <c r="D728" i="2"/>
  <c r="E661" i="2"/>
  <c r="D1337" i="2"/>
  <c r="E1288" i="2"/>
  <c r="D1389" i="2"/>
  <c r="E1269" i="2"/>
  <c r="D1191" i="2"/>
  <c r="E1140" i="2"/>
  <c r="D536" i="2"/>
  <c r="E509" i="2"/>
  <c r="D1137" i="2"/>
  <c r="E1121" i="2"/>
  <c r="D1234" i="2"/>
  <c r="E1198" i="2"/>
  <c r="D785" i="2"/>
  <c r="E784" i="2"/>
  <c r="D1433" i="2"/>
  <c r="E1417" i="2"/>
  <c r="D1653" i="2"/>
  <c r="E1517" i="2"/>
  <c r="D1567" i="2"/>
  <c r="E1506" i="2"/>
  <c r="D506" i="2"/>
  <c r="E464" i="2"/>
  <c r="D2102" i="2"/>
  <c r="E1963" i="2"/>
  <c r="D1280" i="2"/>
  <c r="E1273" i="2"/>
  <c r="D742" i="2"/>
  <c r="E703" i="2"/>
  <c r="D1289" i="2"/>
  <c r="E1192" i="2"/>
  <c r="D637" i="2"/>
  <c r="E629" i="2"/>
  <c r="D1324" i="2"/>
  <c r="E1049" i="2"/>
  <c r="D1616" i="2"/>
  <c r="E1595" i="2"/>
  <c r="D665" i="2" l="1"/>
  <c r="E637" i="2"/>
  <c r="D2141" i="2"/>
  <c r="E2141" i="2" s="1"/>
  <c r="E2102" i="2"/>
  <c r="D1434" i="2"/>
  <c r="E1433" i="2"/>
  <c r="D538" i="2"/>
  <c r="E536" i="2"/>
  <c r="D744" i="2"/>
  <c r="E728" i="2"/>
  <c r="D2075" i="2"/>
  <c r="E2035" i="2"/>
  <c r="D1649" i="2"/>
  <c r="E1616" i="2"/>
  <c r="D831" i="2"/>
  <c r="E742" i="2"/>
  <c r="D1573" i="2"/>
  <c r="E1567" i="2"/>
  <c r="D1276" i="2"/>
  <c r="E1234" i="2"/>
  <c r="D1519" i="2"/>
  <c r="E1389" i="2"/>
  <c r="D1228" i="2"/>
  <c r="E1175" i="2"/>
  <c r="D818" i="2"/>
  <c r="E783" i="2"/>
  <c r="D1467" i="2"/>
  <c r="E1324" i="2"/>
  <c r="D1555" i="2"/>
  <c r="E1289" i="2"/>
  <c r="D1295" i="2"/>
  <c r="E1280" i="2"/>
  <c r="D535" i="2"/>
  <c r="E506" i="2"/>
  <c r="D1878" i="2"/>
  <c r="E1653" i="2"/>
  <c r="D822" i="2"/>
  <c r="E785" i="2"/>
  <c r="D1153" i="2"/>
  <c r="E1137" i="2"/>
  <c r="D1205" i="2"/>
  <c r="E1191" i="2"/>
  <c r="D1393" i="2"/>
  <c r="E1337" i="2"/>
  <c r="D680" i="2"/>
  <c r="E667" i="2"/>
  <c r="D1382" i="2"/>
  <c r="E1359" i="2"/>
  <c r="D989" i="2"/>
  <c r="E986" i="2"/>
  <c r="D1303" i="2"/>
  <c r="E1286" i="2"/>
  <c r="D1357" i="2" l="1"/>
  <c r="E1303" i="2"/>
  <c r="D1398" i="2"/>
  <c r="E1393" i="2"/>
  <c r="D2036" i="2"/>
  <c r="E1878" i="2"/>
  <c r="D1544" i="2"/>
  <c r="E1467" i="2"/>
  <c r="D1309" i="2"/>
  <c r="E1276" i="2"/>
  <c r="D1421" i="2"/>
  <c r="E1382" i="2"/>
  <c r="D1179" i="2"/>
  <c r="E1153" i="2"/>
  <c r="D1311" i="2"/>
  <c r="E1295" i="2"/>
  <c r="D1232" i="2"/>
  <c r="E1228" i="2"/>
  <c r="D844" i="2"/>
  <c r="E831" i="2"/>
  <c r="D2079" i="2"/>
  <c r="E2079" i="2" s="1"/>
  <c r="E2075" i="2"/>
  <c r="D541" i="2"/>
  <c r="E538" i="2"/>
  <c r="D1020" i="2"/>
  <c r="E989" i="2"/>
  <c r="D689" i="2"/>
  <c r="E680" i="2"/>
  <c r="D1263" i="2"/>
  <c r="E1205" i="2"/>
  <c r="D864" i="2"/>
  <c r="E822" i="2"/>
  <c r="D565" i="2"/>
  <c r="E535" i="2"/>
  <c r="D1557" i="2"/>
  <c r="E1555" i="2"/>
  <c r="D854" i="2"/>
  <c r="E818" i="2"/>
  <c r="D1552" i="2"/>
  <c r="E1519" i="2"/>
  <c r="D1672" i="2"/>
  <c r="E1573" i="2"/>
  <c r="D1719" i="2"/>
  <c r="E1649" i="2"/>
  <c r="D745" i="2"/>
  <c r="E744" i="2"/>
  <c r="D1437" i="2"/>
  <c r="E1434" i="2"/>
  <c r="D716" i="2"/>
  <c r="E665" i="2"/>
  <c r="D1556" i="2" l="1"/>
  <c r="E1437" i="2"/>
  <c r="D1622" i="2"/>
  <c r="E1552" i="2"/>
  <c r="D908" i="2"/>
  <c r="E864" i="2"/>
  <c r="D546" i="2"/>
  <c r="E541" i="2"/>
  <c r="D889" i="2"/>
  <c r="E844" i="2"/>
  <c r="D1345" i="2"/>
  <c r="E1311" i="2"/>
  <c r="D1452" i="2"/>
  <c r="E1421" i="2"/>
  <c r="D1585" i="2"/>
  <c r="E1544" i="2"/>
  <c r="D1405" i="2"/>
  <c r="E1398" i="2"/>
  <c r="D1766" i="2"/>
  <c r="E1719" i="2"/>
  <c r="D1590" i="2"/>
  <c r="E1557" i="2"/>
  <c r="D723" i="2"/>
  <c r="E689" i="2"/>
  <c r="D747" i="2"/>
  <c r="E716" i="2"/>
  <c r="D751" i="2"/>
  <c r="E745" i="2"/>
  <c r="D1808" i="2"/>
  <c r="E1672" i="2"/>
  <c r="D861" i="2"/>
  <c r="E854" i="2"/>
  <c r="D575" i="2"/>
  <c r="E565" i="2"/>
  <c r="D1302" i="2"/>
  <c r="E1263" i="2"/>
  <c r="D1154" i="2"/>
  <c r="E1020" i="2"/>
  <c r="D1299" i="2"/>
  <c r="E1232" i="2"/>
  <c r="D1235" i="2"/>
  <c r="E1179" i="2"/>
  <c r="D1323" i="2"/>
  <c r="E1309" i="2"/>
  <c r="D2050" i="2"/>
  <c r="E2036" i="2"/>
  <c r="D1424" i="2"/>
  <c r="E1357" i="2"/>
  <c r="D1355" i="2" l="1"/>
  <c r="E1323" i="2"/>
  <c r="D1352" i="2"/>
  <c r="E1302" i="2"/>
  <c r="D767" i="2"/>
  <c r="E751" i="2"/>
  <c r="D1776" i="2"/>
  <c r="E1766" i="2"/>
  <c r="D626" i="2"/>
  <c r="E546" i="2"/>
  <c r="D2061" i="2"/>
  <c r="E2050" i="2"/>
  <c r="D1547" i="2"/>
  <c r="E1424" i="2"/>
  <c r="D1422" i="2"/>
  <c r="E1299" i="2"/>
  <c r="D878" i="2"/>
  <c r="E861" i="2"/>
  <c r="D739" i="2"/>
  <c r="E723" i="2"/>
  <c r="D1702" i="2"/>
  <c r="E1585" i="2"/>
  <c r="D1373" i="2"/>
  <c r="E1345" i="2"/>
  <c r="D1624" i="2"/>
  <c r="E1622" i="2"/>
  <c r="D1266" i="2"/>
  <c r="E1235" i="2"/>
  <c r="D1328" i="2"/>
  <c r="E1154" i="2"/>
  <c r="D577" i="2"/>
  <c r="E575" i="2"/>
  <c r="D1823" i="2"/>
  <c r="E1808" i="2"/>
  <c r="D791" i="2"/>
  <c r="E747" i="2"/>
  <c r="D1620" i="2"/>
  <c r="E1590" i="2"/>
  <c r="D1413" i="2"/>
  <c r="E1405" i="2"/>
  <c r="D1501" i="2"/>
  <c r="E1452" i="2"/>
  <c r="D1008" i="2"/>
  <c r="E889" i="2"/>
  <c r="D967" i="2"/>
  <c r="E908" i="2"/>
  <c r="D1605" i="2"/>
  <c r="E1556" i="2"/>
  <c r="D1017" i="2" l="1"/>
  <c r="E1008" i="2"/>
  <c r="D795" i="2"/>
  <c r="E791" i="2"/>
  <c r="D640" i="2"/>
  <c r="E577" i="2"/>
  <c r="D1412" i="2"/>
  <c r="E1373" i="2"/>
  <c r="D746" i="2"/>
  <c r="E739" i="2"/>
  <c r="D1436" i="2"/>
  <c r="E1422" i="2"/>
  <c r="D2062" i="2"/>
  <c r="E2061" i="2"/>
  <c r="D1852" i="2"/>
  <c r="E1776" i="2"/>
  <c r="D1383" i="2"/>
  <c r="E1352" i="2"/>
  <c r="D1648" i="2"/>
  <c r="E1605" i="2"/>
  <c r="D1427" i="2"/>
  <c r="E1413" i="2"/>
  <c r="D1296" i="2"/>
  <c r="E1266" i="2"/>
  <c r="D985" i="2"/>
  <c r="E967" i="2"/>
  <c r="D1516" i="2"/>
  <c r="E1501" i="2"/>
  <c r="D1645" i="2"/>
  <c r="E1620" i="2"/>
  <c r="D1837" i="2"/>
  <c r="E1823" i="2"/>
  <c r="D1371" i="2"/>
  <c r="E1328" i="2"/>
  <c r="D1724" i="2"/>
  <c r="E1624" i="2"/>
  <c r="D1708" i="2"/>
  <c r="E1702" i="2"/>
  <c r="D910" i="2"/>
  <c r="E878" i="2"/>
  <c r="D1662" i="2"/>
  <c r="E1547" i="2"/>
  <c r="D664" i="2"/>
  <c r="E626" i="2"/>
  <c r="D796" i="2"/>
  <c r="E767" i="2"/>
  <c r="D1392" i="2"/>
  <c r="E1355" i="2"/>
  <c r="D698" i="2" l="1"/>
  <c r="E664" i="2"/>
  <c r="D1763" i="2"/>
  <c r="E1724" i="2"/>
  <c r="D1887" i="2"/>
  <c r="E1837" i="2"/>
  <c r="D1298" i="2"/>
  <c r="E1296" i="2"/>
  <c r="D1762" i="2"/>
  <c r="E1648" i="2"/>
  <c r="D1969" i="2"/>
  <c r="E1852" i="2"/>
  <c r="D1446" i="2"/>
  <c r="E1436" i="2"/>
  <c r="D1430" i="2"/>
  <c r="E1412" i="2"/>
  <c r="D807" i="2"/>
  <c r="E795" i="2"/>
  <c r="D812" i="2"/>
  <c r="E796" i="2"/>
  <c r="D1668" i="2"/>
  <c r="E1662" i="2"/>
  <c r="D1745" i="2"/>
  <c r="E1708" i="2"/>
  <c r="D1408" i="2"/>
  <c r="E1371" i="2"/>
  <c r="D1714" i="2"/>
  <c r="E1645" i="2"/>
  <c r="D990" i="2"/>
  <c r="E985" i="2"/>
  <c r="D1396" i="2"/>
  <c r="E1392" i="2"/>
  <c r="D911" i="2"/>
  <c r="E910" i="2"/>
  <c r="D1589" i="2"/>
  <c r="E1516" i="2"/>
  <c r="D1483" i="2"/>
  <c r="E1427" i="2"/>
  <c r="D1463" i="2"/>
  <c r="E1383" i="2"/>
  <c r="D2090" i="2"/>
  <c r="E2062" i="2"/>
  <c r="D782" i="2"/>
  <c r="E746" i="2"/>
  <c r="D642" i="2"/>
  <c r="E640" i="2"/>
  <c r="D1048" i="2"/>
  <c r="E1017" i="2"/>
  <c r="D1082" i="2" l="1"/>
  <c r="E1048" i="2"/>
  <c r="D1500" i="2"/>
  <c r="E1463" i="2"/>
  <c r="D1406" i="2"/>
  <c r="E1396" i="2"/>
  <c r="D1796" i="2"/>
  <c r="E1745" i="2"/>
  <c r="D1449" i="2"/>
  <c r="E1430" i="2"/>
  <c r="D2033" i="2"/>
  <c r="E2033" i="2" s="1"/>
  <c r="E1969" i="2"/>
  <c r="D1334" i="2"/>
  <c r="E1298" i="2"/>
  <c r="D668" i="2"/>
  <c r="E642" i="2"/>
  <c r="D2096" i="2"/>
  <c r="E2090" i="2"/>
  <c r="D1494" i="2"/>
  <c r="E1483" i="2"/>
  <c r="D934" i="2"/>
  <c r="E911" i="2"/>
  <c r="D1037" i="2"/>
  <c r="E990" i="2"/>
  <c r="D1469" i="2"/>
  <c r="E1408" i="2"/>
  <c r="D1691" i="2"/>
  <c r="E1668" i="2"/>
  <c r="D819" i="2"/>
  <c r="E807" i="2"/>
  <c r="D1522" i="2"/>
  <c r="E1446" i="2"/>
  <c r="D1828" i="2"/>
  <c r="E1762" i="2"/>
  <c r="D1889" i="2"/>
  <c r="E1887" i="2"/>
  <c r="D761" i="2"/>
  <c r="E698" i="2"/>
  <c r="D788" i="2"/>
  <c r="E782" i="2"/>
  <c r="D1654" i="2"/>
  <c r="E1589" i="2"/>
  <c r="D1957" i="2"/>
  <c r="E1714" i="2"/>
  <c r="D823" i="2"/>
  <c r="E812" i="2"/>
  <c r="D1767" i="2"/>
  <c r="E1763" i="2"/>
  <c r="D1962" i="2" l="1"/>
  <c r="E1957" i="2"/>
  <c r="D1892" i="2"/>
  <c r="E1889" i="2"/>
  <c r="D1827" i="2"/>
  <c r="E1691" i="2"/>
  <c r="D1534" i="2"/>
  <c r="E1494" i="2"/>
  <c r="D704" i="2"/>
  <c r="E668" i="2"/>
  <c r="D1908" i="2"/>
  <c r="E1796" i="2"/>
  <c r="D1845" i="2"/>
  <c r="E1767" i="2"/>
  <c r="D816" i="2"/>
  <c r="E788" i="2"/>
  <c r="D1554" i="2"/>
  <c r="E1522" i="2"/>
  <c r="D1039" i="2"/>
  <c r="E1037" i="2"/>
  <c r="D1531" i="2"/>
  <c r="E1500" i="2"/>
  <c r="D825" i="2"/>
  <c r="E823" i="2"/>
  <c r="D1695" i="2"/>
  <c r="E1654" i="2"/>
  <c r="D778" i="2"/>
  <c r="E761" i="2"/>
  <c r="D1929" i="2"/>
  <c r="E1828" i="2"/>
  <c r="D867" i="2"/>
  <c r="E819" i="2"/>
  <c r="D1480" i="2"/>
  <c r="E1469" i="2"/>
  <c r="D993" i="2"/>
  <c r="E934" i="2"/>
  <c r="D2109" i="2"/>
  <c r="E2096" i="2"/>
  <c r="D1370" i="2"/>
  <c r="E1334" i="2"/>
  <c r="D1497" i="2"/>
  <c r="E1449" i="2"/>
  <c r="D1420" i="2"/>
  <c r="E1406" i="2"/>
  <c r="D1101" i="2"/>
  <c r="E1082" i="2"/>
  <c r="D1508" i="2" l="1"/>
  <c r="E1420" i="2"/>
  <c r="D1026" i="2"/>
  <c r="E993" i="2"/>
  <c r="D813" i="2"/>
  <c r="E778" i="2"/>
  <c r="D1041" i="2"/>
  <c r="E1039" i="2"/>
  <c r="D1594" i="2"/>
  <c r="E1534" i="2"/>
  <c r="D1454" i="2"/>
  <c r="E1370" i="2"/>
  <c r="D893" i="2"/>
  <c r="E867" i="2"/>
  <c r="D832" i="2"/>
  <c r="E825" i="2"/>
  <c r="D828" i="2"/>
  <c r="E816" i="2"/>
  <c r="D1998" i="2"/>
  <c r="E1908" i="2"/>
  <c r="D1927" i="2"/>
  <c r="E1892" i="2"/>
  <c r="D1105" i="2"/>
  <c r="E1101" i="2"/>
  <c r="D1615" i="2"/>
  <c r="E1497" i="2"/>
  <c r="D2130" i="2"/>
  <c r="E2109" i="2"/>
  <c r="D1487" i="2"/>
  <c r="E1480" i="2"/>
  <c r="D1930" i="2"/>
  <c r="E1929" i="2"/>
  <c r="D1709" i="2"/>
  <c r="E1695" i="2"/>
  <c r="D1732" i="2"/>
  <c r="E1531" i="2"/>
  <c r="D1608" i="2"/>
  <c r="E1554" i="2"/>
  <c r="D2019" i="2"/>
  <c r="E1845" i="2"/>
  <c r="D717" i="2"/>
  <c r="E704" i="2"/>
  <c r="D1866" i="2"/>
  <c r="E1827" i="2"/>
  <c r="D1964" i="2"/>
  <c r="E1962" i="2"/>
  <c r="H63" i="2" l="1"/>
  <c r="I63" i="2" s="1"/>
  <c r="D1978" i="2"/>
  <c r="E1866" i="2"/>
  <c r="D1795" i="2"/>
  <c r="E1732" i="2"/>
  <c r="D2150" i="2"/>
  <c r="E2130" i="2"/>
  <c r="D2092" i="2"/>
  <c r="E2092" i="2" s="1"/>
  <c r="E1998" i="2"/>
  <c r="D1468" i="2"/>
  <c r="E1454" i="2"/>
  <c r="D1055" i="2"/>
  <c r="E1026" i="2"/>
  <c r="D2045" i="2"/>
  <c r="E2019" i="2"/>
  <c r="D1976" i="2"/>
  <c r="E1930" i="2"/>
  <c r="D1106" i="2"/>
  <c r="E1105" i="2"/>
  <c r="D879" i="2"/>
  <c r="E832" i="2"/>
  <c r="D1223" i="2"/>
  <c r="E1041" i="2"/>
  <c r="D2016" i="2"/>
  <c r="E1964" i="2"/>
  <c r="D768" i="2"/>
  <c r="E717" i="2"/>
  <c r="D1611" i="2"/>
  <c r="E1608" i="2"/>
  <c r="D1747" i="2"/>
  <c r="E1709" i="2"/>
  <c r="D1592" i="2"/>
  <c r="E1487" i="2"/>
  <c r="D1737" i="2"/>
  <c r="E1615" i="2"/>
  <c r="D1967" i="2"/>
  <c r="E1927" i="2"/>
  <c r="D849" i="2"/>
  <c r="E828" i="2"/>
  <c r="D906" i="2"/>
  <c r="E893" i="2"/>
  <c r="D1640" i="2"/>
  <c r="E1594" i="2"/>
  <c r="D821" i="2"/>
  <c r="E813" i="2"/>
  <c r="D1518" i="2"/>
  <c r="E1508" i="2"/>
  <c r="G63" i="2" l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D886" i="2"/>
  <c r="E821" i="2"/>
  <c r="D2044" i="2"/>
  <c r="E2044" i="2" s="1"/>
  <c r="E1967" i="2"/>
  <c r="D1683" i="2"/>
  <c r="E1611" i="2"/>
  <c r="D888" i="2"/>
  <c r="E879" i="2"/>
  <c r="D909" i="2"/>
  <c r="E906" i="2"/>
  <c r="D1617" i="2"/>
  <c r="E1592" i="2"/>
  <c r="D2107" i="2"/>
  <c r="E2107" i="2" s="1"/>
  <c r="E2016" i="2"/>
  <c r="D2008" i="2"/>
  <c r="E1976" i="2"/>
  <c r="D1073" i="2"/>
  <c r="E1055" i="2"/>
  <c r="D1812" i="2"/>
  <c r="E1795" i="2"/>
  <c r="D1521" i="2"/>
  <c r="E1518" i="2"/>
  <c r="D1684" i="2"/>
  <c r="E1640" i="2"/>
  <c r="D883" i="2"/>
  <c r="E849" i="2"/>
  <c r="D1746" i="2"/>
  <c r="E1737" i="2"/>
  <c r="D1793" i="2"/>
  <c r="E1747" i="2"/>
  <c r="D773" i="2"/>
  <c r="E768" i="2"/>
  <c r="D1385" i="2"/>
  <c r="E1223" i="2"/>
  <c r="D1108" i="2"/>
  <c r="E1106" i="2"/>
  <c r="D2059" i="2"/>
  <c r="E2045" i="2"/>
  <c r="D1597" i="2"/>
  <c r="E1468" i="2"/>
  <c r="D2158" i="2"/>
  <c r="E2158" i="2" s="1"/>
  <c r="E2150" i="2"/>
  <c r="D2009" i="2"/>
  <c r="E1978" i="2"/>
  <c r="D1619" i="2" l="1"/>
  <c r="E1597" i="2"/>
  <c r="D841" i="2"/>
  <c r="E773" i="2"/>
  <c r="D1693" i="2"/>
  <c r="E1684" i="2"/>
  <c r="D2023" i="2"/>
  <c r="E2023" i="2" s="1"/>
  <c r="E2008" i="2"/>
  <c r="D902" i="2"/>
  <c r="E888" i="2"/>
  <c r="D2100" i="2"/>
  <c r="E2009" i="2"/>
  <c r="D1250" i="2"/>
  <c r="E1108" i="2"/>
  <c r="D1830" i="2"/>
  <c r="E1746" i="2"/>
  <c r="D1900" i="2"/>
  <c r="E1812" i="2"/>
  <c r="D1637" i="2"/>
  <c r="E1617" i="2"/>
  <c r="D2074" i="2"/>
  <c r="E2059" i="2"/>
  <c r="D1401" i="2"/>
  <c r="E1385" i="2"/>
  <c r="D1809" i="2"/>
  <c r="E1793" i="2"/>
  <c r="D903" i="2"/>
  <c r="E883" i="2"/>
  <c r="D1646" i="2"/>
  <c r="E1521" i="2"/>
  <c r="D1107" i="2"/>
  <c r="E1073" i="2"/>
  <c r="D937" i="2"/>
  <c r="E909" i="2"/>
  <c r="D1692" i="2"/>
  <c r="E1683" i="2"/>
  <c r="D907" i="2"/>
  <c r="E886" i="2"/>
  <c r="D1826" i="2" l="1"/>
  <c r="E1692" i="2"/>
  <c r="D1118" i="2"/>
  <c r="E1107" i="2"/>
  <c r="D919" i="2"/>
  <c r="E903" i="2"/>
  <c r="D1447" i="2"/>
  <c r="E1401" i="2"/>
  <c r="D1647" i="2"/>
  <c r="E1637" i="2"/>
  <c r="D1937" i="2"/>
  <c r="E1830" i="2"/>
  <c r="D2120" i="2"/>
  <c r="E2100" i="2"/>
  <c r="D848" i="2"/>
  <c r="E841" i="2"/>
  <c r="D931" i="2"/>
  <c r="E907" i="2"/>
  <c r="D951" i="2"/>
  <c r="E937" i="2"/>
  <c r="D1665" i="2"/>
  <c r="E1646" i="2"/>
  <c r="D1817" i="2"/>
  <c r="E1809" i="2"/>
  <c r="D2093" i="2"/>
  <c r="E2074" i="2"/>
  <c r="D1911" i="2"/>
  <c r="E1900" i="2"/>
  <c r="D1255" i="2"/>
  <c r="E1250" i="2"/>
  <c r="D978" i="2"/>
  <c r="E902" i="2"/>
  <c r="D1791" i="2"/>
  <c r="E1693" i="2"/>
  <c r="D1698" i="2"/>
  <c r="E1619" i="2"/>
  <c r="D1752" i="2" l="1"/>
  <c r="E1698" i="2"/>
  <c r="D1940" i="2"/>
  <c r="E1911" i="2"/>
  <c r="D1854" i="2"/>
  <c r="E1817" i="2"/>
  <c r="D983" i="2"/>
  <c r="E951" i="2"/>
  <c r="D850" i="2"/>
  <c r="E848" i="2"/>
  <c r="D2003" i="2"/>
  <c r="E1937" i="2"/>
  <c r="D1530" i="2"/>
  <c r="E1447" i="2"/>
  <c r="D1144" i="2"/>
  <c r="E1118" i="2"/>
  <c r="D1833" i="2"/>
  <c r="E1791" i="2"/>
  <c r="D1291" i="2"/>
  <c r="E1255" i="2"/>
  <c r="D2135" i="2"/>
  <c r="E2135" i="2" s="1"/>
  <c r="E2093" i="2"/>
  <c r="D1675" i="2"/>
  <c r="E1665" i="2"/>
  <c r="D933" i="2"/>
  <c r="E931" i="2"/>
  <c r="D996" i="2"/>
  <c r="E978" i="2"/>
  <c r="D2128" i="2"/>
  <c r="E2120" i="2"/>
  <c r="D1722" i="2"/>
  <c r="E1647" i="2"/>
  <c r="D939" i="2"/>
  <c r="E919" i="2"/>
  <c r="D1844" i="2"/>
  <c r="E1826" i="2"/>
  <c r="D1864" i="2" l="1"/>
  <c r="E1844" i="2"/>
  <c r="D1091" i="2"/>
  <c r="E996" i="2"/>
  <c r="D1310" i="2"/>
  <c r="E1291" i="2"/>
  <c r="D2018" i="2"/>
  <c r="E2003" i="2"/>
  <c r="D1015" i="2"/>
  <c r="E983" i="2"/>
  <c r="D950" i="2"/>
  <c r="E939" i="2"/>
  <c r="D2144" i="2"/>
  <c r="E2144" i="2" s="1"/>
  <c r="E2128" i="2"/>
  <c r="D952" i="2"/>
  <c r="E933" i="2"/>
  <c r="D1890" i="2"/>
  <c r="E1833" i="2"/>
  <c r="D1545" i="2"/>
  <c r="E1530" i="2"/>
  <c r="D874" i="2"/>
  <c r="E850" i="2"/>
  <c r="D1877" i="2"/>
  <c r="E1854" i="2"/>
  <c r="D1758" i="2"/>
  <c r="E1752" i="2"/>
  <c r="D1954" i="2"/>
  <c r="E1722" i="2"/>
  <c r="D1725" i="2"/>
  <c r="E1675" i="2"/>
  <c r="D1159" i="2"/>
  <c r="E1144" i="2"/>
  <c r="D2030" i="2"/>
  <c r="E2030" i="2" s="1"/>
  <c r="E1940" i="2"/>
  <c r="D1991" i="2" l="1"/>
  <c r="E1954" i="2"/>
  <c r="D1651" i="2"/>
  <c r="E1545" i="2"/>
  <c r="D975" i="2"/>
  <c r="E950" i="2"/>
  <c r="D1095" i="2"/>
  <c r="E1091" i="2"/>
  <c r="D1180" i="2"/>
  <c r="E1159" i="2"/>
  <c r="D1943" i="2"/>
  <c r="E1877" i="2"/>
  <c r="D961" i="2"/>
  <c r="E952" i="2"/>
  <c r="D2027" i="2"/>
  <c r="E2018" i="2"/>
  <c r="D1735" i="2"/>
  <c r="E1725" i="2"/>
  <c r="D1870" i="2"/>
  <c r="E1758" i="2"/>
  <c r="D880" i="2"/>
  <c r="E874" i="2"/>
  <c r="D1997" i="2"/>
  <c r="E1890" i="2"/>
  <c r="D1050" i="2"/>
  <c r="E1015" i="2"/>
  <c r="D1356" i="2"/>
  <c r="E1310" i="2"/>
  <c r="D1955" i="2"/>
  <c r="E1864" i="2"/>
  <c r="D2082" i="2" l="1"/>
  <c r="E1997" i="2"/>
  <c r="D2029" i="2"/>
  <c r="E2027" i="2"/>
  <c r="D1690" i="2"/>
  <c r="E1651" i="2"/>
  <c r="D1390" i="2"/>
  <c r="E1356" i="2"/>
  <c r="D1902" i="2"/>
  <c r="E1870" i="2"/>
  <c r="D1946" i="2"/>
  <c r="E1943" i="2"/>
  <c r="D1125" i="2"/>
  <c r="E1095" i="2"/>
  <c r="D2004" i="2"/>
  <c r="E1955" i="2"/>
  <c r="D1057" i="2"/>
  <c r="E1050" i="2"/>
  <c r="D896" i="2"/>
  <c r="E880" i="2"/>
  <c r="D1744" i="2"/>
  <c r="E1735" i="2"/>
  <c r="D974" i="2"/>
  <c r="E961" i="2"/>
  <c r="D1204" i="2"/>
  <c r="E1180" i="2"/>
  <c r="D977" i="2"/>
  <c r="E975" i="2"/>
  <c r="D1992" i="2"/>
  <c r="E1991" i="2"/>
  <c r="D1030" i="2" l="1"/>
  <c r="E974" i="2"/>
  <c r="D2026" i="2"/>
  <c r="E2004" i="2"/>
  <c r="D1391" i="2"/>
  <c r="E1390" i="2"/>
  <c r="D994" i="2"/>
  <c r="E977" i="2"/>
  <c r="D935" i="2"/>
  <c r="E896" i="2"/>
  <c r="D1959" i="2"/>
  <c r="E1946" i="2"/>
  <c r="D2043" i="2"/>
  <c r="E2029" i="2"/>
  <c r="D2068" i="2"/>
  <c r="E1992" i="2"/>
  <c r="D1209" i="2"/>
  <c r="E1204" i="2"/>
  <c r="D1750" i="2"/>
  <c r="E1744" i="2"/>
  <c r="D1098" i="2"/>
  <c r="E1057" i="2"/>
  <c r="D1128" i="2"/>
  <c r="E1125" i="2"/>
  <c r="D2101" i="2"/>
  <c r="E1902" i="2"/>
  <c r="D1721" i="2"/>
  <c r="E1690" i="2"/>
  <c r="D2162" i="2"/>
  <c r="E2162" i="2" s="1"/>
  <c r="E2082" i="2"/>
  <c r="D1131" i="2" l="1"/>
  <c r="E1128" i="2"/>
  <c r="D2113" i="2"/>
  <c r="E2068" i="2"/>
  <c r="D1001" i="2"/>
  <c r="E994" i="2"/>
  <c r="D1723" i="2"/>
  <c r="E1721" i="2"/>
  <c r="D1755" i="2"/>
  <c r="E1750" i="2"/>
  <c r="D1975" i="2"/>
  <c r="E1959" i="2"/>
  <c r="D2048" i="2"/>
  <c r="E2026" i="2"/>
  <c r="D2126" i="2"/>
  <c r="E2126" i="2" s="1"/>
  <c r="E2101" i="2"/>
  <c r="D1113" i="2"/>
  <c r="E1098" i="2"/>
  <c r="D1262" i="2"/>
  <c r="E1209" i="2"/>
  <c r="D2121" i="2"/>
  <c r="E2043" i="2"/>
  <c r="D1045" i="2"/>
  <c r="E935" i="2"/>
  <c r="D1414" i="2"/>
  <c r="E1391" i="2"/>
  <c r="D1035" i="2"/>
  <c r="E1030" i="2"/>
  <c r="D1052" i="2" l="1"/>
  <c r="E1045" i="2"/>
  <c r="D1270" i="2"/>
  <c r="E1262" i="2"/>
  <c r="D1765" i="2"/>
  <c r="E1723" i="2"/>
  <c r="D1068" i="2"/>
  <c r="E1035" i="2"/>
  <c r="D2072" i="2"/>
  <c r="E1975" i="2"/>
  <c r="D2117" i="2"/>
  <c r="E2113" i="2"/>
  <c r="D1418" i="2"/>
  <c r="E1414" i="2"/>
  <c r="D2122" i="2"/>
  <c r="E2121" i="2"/>
  <c r="D1119" i="2"/>
  <c r="E1113" i="2"/>
  <c r="D2056" i="2"/>
  <c r="E2048" i="2"/>
  <c r="D1794" i="2"/>
  <c r="E1755" i="2"/>
  <c r="D1086" i="2"/>
  <c r="E1001" i="2"/>
  <c r="D1133" i="2"/>
  <c r="E1131" i="2"/>
  <c r="D2146" i="2" l="1"/>
  <c r="E2146" i="2" s="1"/>
  <c r="E2056" i="2"/>
  <c r="D1164" i="2"/>
  <c r="E1068" i="2"/>
  <c r="D1099" i="2"/>
  <c r="E1086" i="2"/>
  <c r="D2161" i="2"/>
  <c r="E2161" i="2" s="1"/>
  <c r="E2122" i="2"/>
  <c r="D2154" i="2"/>
  <c r="E2154" i="2" s="1"/>
  <c r="E2117" i="2"/>
  <c r="D1272" i="2"/>
  <c r="E1270" i="2"/>
  <c r="D1155" i="2"/>
  <c r="E1133" i="2"/>
  <c r="D1880" i="2"/>
  <c r="E1794" i="2"/>
  <c r="D1139" i="2"/>
  <c r="E1119" i="2"/>
  <c r="D1466" i="2"/>
  <c r="E1418" i="2"/>
  <c r="D2129" i="2"/>
  <c r="E2129" i="2" s="1"/>
  <c r="E2072" i="2"/>
  <c r="D1783" i="2"/>
  <c r="E1765" i="2"/>
  <c r="D1075" i="2"/>
  <c r="E1052" i="2"/>
  <c r="D2032" i="2" l="1"/>
  <c r="E1783" i="2"/>
  <c r="D1614" i="2"/>
  <c r="E1466" i="2"/>
  <c r="D1910" i="2"/>
  <c r="E1880" i="2"/>
  <c r="D1284" i="2"/>
  <c r="E1272" i="2"/>
  <c r="D1166" i="2"/>
  <c r="E1164" i="2"/>
  <c r="D1085" i="2"/>
  <c r="E1075" i="2"/>
  <c r="D1143" i="2"/>
  <c r="E1139" i="2"/>
  <c r="D1163" i="2"/>
  <c r="E1155" i="2"/>
  <c r="D1117" i="2"/>
  <c r="E1099" i="2"/>
  <c r="D1188" i="2" l="1"/>
  <c r="E1163" i="2"/>
  <c r="D1087" i="2"/>
  <c r="E1085" i="2"/>
  <c r="D1300" i="2"/>
  <c r="E1284" i="2"/>
  <c r="D1632" i="2"/>
  <c r="E1614" i="2"/>
  <c r="D1183" i="2"/>
  <c r="E1117" i="2"/>
  <c r="D1167" i="2"/>
  <c r="E1143" i="2"/>
  <c r="D1169" i="2"/>
  <c r="E1166" i="2"/>
  <c r="D2022" i="2"/>
  <c r="E1910" i="2"/>
  <c r="D2067" i="2"/>
  <c r="E2032" i="2"/>
  <c r="D2131" i="2" l="1"/>
  <c r="E2131" i="2" s="1"/>
  <c r="E2067" i="2"/>
  <c r="D1178" i="2"/>
  <c r="E1169" i="2"/>
  <c r="D1193" i="2"/>
  <c r="E1183" i="2"/>
  <c r="D1306" i="2"/>
  <c r="E1300" i="2"/>
  <c r="D1231" i="2"/>
  <c r="E1188" i="2"/>
  <c r="D2042" i="2"/>
  <c r="E2022" i="2"/>
  <c r="D1202" i="2"/>
  <c r="E1167" i="2"/>
  <c r="D1661" i="2"/>
  <c r="E1632" i="2"/>
  <c r="D1093" i="2"/>
  <c r="E1087" i="2"/>
  <c r="D1664" i="2" l="1"/>
  <c r="E1661" i="2"/>
  <c r="D2108" i="2"/>
  <c r="E2108" i="2" s="1"/>
  <c r="E2042" i="2"/>
  <c r="D1354" i="2"/>
  <c r="E1306" i="2"/>
  <c r="D1220" i="2"/>
  <c r="E1178" i="2"/>
  <c r="D1132" i="2"/>
  <c r="E1093" i="2"/>
  <c r="D1212" i="2"/>
  <c r="E1202" i="2"/>
  <c r="D1257" i="2"/>
  <c r="E1231" i="2"/>
  <c r="D1261" i="2"/>
  <c r="E1193" i="2"/>
  <c r="D1260" i="2" l="1"/>
  <c r="E1257" i="2"/>
  <c r="D1151" i="2"/>
  <c r="E1132" i="2"/>
  <c r="D1360" i="2"/>
  <c r="E1354" i="2"/>
  <c r="D1706" i="2"/>
  <c r="E1664" i="2"/>
  <c r="D1267" i="2"/>
  <c r="E1261" i="2"/>
  <c r="D1219" i="2"/>
  <c r="E1212" i="2"/>
  <c r="D1226" i="2"/>
  <c r="E1220" i="2"/>
  <c r="H80" i="2" l="1"/>
  <c r="I80" i="2" s="1"/>
  <c r="D1265" i="2"/>
  <c r="E1219" i="2"/>
  <c r="D1733" i="2"/>
  <c r="E1706" i="2"/>
  <c r="D1162" i="2"/>
  <c r="E1151" i="2"/>
  <c r="D1233" i="2"/>
  <c r="E1226" i="2"/>
  <c r="D1332" i="2"/>
  <c r="E1267" i="2"/>
  <c r="D1441" i="2"/>
  <c r="E1360" i="2"/>
  <c r="D1281" i="2"/>
  <c r="E1260" i="2"/>
  <c r="G80" i="2" l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D1520" i="2"/>
  <c r="E1441" i="2"/>
  <c r="D1245" i="2"/>
  <c r="E1233" i="2"/>
  <c r="D1754" i="2"/>
  <c r="E1733" i="2"/>
  <c r="D1316" i="2"/>
  <c r="E1281" i="2"/>
  <c r="D1374" i="2"/>
  <c r="E1332" i="2"/>
  <c r="D1181" i="2"/>
  <c r="E1162" i="2"/>
  <c r="D1268" i="2"/>
  <c r="E1265" i="2"/>
  <c r="D1182" i="2" l="1"/>
  <c r="E1181" i="2"/>
  <c r="D1338" i="2"/>
  <c r="E1316" i="2"/>
  <c r="D1249" i="2"/>
  <c r="E1245" i="2"/>
  <c r="D1282" i="2"/>
  <c r="E1268" i="2"/>
  <c r="D1400" i="2"/>
  <c r="E1374" i="2"/>
  <c r="D1773" i="2"/>
  <c r="E1754" i="2"/>
  <c r="D1548" i="2"/>
  <c r="E1520" i="2"/>
  <c r="D1572" i="2" l="1"/>
  <c r="E1548" i="2"/>
  <c r="D1471" i="2"/>
  <c r="E1400" i="2"/>
  <c r="D1319" i="2"/>
  <c r="E1249" i="2"/>
  <c r="D1185" i="2"/>
  <c r="E1182" i="2"/>
  <c r="D1807" i="2"/>
  <c r="E1773" i="2"/>
  <c r="D1283" i="2"/>
  <c r="E1282" i="2"/>
  <c r="D1361" i="2"/>
  <c r="E1338" i="2"/>
  <c r="D1293" i="2" l="1"/>
  <c r="E1283" i="2"/>
  <c r="D1196" i="2"/>
  <c r="E1185" i="2"/>
  <c r="D1474" i="2"/>
  <c r="E1471" i="2"/>
  <c r="D1375" i="2"/>
  <c r="E1361" i="2"/>
  <c r="D1825" i="2"/>
  <c r="E1807" i="2"/>
  <c r="D1326" i="2"/>
  <c r="E1319" i="2"/>
  <c r="D1582" i="2"/>
  <c r="E1572" i="2"/>
  <c r="D1618" i="2" l="1"/>
  <c r="E1582" i="2"/>
  <c r="D1849" i="2"/>
  <c r="E1825" i="2"/>
  <c r="D1523" i="2"/>
  <c r="E1474" i="2"/>
  <c r="D1308" i="2"/>
  <c r="E1293" i="2"/>
  <c r="D1336" i="2"/>
  <c r="E1326" i="2"/>
  <c r="D1423" i="2"/>
  <c r="E1375" i="2"/>
  <c r="D1275" i="2"/>
  <c r="E1196" i="2"/>
  <c r="D1465" i="2" l="1"/>
  <c r="E1423" i="2"/>
  <c r="D1321" i="2"/>
  <c r="E1308" i="2"/>
  <c r="D1915" i="2"/>
  <c r="E1849" i="2"/>
  <c r="D1297" i="2"/>
  <c r="E1275" i="2"/>
  <c r="D1369" i="2"/>
  <c r="E1336" i="2"/>
  <c r="D1537" i="2"/>
  <c r="E1523" i="2"/>
  <c r="D1636" i="2"/>
  <c r="E1618" i="2"/>
  <c r="D1674" i="2" l="1"/>
  <c r="E1636" i="2"/>
  <c r="D1388" i="2"/>
  <c r="E1369" i="2"/>
  <c r="D1953" i="2"/>
  <c r="E1915" i="2"/>
  <c r="D1484" i="2"/>
  <c r="E1465" i="2"/>
  <c r="D1583" i="2"/>
  <c r="E1537" i="2"/>
  <c r="D1305" i="2"/>
  <c r="E1297" i="2"/>
  <c r="D1330" i="2"/>
  <c r="E1321" i="2"/>
  <c r="D1349" i="2" l="1"/>
  <c r="E1305" i="2"/>
  <c r="D1495" i="2"/>
  <c r="E1484" i="2"/>
  <c r="D1410" i="2"/>
  <c r="E1388" i="2"/>
  <c r="D1350" i="2"/>
  <c r="E1330" i="2"/>
  <c r="D1596" i="2"/>
  <c r="E1583" i="2"/>
  <c r="D1993" i="2"/>
  <c r="E1953" i="2"/>
  <c r="D1726" i="2"/>
  <c r="E1674" i="2"/>
  <c r="D1728" i="2" l="1"/>
  <c r="E1726" i="2"/>
  <c r="D1599" i="2"/>
  <c r="E1596" i="2"/>
  <c r="D1440" i="2"/>
  <c r="E1410" i="2"/>
  <c r="D1378" i="2"/>
  <c r="E1349" i="2"/>
  <c r="D2046" i="2"/>
  <c r="E1993" i="2"/>
  <c r="D1362" i="2"/>
  <c r="E1350" i="2"/>
  <c r="D1513" i="2"/>
  <c r="E1495" i="2"/>
  <c r="D1496" i="2" l="1"/>
  <c r="E1362" i="2"/>
  <c r="D1426" i="2"/>
  <c r="E1378" i="2"/>
  <c r="D1602" i="2"/>
  <c r="E1599" i="2"/>
  <c r="D1515" i="2"/>
  <c r="E1513" i="2"/>
  <c r="D2049" i="2"/>
  <c r="E2046" i="2"/>
  <c r="D1460" i="2"/>
  <c r="E1440" i="2"/>
  <c r="D1759" i="2"/>
  <c r="E1728" i="2"/>
  <c r="D1526" i="2" l="1"/>
  <c r="E1515" i="2"/>
  <c r="D1512" i="2"/>
  <c r="E1460" i="2"/>
  <c r="D1525" i="2"/>
  <c r="E1426" i="2"/>
  <c r="D1769" i="2"/>
  <c r="E1759" i="2"/>
  <c r="D2053" i="2"/>
  <c r="E2049" i="2"/>
  <c r="D1610" i="2"/>
  <c r="E1602" i="2"/>
  <c r="D1532" i="2"/>
  <c r="E1496" i="2"/>
  <c r="D1533" i="2" l="1"/>
  <c r="E1512" i="2"/>
  <c r="D1642" i="2"/>
  <c r="E1610" i="2"/>
  <c r="D1772" i="2"/>
  <c r="E1769" i="2"/>
  <c r="D1631" i="2"/>
  <c r="E1532" i="2"/>
  <c r="D2081" i="2"/>
  <c r="E2053" i="2"/>
  <c r="D1549" i="2"/>
  <c r="E1525" i="2"/>
  <c r="D1566" i="2"/>
  <c r="E1526" i="2"/>
  <c r="D1568" i="2" l="1"/>
  <c r="E1549" i="2"/>
  <c r="D1682" i="2"/>
  <c r="E1631" i="2"/>
  <c r="D1657" i="2"/>
  <c r="E1642" i="2"/>
  <c r="D1576" i="2"/>
  <c r="E1566" i="2"/>
  <c r="D2149" i="2"/>
  <c r="E2081" i="2"/>
  <c r="D1775" i="2"/>
  <c r="E1772" i="2"/>
  <c r="D1560" i="2"/>
  <c r="E1533" i="2"/>
  <c r="D1715" i="2" l="1"/>
  <c r="E1682" i="2"/>
  <c r="D1788" i="2"/>
  <c r="E1775" i="2"/>
  <c r="D1606" i="2"/>
  <c r="E1576" i="2"/>
  <c r="D1562" i="2"/>
  <c r="E1560" i="2"/>
  <c r="D2153" i="2"/>
  <c r="E2153" i="2" s="1"/>
  <c r="E2149" i="2"/>
  <c r="D1710" i="2"/>
  <c r="E1657" i="2"/>
  <c r="D1587" i="2"/>
  <c r="E1568" i="2"/>
  <c r="D1820" i="2" l="1"/>
  <c r="E1710" i="2"/>
  <c r="D1577" i="2"/>
  <c r="E1562" i="2"/>
  <c r="D1873" i="2"/>
  <c r="E1788" i="2"/>
  <c r="D1603" i="2"/>
  <c r="E1587" i="2"/>
  <c r="D1623" i="2"/>
  <c r="E1606" i="2"/>
  <c r="D1734" i="2"/>
  <c r="E1715" i="2"/>
  <c r="D1629" i="2" l="1"/>
  <c r="E1577" i="2"/>
  <c r="D1760" i="2"/>
  <c r="E1734" i="2"/>
  <c r="D1634" i="2"/>
  <c r="E1603" i="2"/>
  <c r="D1638" i="2"/>
  <c r="E1623" i="2"/>
  <c r="D1885" i="2"/>
  <c r="E1873" i="2"/>
  <c r="D1961" i="2"/>
  <c r="E1820" i="2"/>
  <c r="H97" i="2" l="1"/>
  <c r="I97" i="2" s="1"/>
  <c r="D1798" i="2"/>
  <c r="E1760" i="2"/>
  <c r="D1996" i="2"/>
  <c r="E1961" i="2"/>
  <c r="D1701" i="2"/>
  <c r="E1638" i="2"/>
  <c r="D1914" i="2"/>
  <c r="E1885" i="2"/>
  <c r="D1655" i="2"/>
  <c r="E1634" i="2"/>
  <c r="D1630" i="2"/>
  <c r="E1629" i="2"/>
  <c r="G97" i="2" l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D1666" i="2"/>
  <c r="E1630" i="2"/>
  <c r="D2011" i="2"/>
  <c r="E1996" i="2"/>
  <c r="D1939" i="2"/>
  <c r="E1914" i="2"/>
  <c r="D1673" i="2"/>
  <c r="E1655" i="2"/>
  <c r="D1785" i="2"/>
  <c r="E1701" i="2"/>
  <c r="D1799" i="2"/>
  <c r="E1798" i="2"/>
  <c r="D1824" i="2" l="1"/>
  <c r="E1799" i="2"/>
  <c r="D2057" i="2"/>
  <c r="E2011" i="2"/>
  <c r="D1689" i="2"/>
  <c r="E1673" i="2"/>
  <c r="D1805" i="2"/>
  <c r="E1785" i="2"/>
  <c r="D1980" i="2"/>
  <c r="E1939" i="2"/>
  <c r="D1696" i="2"/>
  <c r="E1666" i="2"/>
  <c r="D2065" i="2" l="1"/>
  <c r="E2057" i="2"/>
  <c r="D1703" i="2"/>
  <c r="E1696" i="2"/>
  <c r="D1867" i="2"/>
  <c r="E1805" i="2"/>
  <c r="D2007" i="2"/>
  <c r="E1980" i="2"/>
  <c r="D1739" i="2"/>
  <c r="E1689" i="2"/>
  <c r="D1847" i="2"/>
  <c r="E1824" i="2"/>
  <c r="D2013" i="2" l="1"/>
  <c r="E2007" i="2"/>
  <c r="D1859" i="2"/>
  <c r="E1847" i="2"/>
  <c r="D1713" i="2"/>
  <c r="E1703" i="2"/>
  <c r="D1749" i="2"/>
  <c r="E1739" i="2"/>
  <c r="D1907" i="2"/>
  <c r="E1867" i="2"/>
  <c r="D2066" i="2"/>
  <c r="E2066" i="2" s="1"/>
  <c r="E2065" i="2"/>
  <c r="D1871" i="2" l="1"/>
  <c r="E1859" i="2"/>
  <c r="D1770" i="2"/>
  <c r="E1749" i="2"/>
  <c r="D1917" i="2"/>
  <c r="E1907" i="2"/>
  <c r="D1727" i="2"/>
  <c r="E1713" i="2"/>
  <c r="D2025" i="2"/>
  <c r="E2013" i="2"/>
  <c r="D1729" i="2" l="1"/>
  <c r="E1727" i="2"/>
  <c r="D1779" i="2"/>
  <c r="E1770" i="2"/>
  <c r="D2069" i="2"/>
  <c r="E2025" i="2"/>
  <c r="D1951" i="2"/>
  <c r="E1917" i="2"/>
  <c r="D1888" i="2"/>
  <c r="E1871" i="2"/>
  <c r="D1958" i="2" l="1"/>
  <c r="E1951" i="2"/>
  <c r="D1787" i="2"/>
  <c r="E1779" i="2"/>
  <c r="D1899" i="2"/>
  <c r="E1888" i="2"/>
  <c r="D2073" i="2"/>
  <c r="E2069" i="2"/>
  <c r="D1764" i="2"/>
  <c r="E1729" i="2"/>
  <c r="D2085" i="2" l="1"/>
  <c r="E2073" i="2"/>
  <c r="D1806" i="2"/>
  <c r="E1787" i="2"/>
  <c r="D1797" i="2"/>
  <c r="E1764" i="2"/>
  <c r="D1945" i="2"/>
  <c r="E1899" i="2"/>
  <c r="D1983" i="2"/>
  <c r="E1958" i="2"/>
  <c r="D1834" i="2" l="1"/>
  <c r="E1806" i="2"/>
  <c r="D1948" i="2"/>
  <c r="E1945" i="2"/>
  <c r="D1990" i="2"/>
  <c r="E1983" i="2"/>
  <c r="D1803" i="2"/>
  <c r="E1797" i="2"/>
  <c r="D2152" i="2"/>
  <c r="E2152" i="2" s="1"/>
  <c r="E2085" i="2"/>
  <c r="D1804" i="2" l="1"/>
  <c r="E1803" i="2"/>
  <c r="D1973" i="2"/>
  <c r="E1948" i="2"/>
  <c r="D2010" i="2"/>
  <c r="E1990" i="2"/>
  <c r="D1846" i="2"/>
  <c r="E1834" i="2"/>
  <c r="D1891" i="2" l="1"/>
  <c r="E1846" i="2"/>
  <c r="D1974" i="2"/>
  <c r="E1973" i="2"/>
  <c r="D2012" i="2"/>
  <c r="E2010" i="2"/>
  <c r="D1836" i="2"/>
  <c r="E1804" i="2"/>
  <c r="D1872" i="2" l="1"/>
  <c r="E1836" i="2"/>
  <c r="D1985" i="2"/>
  <c r="E1974" i="2"/>
  <c r="D2047" i="2"/>
  <c r="E2012" i="2"/>
  <c r="D1894" i="2"/>
  <c r="E1891" i="2"/>
  <c r="D1912" i="2" l="1"/>
  <c r="E1894" i="2"/>
  <c r="D1988" i="2"/>
  <c r="E1985" i="2"/>
  <c r="D2098" i="2"/>
  <c r="E2047" i="2"/>
  <c r="D1886" i="2"/>
  <c r="E1872" i="2"/>
  <c r="D1926" i="2" l="1"/>
  <c r="E1886" i="2"/>
  <c r="D2001" i="2"/>
  <c r="E1988" i="2"/>
  <c r="D2099" i="2"/>
  <c r="E2098" i="2"/>
  <c r="D1913" i="2"/>
  <c r="E1912" i="2"/>
  <c r="D2002" i="2" l="1"/>
  <c r="E1913" i="2"/>
  <c r="D2091" i="2"/>
  <c r="E2001" i="2"/>
  <c r="D2106" i="2"/>
  <c r="E2099" i="2"/>
  <c r="D1956" i="2"/>
  <c r="E1926" i="2"/>
  <c r="H113" i="2" l="1"/>
  <c r="I113" i="2" s="1"/>
  <c r="D1966" i="2"/>
  <c r="E1956" i="2"/>
  <c r="D2111" i="2"/>
  <c r="E2091" i="2"/>
  <c r="D2112" i="2"/>
  <c r="E2106" i="2"/>
  <c r="D2041" i="2"/>
  <c r="E2002" i="2"/>
  <c r="G113" i="2" l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D2071" i="2"/>
  <c r="E2041" i="2"/>
  <c r="D2134" i="2"/>
  <c r="E2111" i="2"/>
  <c r="D2119" i="2"/>
  <c r="E2112" i="2"/>
  <c r="D1972" i="2"/>
  <c r="E1966" i="2"/>
  <c r="D1986" i="2" l="1"/>
  <c r="E1972" i="2"/>
  <c r="D2147" i="2"/>
  <c r="E2134" i="2"/>
  <c r="D2123" i="2"/>
  <c r="E2119" i="2"/>
  <c r="D2105" i="2"/>
  <c r="E2071" i="2"/>
  <c r="D2157" i="2" l="1"/>
  <c r="E2157" i="2" s="1"/>
  <c r="E2147" i="2"/>
  <c r="D2124" i="2"/>
  <c r="E2105" i="2"/>
  <c r="D2151" i="2"/>
  <c r="E2123" i="2"/>
  <c r="D1995" i="2"/>
  <c r="E1986" i="2"/>
  <c r="D2127" i="2" l="1"/>
  <c r="E2124" i="2"/>
  <c r="D2031" i="2"/>
  <c r="E1995" i="2"/>
  <c r="D2155" i="2"/>
  <c r="E2155" i="2" s="1"/>
  <c r="E2151" i="2"/>
  <c r="D2039" i="2" l="1"/>
  <c r="E2031" i="2"/>
  <c r="D2140" i="2"/>
  <c r="E2127" i="2"/>
  <c r="D2159" i="2" l="1"/>
  <c r="E2159" i="2" s="1"/>
  <c r="E2140" i="2"/>
  <c r="D2070" i="2"/>
  <c r="E2039" i="2"/>
  <c r="D2087" i="2" l="1"/>
  <c r="E2070" i="2"/>
  <c r="D2089" i="2" l="1"/>
  <c r="E2087" i="2"/>
  <c r="D2132" i="2" l="1"/>
  <c r="E2132" i="2" s="1"/>
  <c r="E2089" i="2"/>
  <c r="C3" i="9" l="1"/>
  <c r="H137" i="2" l="1"/>
  <c r="I137" i="2" s="1"/>
  <c r="G137" i="2" l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H159" i="2" l="1"/>
  <c r="I159" i="2" s="1"/>
  <c r="G159" i="2" l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H175" i="2" l="1"/>
  <c r="I175" i="2" s="1"/>
  <c r="G175" i="2" l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H192" i="2" l="1"/>
  <c r="I192" i="2" s="1"/>
  <c r="G192" i="2" l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H203" i="2" l="1"/>
  <c r="I203" i="2" s="1"/>
  <c r="G203" i="2" l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H217" i="2" l="1"/>
  <c r="I217" i="2" s="1"/>
  <c r="G217" i="2" l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H231" i="2" l="1"/>
  <c r="I231" i="2" s="1"/>
  <c r="G231" i="2" l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H243" i="2" l="1"/>
  <c r="I243" i="2" s="1"/>
  <c r="G243" i="2" l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H262" i="2" l="1"/>
  <c r="I262" i="2" s="1"/>
  <c r="G262" i="2" l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H286" i="2" l="1"/>
  <c r="I286" i="2" s="1"/>
  <c r="G286" i="2" l="1"/>
  <c r="G287" i="2" s="1"/>
  <c r="G288" i="2" s="1"/>
  <c r="G289" i="2" s="1"/>
  <c r="G290" i="2" s="1"/>
  <c r="G291" i="2" s="1"/>
  <c r="G292" i="2" s="1"/>
  <c r="G293" i="2" s="1"/>
  <c r="H294" i="2" l="1"/>
  <c r="I294" i="2" s="1"/>
  <c r="G294" i="2" l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H314" i="2" l="1"/>
  <c r="I314" i="2" s="1"/>
  <c r="G314" i="2" l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H331" i="2" l="1"/>
  <c r="I331" i="2" s="1"/>
  <c r="G331" i="2" l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H357" i="2" l="1"/>
  <c r="I357" i="2" s="1"/>
  <c r="G357" i="2" l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H369" i="2" l="1"/>
  <c r="I369" i="2" s="1"/>
  <c r="G369" i="2" l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H381" i="2" l="1"/>
  <c r="I381" i="2" s="1"/>
  <c r="G381" i="2" l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H403" i="2" l="1"/>
  <c r="I403" i="2" s="1"/>
  <c r="G403" i="2" l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H417" i="2" l="1"/>
  <c r="I417" i="2" s="1"/>
  <c r="G417" i="2" l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H430" i="2" l="1"/>
  <c r="I430" i="2" s="1"/>
  <c r="G430" i="2" l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H445" i="2" l="1"/>
  <c r="I445" i="2" s="1"/>
  <c r="G445" i="2" l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H459" i="2" l="1"/>
  <c r="I459" i="2" s="1"/>
  <c r="G459" i="2" l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H477" i="2" l="1"/>
  <c r="I477" i="2" s="1"/>
  <c r="G477" i="2" l="1"/>
  <c r="G478" i="2" s="1"/>
  <c r="G479" i="2" s="1"/>
  <c r="G480" i="2" s="1"/>
  <c r="G481" i="2" s="1"/>
  <c r="G482" i="2" s="1"/>
  <c r="G483" i="2" s="1"/>
  <c r="G484" i="2" s="1"/>
  <c r="G485" i="2" s="1"/>
  <c r="G486" i="2" s="1"/>
  <c r="H487" i="2" l="1"/>
  <c r="I487" i="2" s="1"/>
  <c r="G487" i="2" l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H502" i="2" l="1"/>
  <c r="I502" i="2" s="1"/>
  <c r="G502" i="2" l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H521" i="2" l="1"/>
  <c r="I521" i="2" s="1"/>
  <c r="G521" i="2" l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H548" i="2" l="1"/>
  <c r="I548" i="2" s="1"/>
  <c r="G548" i="2" l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H562" i="2" l="1"/>
  <c r="I562" i="2" s="1"/>
  <c r="G562" i="2" l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H578" i="2" l="1"/>
  <c r="I578" i="2" s="1"/>
  <c r="G578" i="2" l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H599" i="2" l="1"/>
  <c r="I599" i="2" s="1"/>
  <c r="G599" i="2" l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H617" i="2" l="1"/>
  <c r="I617" i="2" s="1"/>
  <c r="G617" i="2" l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H641" i="2" l="1"/>
  <c r="I641" i="2" s="1"/>
  <c r="G641" i="2" l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H668" i="2" l="1"/>
  <c r="I668" i="2" s="1"/>
  <c r="G668" i="2" l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H692" i="2" l="1"/>
  <c r="I692" i="2" s="1"/>
  <c r="G692" i="2" l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H718" i="2" l="1"/>
  <c r="I718" i="2" s="1"/>
  <c r="G718" i="2" l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H737" i="2" l="1"/>
  <c r="I737" i="2" s="1"/>
  <c r="G737" i="2" l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H753" i="2" l="1"/>
  <c r="I753" i="2" s="1"/>
  <c r="G753" i="2" l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H777" i="2" l="1"/>
  <c r="I777" i="2" s="1"/>
  <c r="G777" i="2" l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H796" i="2" l="1"/>
  <c r="I796" i="2" s="1"/>
  <c r="G796" i="2" l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H822" i="2" l="1"/>
  <c r="I822" i="2" s="1"/>
  <c r="G822" i="2" l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H839" i="2" l="1"/>
  <c r="I839" i="2" s="1"/>
  <c r="G839" i="2" l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H857" i="2" l="1"/>
  <c r="I857" i="2" s="1"/>
  <c r="G857" i="2" l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H873" i="2" l="1"/>
  <c r="I873" i="2" s="1"/>
  <c r="G873" i="2" l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H894" i="2" l="1"/>
  <c r="I894" i="2" s="1"/>
  <c r="G894" i="2" l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H911" i="2" l="1"/>
  <c r="I911" i="2" s="1"/>
  <c r="G911" i="2" l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H928" i="2" l="1"/>
  <c r="I928" i="2" s="1"/>
  <c r="G928" i="2" l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H943" i="2" l="1"/>
  <c r="I943" i="2" s="1"/>
  <c r="G943" i="2" l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H962" i="2" l="1"/>
  <c r="I962" i="2" s="1"/>
  <c r="G962" i="2" l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H983" i="2" l="1"/>
  <c r="I983" i="2" s="1"/>
  <c r="G983" i="2" l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H1002" i="2" l="1"/>
  <c r="I1002" i="2" s="1"/>
  <c r="G1002" i="2" l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H1022" i="2" l="1"/>
  <c r="I1022" i="2" s="1"/>
  <c r="G1022" i="2" l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H1040" i="2" l="1"/>
  <c r="I1040" i="2" s="1"/>
  <c r="G1040" i="2" l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H1070" i="2" l="1"/>
  <c r="I1070" i="2" s="1"/>
  <c r="G1070" i="2" l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H1091" i="2" l="1"/>
  <c r="I1091" i="2" s="1"/>
  <c r="G1091" i="2" l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H1113" i="2" l="1"/>
  <c r="I1113" i="2" s="1"/>
  <c r="G1113" i="2" l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H1137" i="2" l="1"/>
  <c r="I1137" i="2" s="1"/>
  <c r="G1137" i="2" l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H1156" i="2" l="1"/>
  <c r="I1156" i="2" s="1"/>
  <c r="G1156" i="2" l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H1180" i="2" l="1"/>
  <c r="I1180" i="2" s="1"/>
  <c r="G1180" i="2" l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H1196" i="2" l="1"/>
  <c r="I1196" i="2" s="1"/>
  <c r="G1196" i="2" l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H1220" i="2" l="1"/>
  <c r="I1220" i="2" s="1"/>
  <c r="G1220" i="2" l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H1235" i="2" l="1"/>
  <c r="I1235" i="2" s="1"/>
  <c r="G1235" i="2" l="1"/>
  <c r="G1236" i="2" s="1"/>
  <c r="G1237" i="2" s="1"/>
  <c r="G1238" i="2" s="1"/>
  <c r="G1239" i="2" s="1"/>
  <c r="G1240" i="2" s="1"/>
  <c r="G1241" i="2" s="1"/>
  <c r="G1242" i="2" s="1"/>
  <c r="G1243" i="2" s="1"/>
  <c r="H1244" i="2" l="1"/>
  <c r="I1244" i="2" s="1"/>
  <c r="G1244" i="2" l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H1265" i="2" l="1"/>
  <c r="I1265" i="2" s="1"/>
  <c r="G1265" i="2" l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H1285" i="2" l="1"/>
  <c r="I1285" i="2" s="1"/>
  <c r="G1285" i="2" l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H1304" i="2" l="1"/>
  <c r="I1304" i="2" s="1"/>
  <c r="G1304" i="2" l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H1317" i="2" l="1"/>
  <c r="I1317" i="2" s="1"/>
  <c r="G1317" i="2" l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H1333" i="2" l="1"/>
  <c r="I1333" i="2" s="1"/>
  <c r="G1333" i="2" l="1"/>
  <c r="G1334" i="2" s="1"/>
  <c r="G1335" i="2" s="1"/>
  <c r="G1336" i="2" s="1"/>
  <c r="G1337" i="2" s="1"/>
  <c r="G1338" i="2" s="1"/>
  <c r="G1339" i="2" s="1"/>
  <c r="G1340" i="2" s="1"/>
  <c r="G1341" i="2" s="1"/>
  <c r="G1342" i="2" s="1"/>
  <c r="H1343" i="2" l="1"/>
  <c r="I1343" i="2" s="1"/>
  <c r="G1343" i="2" l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H1358" i="2" l="1"/>
  <c r="I1358" i="2" s="1"/>
  <c r="G1358" i="2" l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H1375" i="2" l="1"/>
  <c r="I1375" i="2" s="1"/>
  <c r="G1375" i="2" l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H1391" i="2" l="1"/>
  <c r="I1391" i="2" s="1"/>
  <c r="G1391" i="2" l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H1410" i="2" l="1"/>
  <c r="I1410" i="2" s="1"/>
  <c r="G1410" i="2" l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H1433" i="2" l="1"/>
  <c r="I1433" i="2" s="1"/>
  <c r="G1433" i="2" l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H1450" i="2" l="1"/>
  <c r="I1450" i="2" s="1"/>
  <c r="G1450" i="2" l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H1466" i="2" l="1"/>
  <c r="I1466" i="2" s="1"/>
  <c r="G1466" i="2" l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H1479" i="2" l="1"/>
  <c r="I1479" i="2" s="1"/>
  <c r="G1479" i="2" l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H1492" i="2" l="1"/>
  <c r="I1492" i="2" s="1"/>
  <c r="G1492" i="2" l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H1511" i="2" l="1"/>
  <c r="I1511" i="2" s="1"/>
  <c r="G1511" i="2" l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H1526" i="2" l="1"/>
  <c r="I1526" i="2" s="1"/>
  <c r="G1526" i="2" l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H1545" i="2" l="1"/>
  <c r="I1545" i="2" s="1"/>
  <c r="G1545" i="2" l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H1564" i="2" l="1"/>
  <c r="I1564" i="2" s="1"/>
  <c r="G1564" i="2" l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H1580" i="2" l="1"/>
  <c r="I1580" i="2" s="1"/>
  <c r="G1580" i="2" l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H1601" i="2" l="1"/>
  <c r="I1601" i="2" s="1"/>
  <c r="G1601" i="2" l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H1616" i="2" l="1"/>
  <c r="I1616" i="2" s="1"/>
  <c r="G1616" i="2" l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H1636" i="2" l="1"/>
  <c r="I1636" i="2" s="1"/>
  <c r="G1636" i="2" l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H1660" i="2" l="1"/>
  <c r="I1660" i="2" s="1"/>
  <c r="G1660" i="2" l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H1677" i="2" l="1"/>
  <c r="I1677" i="2" s="1"/>
  <c r="G1677" i="2" l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H1689" i="2" l="1"/>
  <c r="I1689" i="2" s="1"/>
  <c r="G1689" i="2" l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H1705" i="2" l="1"/>
  <c r="I1705" i="2" s="1"/>
  <c r="G1705" i="2" l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H1718" i="2" l="1"/>
  <c r="I1718" i="2" s="1"/>
  <c r="G1718" i="2" l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H1733" i="2" l="1"/>
  <c r="I1733" i="2" s="1"/>
  <c r="G1733" i="2" l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H1753" i="2" l="1"/>
  <c r="I1753" i="2" s="1"/>
  <c r="G1753" i="2" l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H1764" i="2" l="1"/>
  <c r="I1764" i="2" s="1"/>
  <c r="G1764" i="2" l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H1786" i="2" l="1"/>
  <c r="I1786" i="2" s="1"/>
  <c r="G1786" i="2" l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H1804" i="2" l="1"/>
  <c r="I1804" i="2" s="1"/>
  <c r="G1804" i="2" l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H1820" i="2" l="1"/>
  <c r="I1820" i="2" s="1"/>
  <c r="G1820" i="2" l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H1840" i="2" l="1"/>
  <c r="I1840" i="2" s="1"/>
  <c r="G1840" i="2" l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H1861" i="2" l="1"/>
  <c r="I1861" i="2" s="1"/>
  <c r="G1861" i="2" l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H1876" i="2" l="1"/>
  <c r="I1876" i="2" s="1"/>
  <c r="G1876" i="2" l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H1899" i="2" l="1"/>
  <c r="I1899" i="2" s="1"/>
  <c r="G1899" i="2" l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H1913" i="2" l="1"/>
  <c r="I1913" i="2" s="1"/>
  <c r="G1913" i="2" l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H1937" i="2" l="1"/>
  <c r="I1937" i="2" s="1"/>
  <c r="G1937" i="2" l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H1956" i="2" l="1"/>
  <c r="I1956" i="2" s="1"/>
  <c r="G1956" i="2" l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H1973" i="2" l="1"/>
  <c r="I1973" i="2" s="1"/>
  <c r="G1973" i="2" l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H1986" i="2" l="1"/>
  <c r="I1986" i="2" s="1"/>
  <c r="G1986" i="2" l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H2000" i="2" l="1"/>
  <c r="I2000" i="2" s="1"/>
  <c r="G2000" i="2" l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H2019" i="2" l="1"/>
  <c r="I2019" i="2" s="1"/>
  <c r="G2019" i="2" l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H2038" i="2" l="1"/>
  <c r="I2038" i="2" s="1"/>
  <c r="G2038" i="2" l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H2056" i="2" l="1"/>
  <c r="I2056" i="2" s="1"/>
  <c r="G2056" i="2" l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H2074" i="2" l="1"/>
  <c r="I2074" i="2" s="1"/>
  <c r="G2074" i="2" l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H2094" i="2" l="1"/>
  <c r="I2094" i="2" s="1"/>
  <c r="G2094" i="2" l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H2113" i="2" l="1"/>
  <c r="I2113" i="2" s="1"/>
  <c r="G2113" i="2" l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H2138" i="2" l="1"/>
  <c r="I2138" i="2" s="1"/>
  <c r="G2138" i="2" l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D13" i="6" l="1"/>
  <c r="D9" i="6"/>
  <c r="D5" i="6"/>
  <c r="D8" i="6"/>
  <c r="D12" i="6"/>
  <c r="D11" i="6"/>
  <c r="D7" i="6"/>
  <c r="D6" i="6"/>
  <c r="D4" i="6"/>
  <c r="D10" i="6"/>
  <c r="D1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355C7A-B33E-41FD-A16A-B780414D34CB}" keepAlive="1" name="Query - cennik" description="Connection to the 'cennik' query in the workbook." type="5" refreshedVersion="0" background="1">
    <dbPr connection="Provider=Microsoft.Mashup.OleDb.1;Data Source=$Workbook$;Location=cennik;Extended Properties=&quot;&quot;" command="SELECT * FROM [cennik]"/>
  </connection>
  <connection id="2" xr16:uid="{7ED379E1-6684-46F2-AFFC-36B347A11456}" keepAlive="1" name="Query - cennik (2)" description="Connection to the 'cennik (2)' query in the workbook." type="5" refreshedVersion="0" background="1">
    <dbPr connection="Provider=Microsoft.Mashup.OleDb.1;Data Source=$Workbook$;Location=&quot;cennik (2)&quot;;Extended Properties=&quot;&quot;" command="SELECT * FROM [cennik (2)]"/>
  </connection>
  <connection id="3" xr16:uid="{A00535B8-54E6-4926-A35C-5D4533145244}" keepAlive="1" name="Query - cennik (3)" description="Connection to the 'cennik (3)' query in the workbook." type="5" refreshedVersion="8" background="1" saveData="1">
    <dbPr connection="Provider=Microsoft.Mashup.OleDb.1;Data Source=$Workbook$;Location=&quot;cennik (3)&quot;;Extended Properties=&quot;&quot;" command="SELECT * FROM [cennik (3)]"/>
  </connection>
  <connection id="4" xr16:uid="{141B1716-2F47-4B8D-8DA0-530CCA0EF01C}" keepAlive="1" name="Query - cennik (4)" description="Connection to the 'cennik (4)' query in the workbook." type="5" refreshedVersion="8" background="1" saveData="1">
    <dbPr connection="Provider=Microsoft.Mashup.OleDb.1;Data Source=$Workbook$;Location=&quot;cennik (4)&quot;;Extended Properties=&quot;&quot;" command="SELECT * FROM [cennik (4)]"/>
  </connection>
  <connection id="5" xr16:uid="{87402EA6-01B3-4C85-8202-FE943DA3A9C9}" keepAlive="1" name="Query - cukier" description="Connection to the 'cukier' query in the workbook." type="5" refreshedVersion="8" background="1" saveData="1">
    <dbPr connection="Provider=Microsoft.Mashup.OleDb.1;Data Source=$Workbook$;Location=cukier;Extended Properties=&quot;&quot;" command="SELECT * FROM [cukier]"/>
  </connection>
</connections>
</file>

<file path=xl/sharedStrings.xml><?xml version="1.0" encoding="utf-8"?>
<sst xmlns="http://schemas.openxmlformats.org/spreadsheetml/2006/main" count="2564" uniqueCount="279">
  <si>
    <t>Column1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</si>
  <si>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</si>
  <si>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</si>
  <si>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</si>
  <si>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</si>
  <si>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</si>
  <si>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</si>
  <si>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</si>
  <si>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</si>
  <si>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</si>
  <si>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</si>
  <si>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</si>
  <si>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</si>
  <si>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</si>
  <si>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</si>
  <si>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</si>
  <si>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</si>
  <si>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</si>
  <si>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</si>
  <si>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</si>
  <si>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</si>
  <si>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</si>
  <si>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</si>
  <si>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</si>
  <si>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</si>
  <si>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</si>
  <si>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</si>
  <si>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</si>
  <si>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</si>
  <si>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</si>
  <si>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</si>
  <si>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</si>
  <si>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</si>
  <si>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</si>
  <si>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</si>
  <si>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</si>
  <si>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</si>
  <si>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</si>
  <si>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</si>
  <si>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</si>
  <si>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</si>
  <si>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</si>
  <si>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</si>
  <si>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</si>
  <si>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</si>
  <si>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</si>
  <si>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</si>
  <si>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</si>
  <si>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</si>
  <si>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</si>
  <si>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</si>
  <si>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</si>
  <si>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</si>
  <si>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</si>
  <si>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</si>
  <si>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</si>
  <si>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</si>
  <si>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</si>
  <si>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</si>
  <si>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</si>
  <si>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</si>
  <si>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</si>
  <si>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</si>
  <si>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</si>
  <si>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</si>
  <si>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</si>
  <si>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</si>
  <si>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</si>
  <si>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</si>
  <si>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</si>
  <si>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</si>
  <si>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</si>
  <si>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</si>
  <si>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</si>
  <si>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</si>
  <si>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</si>
  <si>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</si>
  <si>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</si>
  <si>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</si>
  <si>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</si>
  <si>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</si>
  <si>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</si>
  <si>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</si>
  <si>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</si>
  <si>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</si>
  <si>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</si>
  <si>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</si>
  <si>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</si>
  <si>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</si>
  <si>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</si>
  <si>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</si>
  <si>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</si>
  <si>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</si>
  <si>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</si>
  <si>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</si>
  <si>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</si>
  <si>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</si>
  <si>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</si>
  <si>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</si>
  <si>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</si>
  <si>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</si>
  <si>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</si>
  <si>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</si>
  <si>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</si>
  <si>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</si>
  <si>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</si>
  <si>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</si>
  <si>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</si>
  <si>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</si>
  <si>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</si>
  <si>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</si>
  <si>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</si>
  <si>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</si>
  <si>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</si>
  <si>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</si>
  <si>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</si>
  <si>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</si>
  <si>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</si>
  <si>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</si>
  <si>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</si>
  <si>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</si>
  <si>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</si>
  <si>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</si>
  <si>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</si>
  <si>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</si>
  <si>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</si>
  <si>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</si>
  <si>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</si>
  <si>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</si>
  <si>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</si>
  <si>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</si>
  <si>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</si>
  <si>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</si>
  <si>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</si>
  <si>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</si>
  <si>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</si>
  <si>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</si>
  <si>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</si>
  <si>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</si>
  <si>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</si>
  <si>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</si>
  <si>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</si>
  <si>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</si>
  <si>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</si>
  <si>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</si>
  <si>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</si>
  <si>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</si>
  <si>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</si>
  <si>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</si>
  <si>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</si>
  <si>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</si>
  <si>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</si>
  <si>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</si>
  <si>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</si>
  <si>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</si>
  <si>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</si>
  <si>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</si>
  <si>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</si>
  <si>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</si>
  <si>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</si>
  <si>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</si>
  <si>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</si>
  <si>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</si>
  <si>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</si>
  <si>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</si>
  <si>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</si>
  <si>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</si>
  <si>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</si>
  <si>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</si>
  <si>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</si>
  <si>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</si>
  <si>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</si>
  <si>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</si>
  <si>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</si>
  <si>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</si>
  <si>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</si>
  <si>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</si>
  <si>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</si>
  <si>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</si>
  <si>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</si>
  <si>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</si>
  <si>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</si>
  <si>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</si>
  <si>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</si>
  <si>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</si>
  <si>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</si>
  <si>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</si>
  <si>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</si>
  <si>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</si>
  <si>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</si>
  <si>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</si>
  <si>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</si>
  <si>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</si>
  <si>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</si>
  <si>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</si>
  <si>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</si>
  <si>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</si>
  <si>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</si>
  <si>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</si>
  <si>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</si>
  <si>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</si>
  <si>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</si>
  <si>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</si>
  <si>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</si>
  <si>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</si>
  <si>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</si>
  <si>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</si>
  <si>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</si>
  <si>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</si>
  <si>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</si>
  <si>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</si>
  <si>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</si>
  <si>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</si>
  <si>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</si>
  <si>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</si>
  <si>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</si>
  <si>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</si>
  <si>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</si>
  <si>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</si>
  <si>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</si>
  <si>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</si>
  <si>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</si>
  <si>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</si>
  <si>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</si>
  <si>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</si>
  <si>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</si>
  <si>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</si>
  <si>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</si>
  <si>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</si>
  <si>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</si>
  <si>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</si>
  <si>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</si>
  <si>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</si>
  <si>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</si>
  <si>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</si>
  <si>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</si>
  <si>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</si>
  <si>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</si>
  <si>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</si>
  <si>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</si>
  <si>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</si>
  <si>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</si>
  <si>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sprzedano</t>
  </si>
  <si>
    <t>cena</t>
  </si>
  <si>
    <t>Row Labels</t>
  </si>
  <si>
    <t>Grand Total</t>
  </si>
  <si>
    <t>Sum of sprzedano</t>
  </si>
  <si>
    <t>Odp:</t>
  </si>
  <si>
    <t>klient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</si>
  <si>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</si>
  <si>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</si>
  <si>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</si>
  <si>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</si>
  <si>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</si>
  <si>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</si>
  <si>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</si>
  <si>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</si>
  <si>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</si>
  <si>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</si>
  <si>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ile znizki</t>
  </si>
  <si>
    <t>(rozwiazane w arkuszu cukier)</t>
  </si>
  <si>
    <t>transakcja?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</si>
  <si>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</si>
  <si>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</si>
  <si>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</si>
  <si>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</si>
  <si>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</si>
  <si>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</si>
  <si>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</si>
  <si>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</si>
  <si>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</si>
  <si>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</si>
  <si>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</si>
  <si>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</si>
  <si>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czy magazyn</t>
  </si>
  <si>
    <t>x</t>
  </si>
  <si>
    <t>f</t>
  </si>
  <si>
    <t>k</t>
  </si>
  <si>
    <t>(rozw w arkuszu cukier)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</si>
</sst>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[PDZAD4JTEXCEL.xlsx]4.3!PivotTable3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0" i="0" u="none" strike="noStrike" kern="1200" spc="0" baseline="0">
                <a:ln>
                  <a:solidFill>
                    <a:schemeClr val="accent1"/>
                  </a:solidFill>
                </a:ln>
                <a:gradFill>
                  <a:gsLst>
                    <a:gs pos="0">
                      <a:srgbClr val="7030A0"/>
                    </a:gs>
                    <a:gs pos="67000">
                      <a:schemeClr val="accent5">
                        <a:lumMod val="100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r>
              <a:rPr lang="pl-PL" sz="2400" b="0" i="0" u="none" strike="noStrike" kern="1200" baseline="0">
                <a:ln>
                  <a:solidFill>
                    <a:schemeClr val="accent1"/>
                  </a:solidFill>
                </a:ln>
                <a:gradFill>
                  <a:gsLst>
                    <a:gs pos="0">
                      <a:srgbClr val="7030A0"/>
                    </a:gs>
                    <a:gs pos="67000">
                      <a:schemeClr val="accent5">
                        <a:lumMod val="100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rPr>
              <a:t>Ile curu sprzedono w danym roku</a:t>
            </a:r>
          </a:p>
          <a:p>
            <a:pPr algn="ctr" rtl="0">
              <a:defRPr lang="en-US" sz="1000">
                <a:ln>
                  <a:solidFill>
                    <a:schemeClr val="accent1"/>
                  </a:solidFill>
                </a:ln>
                <a:gradFill>
                  <a:gsLst>
                    <a:gs pos="0">
                      <a:srgbClr val="7030A0"/>
                    </a:gs>
                    <a:gs pos="67000">
                      <a:schemeClr val="accent5">
                        <a:lumMod val="100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defRPr>
            </a:pPr>
            <a:endParaRPr lang="en-US" sz="1000" b="0" i="0" u="none" strike="noStrike" kern="1200" baseline="0">
              <a:ln>
                <a:solidFill>
                  <a:schemeClr val="accent1"/>
                </a:solidFill>
              </a:ln>
              <a:gradFill>
                <a:gsLst>
                  <a:gs pos="0">
                    <a:srgbClr val="7030A0"/>
                  </a:gs>
                  <a:gs pos="67000">
                    <a:schemeClr val="accent5">
                      <a:lumMod val="100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0" i="0" u="none" strike="noStrike" kern="1200" spc="0" baseline="0">
              <a:ln>
                <a:solidFill>
                  <a:schemeClr val="accent1"/>
                </a:solidFill>
              </a:ln>
              <a:gradFill>
                <a:gsLst>
                  <a:gs pos="0">
                    <a:srgbClr val="7030A0"/>
                  </a:gs>
                  <a:gs pos="67000">
                    <a:schemeClr val="accent5">
                      <a:lumMod val="100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03074615673041"/>
          <c:y val="0.31641670079379286"/>
          <c:w val="0.76041356532561089"/>
          <c:h val="0.49114401075065783"/>
        </c:manualLayout>
      </c:layout>
      <c:lineChart>
        <c:grouping val="standard"/>
        <c:varyColors val="0"/>
        <c:ser>
          <c:idx val="0"/>
          <c:order val="0"/>
          <c:tx>
            <c:strRef>
              <c:f>'4.3'!$B$1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'4.3'!$A$2:$A$12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'4.3'!$B$2:$B$12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6-4C61-9831-057DAB48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680320"/>
        <c:axId val="1324680800"/>
      </c:lineChart>
      <c:catAx>
        <c:axId val="132468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600" b="0" i="0" u="none" strike="noStrike" kern="1200" baseline="0">
                    <a:ln>
                      <a:solidFill>
                        <a:schemeClr val="accent1"/>
                      </a:solidFill>
                    </a:ln>
                    <a:gradFill>
                      <a:gsLst>
                        <a:gs pos="0">
                          <a:srgbClr val="7030A0"/>
                        </a:gs>
                        <a:gs pos="67000">
                          <a:schemeClr val="accent5">
                            <a:lumMod val="100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kern="1200" baseline="0">
                    <a:ln>
                      <a:solidFill>
                        <a:schemeClr val="accent1"/>
                      </a:solidFill>
                    </a:ln>
                    <a:gradFill>
                      <a:gsLst>
                        <a:gs pos="0">
                          <a:srgbClr val="7030A0"/>
                        </a:gs>
                        <a:gs pos="67000">
                          <a:schemeClr val="accent5">
                            <a:lumMod val="100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+mn-lt"/>
                    <a:ea typeface="+mn-ea"/>
                    <a:cs typeface="+mn-cs"/>
                  </a:rPr>
                  <a:t>Rok</a:t>
                </a:r>
              </a:p>
            </c:rich>
          </c:tx>
          <c:layout>
            <c:manualLayout>
              <c:xMode val="edge"/>
              <c:yMode val="edge"/>
              <c:x val="0.48371060000478666"/>
              <c:y val="0.88588001392877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600" b="0" i="0" u="none" strike="noStrike" kern="1200" baseline="0">
                  <a:ln>
                    <a:solidFill>
                      <a:schemeClr val="accent1"/>
                    </a:solidFill>
                  </a:ln>
                  <a:gradFill>
                    <a:gsLst>
                      <a:gs pos="0">
                        <a:srgbClr val="7030A0"/>
                      </a:gs>
                      <a:gs pos="67000">
                        <a:schemeClr val="accent5">
                          <a:lumMod val="100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4680800"/>
        <c:crosses val="autoZero"/>
        <c:auto val="1"/>
        <c:lblAlgn val="ctr"/>
        <c:lblOffset val="100"/>
        <c:noMultiLvlLbl val="0"/>
      </c:catAx>
      <c:valAx>
        <c:axId val="13246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ln>
                      <a:solidFill>
                        <a:schemeClr val="accent1"/>
                      </a:solidFill>
                    </a:ln>
                    <a:gradFill>
                      <a:gsLst>
                        <a:gs pos="0">
                          <a:srgbClr val="7030A0"/>
                        </a:gs>
                        <a:gs pos="67000">
                          <a:schemeClr val="accent5">
                            <a:lumMod val="100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+mn-lt"/>
                    <a:ea typeface="+mn-ea"/>
                    <a:cs typeface="+mn-cs"/>
                  </a:defRPr>
                </a:pPr>
                <a:r>
                  <a:rPr lang="pl-PL" sz="1600">
                    <a:ln>
                      <a:solidFill>
                        <a:schemeClr val="accent1"/>
                      </a:solidFill>
                    </a:ln>
                    <a:gradFill>
                      <a:gsLst>
                        <a:gs pos="0">
                          <a:srgbClr val="7030A0"/>
                        </a:gs>
                        <a:gs pos="67000">
                          <a:schemeClr val="accent5">
                            <a:lumMod val="100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</a:rPr>
                  <a:t>Ile sprzedano </a:t>
                </a:r>
              </a:p>
            </c:rich>
          </c:tx>
          <c:layout>
            <c:manualLayout>
              <c:xMode val="edge"/>
              <c:yMode val="edge"/>
              <c:x val="2.2289766970618033E-2"/>
              <c:y val="0.33296692652327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ln>
                    <a:solidFill>
                      <a:schemeClr val="accent1"/>
                    </a:solidFill>
                  </a:ln>
                  <a:gradFill>
                    <a:gsLst>
                      <a:gs pos="0">
                        <a:srgbClr val="7030A0"/>
                      </a:gs>
                      <a:gs pos="67000">
                        <a:schemeClr val="accent5">
                          <a:lumMod val="100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46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3</xdr:row>
      <xdr:rowOff>19050</xdr:rowOff>
    </xdr:from>
    <xdr:to>
      <xdr:col>13</xdr:col>
      <xdr:colOff>561975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5475D-E296-1247-7920-7F187D5E4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428625</xdr:colOff>
      <xdr:row>6</xdr:row>
      <xdr:rowOff>19050</xdr:rowOff>
    </xdr:from>
    <xdr:to>
      <xdr:col>17</xdr:col>
      <xdr:colOff>324771</xdr:colOff>
      <xdr:row>20</xdr:row>
      <xdr:rowOff>133738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D92CE0-859E-49B2-9552-4071E70DB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1162050"/>
          <a:ext cx="6601746" cy="27816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333375</xdr:colOff>
      <xdr:row>10</xdr:row>
      <xdr:rowOff>28575</xdr:rowOff>
    </xdr:from>
    <xdr:to>
      <xdr:col>24</xdr:col>
      <xdr:colOff>58047</xdr:colOff>
      <xdr:row>23</xdr:row>
      <xdr:rowOff>28921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0EC828-7F97-17F6-CF7B-B04BCF459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0875" y="1933575"/>
          <a:ext cx="6430272" cy="2476846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23</xdr:row>
      <xdr:rowOff>133350</xdr:rowOff>
    </xdr:from>
    <xdr:to>
      <xdr:col>24</xdr:col>
      <xdr:colOff>86646</xdr:colOff>
      <xdr:row>38</xdr:row>
      <xdr:rowOff>57538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8D9A54-49BF-4A4B-BB9B-FBEEC50D0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00" y="4514850"/>
          <a:ext cx="6601746" cy="278168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ek Tyzo" refreshedDate="45676.943809606484" createdVersion="8" refreshedVersion="8" minRefreshableVersion="3" recordCount="2162" xr:uid="{70D00BBD-E244-458F-8D30-BD1360BC9B3C}">
  <cacheSource type="worksheet">
    <worksheetSource name="cukier"/>
  </cacheSource>
  <cacheFields count="7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6"/>
    </cacheField>
    <cacheField name="Column2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sprzedano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  <cacheField name="cena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Months (data)" numFmtId="0" databaseField="0">
      <fieldGroup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Quarters (data)" numFmtId="0" databaseField="0">
      <fieldGroup base="0">
        <rangePr groupBy="quarters" startDate="2005-01-01T00:00:00" endDate="2014-12-30T00:00:00"/>
        <groupItems count="6">
          <s v="&lt;01.01.2005"/>
          <s v="Qtr1"/>
          <s v="Qtr2"/>
          <s v="Qtr3"/>
          <s v="Qtr4"/>
          <s v="&gt;30.12.2014"/>
        </groupItems>
      </fieldGroup>
    </cacheField>
    <cacheField name="Years (data)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x v="0"/>
    <x v="0"/>
    <x v="0"/>
  </r>
  <r>
    <x v="1"/>
    <x v="1"/>
    <x v="1"/>
    <x v="0"/>
  </r>
  <r>
    <x v="2"/>
    <x v="2"/>
    <x v="1"/>
    <x v="0"/>
  </r>
  <r>
    <x v="3"/>
    <x v="3"/>
    <x v="2"/>
    <x v="0"/>
  </r>
  <r>
    <x v="4"/>
    <x v="4"/>
    <x v="3"/>
    <x v="0"/>
  </r>
  <r>
    <x v="5"/>
    <x v="5"/>
    <x v="4"/>
    <x v="0"/>
  </r>
  <r>
    <x v="6"/>
    <x v="6"/>
    <x v="5"/>
    <x v="0"/>
  </r>
  <r>
    <x v="7"/>
    <x v="7"/>
    <x v="6"/>
    <x v="0"/>
  </r>
  <r>
    <x v="8"/>
    <x v="7"/>
    <x v="7"/>
    <x v="0"/>
  </r>
  <r>
    <x v="9"/>
    <x v="8"/>
    <x v="8"/>
    <x v="0"/>
  </r>
  <r>
    <x v="10"/>
    <x v="9"/>
    <x v="9"/>
    <x v="0"/>
  </r>
  <r>
    <x v="11"/>
    <x v="10"/>
    <x v="10"/>
    <x v="0"/>
  </r>
  <r>
    <x v="12"/>
    <x v="11"/>
    <x v="11"/>
    <x v="0"/>
  </r>
  <r>
    <x v="13"/>
    <x v="12"/>
    <x v="12"/>
    <x v="0"/>
  </r>
  <r>
    <x v="14"/>
    <x v="10"/>
    <x v="13"/>
    <x v="0"/>
  </r>
  <r>
    <x v="15"/>
    <x v="7"/>
    <x v="14"/>
    <x v="0"/>
  </r>
  <r>
    <x v="16"/>
    <x v="13"/>
    <x v="15"/>
    <x v="0"/>
  </r>
  <r>
    <x v="17"/>
    <x v="14"/>
    <x v="16"/>
    <x v="0"/>
  </r>
  <r>
    <x v="17"/>
    <x v="15"/>
    <x v="17"/>
    <x v="0"/>
  </r>
  <r>
    <x v="18"/>
    <x v="16"/>
    <x v="18"/>
    <x v="0"/>
  </r>
  <r>
    <x v="19"/>
    <x v="17"/>
    <x v="19"/>
    <x v="0"/>
  </r>
  <r>
    <x v="20"/>
    <x v="18"/>
    <x v="20"/>
    <x v="0"/>
  </r>
  <r>
    <x v="20"/>
    <x v="19"/>
    <x v="21"/>
    <x v="0"/>
  </r>
  <r>
    <x v="21"/>
    <x v="14"/>
    <x v="22"/>
    <x v="0"/>
  </r>
  <r>
    <x v="22"/>
    <x v="20"/>
    <x v="23"/>
    <x v="0"/>
  </r>
  <r>
    <x v="23"/>
    <x v="21"/>
    <x v="24"/>
    <x v="0"/>
  </r>
  <r>
    <x v="23"/>
    <x v="22"/>
    <x v="25"/>
    <x v="0"/>
  </r>
  <r>
    <x v="24"/>
    <x v="5"/>
    <x v="26"/>
    <x v="0"/>
  </r>
  <r>
    <x v="24"/>
    <x v="22"/>
    <x v="27"/>
    <x v="0"/>
  </r>
  <r>
    <x v="24"/>
    <x v="23"/>
    <x v="28"/>
    <x v="0"/>
  </r>
  <r>
    <x v="25"/>
    <x v="24"/>
    <x v="29"/>
    <x v="0"/>
  </r>
  <r>
    <x v="25"/>
    <x v="18"/>
    <x v="30"/>
    <x v="0"/>
  </r>
  <r>
    <x v="26"/>
    <x v="25"/>
    <x v="31"/>
    <x v="0"/>
  </r>
  <r>
    <x v="27"/>
    <x v="26"/>
    <x v="32"/>
    <x v="0"/>
  </r>
  <r>
    <x v="28"/>
    <x v="22"/>
    <x v="33"/>
    <x v="0"/>
  </r>
  <r>
    <x v="29"/>
    <x v="27"/>
    <x v="24"/>
    <x v="0"/>
  </r>
  <r>
    <x v="30"/>
    <x v="28"/>
    <x v="31"/>
    <x v="0"/>
  </r>
  <r>
    <x v="30"/>
    <x v="14"/>
    <x v="34"/>
    <x v="0"/>
  </r>
  <r>
    <x v="31"/>
    <x v="5"/>
    <x v="35"/>
    <x v="0"/>
  </r>
  <r>
    <x v="32"/>
    <x v="29"/>
    <x v="36"/>
    <x v="0"/>
  </r>
  <r>
    <x v="33"/>
    <x v="30"/>
    <x v="37"/>
    <x v="0"/>
  </r>
  <r>
    <x v="33"/>
    <x v="31"/>
    <x v="38"/>
    <x v="0"/>
  </r>
  <r>
    <x v="34"/>
    <x v="18"/>
    <x v="39"/>
    <x v="0"/>
  </r>
  <r>
    <x v="35"/>
    <x v="9"/>
    <x v="40"/>
    <x v="0"/>
  </r>
  <r>
    <x v="36"/>
    <x v="32"/>
    <x v="41"/>
    <x v="0"/>
  </r>
  <r>
    <x v="37"/>
    <x v="33"/>
    <x v="17"/>
    <x v="0"/>
  </r>
  <r>
    <x v="38"/>
    <x v="34"/>
    <x v="41"/>
    <x v="0"/>
  </r>
  <r>
    <x v="39"/>
    <x v="7"/>
    <x v="42"/>
    <x v="0"/>
  </r>
  <r>
    <x v="40"/>
    <x v="7"/>
    <x v="43"/>
    <x v="0"/>
  </r>
  <r>
    <x v="41"/>
    <x v="1"/>
    <x v="44"/>
    <x v="0"/>
  </r>
  <r>
    <x v="42"/>
    <x v="25"/>
    <x v="45"/>
    <x v="0"/>
  </r>
  <r>
    <x v="43"/>
    <x v="35"/>
    <x v="10"/>
    <x v="0"/>
  </r>
  <r>
    <x v="44"/>
    <x v="7"/>
    <x v="46"/>
    <x v="0"/>
  </r>
  <r>
    <x v="45"/>
    <x v="36"/>
    <x v="17"/>
    <x v="0"/>
  </r>
  <r>
    <x v="46"/>
    <x v="37"/>
    <x v="47"/>
    <x v="0"/>
  </r>
  <r>
    <x v="47"/>
    <x v="38"/>
    <x v="36"/>
    <x v="0"/>
  </r>
  <r>
    <x v="48"/>
    <x v="39"/>
    <x v="48"/>
    <x v="0"/>
  </r>
  <r>
    <x v="49"/>
    <x v="17"/>
    <x v="49"/>
    <x v="0"/>
  </r>
  <r>
    <x v="49"/>
    <x v="40"/>
    <x v="1"/>
    <x v="0"/>
  </r>
  <r>
    <x v="50"/>
    <x v="14"/>
    <x v="50"/>
    <x v="0"/>
  </r>
  <r>
    <x v="51"/>
    <x v="17"/>
    <x v="51"/>
    <x v="0"/>
  </r>
  <r>
    <x v="52"/>
    <x v="41"/>
    <x v="44"/>
    <x v="0"/>
  </r>
  <r>
    <x v="52"/>
    <x v="14"/>
    <x v="52"/>
    <x v="0"/>
  </r>
  <r>
    <x v="53"/>
    <x v="42"/>
    <x v="53"/>
    <x v="0"/>
  </r>
  <r>
    <x v="54"/>
    <x v="43"/>
    <x v="44"/>
    <x v="0"/>
  </r>
  <r>
    <x v="55"/>
    <x v="22"/>
    <x v="54"/>
    <x v="0"/>
  </r>
  <r>
    <x v="55"/>
    <x v="44"/>
    <x v="55"/>
    <x v="0"/>
  </r>
  <r>
    <x v="56"/>
    <x v="45"/>
    <x v="56"/>
    <x v="0"/>
  </r>
  <r>
    <x v="57"/>
    <x v="9"/>
    <x v="57"/>
    <x v="0"/>
  </r>
  <r>
    <x v="58"/>
    <x v="46"/>
    <x v="24"/>
    <x v="0"/>
  </r>
  <r>
    <x v="59"/>
    <x v="28"/>
    <x v="58"/>
    <x v="0"/>
  </r>
  <r>
    <x v="60"/>
    <x v="47"/>
    <x v="36"/>
    <x v="0"/>
  </r>
  <r>
    <x v="60"/>
    <x v="22"/>
    <x v="59"/>
    <x v="0"/>
  </r>
  <r>
    <x v="61"/>
    <x v="30"/>
    <x v="60"/>
    <x v="0"/>
  </r>
  <r>
    <x v="62"/>
    <x v="10"/>
    <x v="61"/>
    <x v="0"/>
  </r>
  <r>
    <x v="62"/>
    <x v="48"/>
    <x v="55"/>
    <x v="0"/>
  </r>
  <r>
    <x v="63"/>
    <x v="49"/>
    <x v="36"/>
    <x v="0"/>
  </r>
  <r>
    <x v="63"/>
    <x v="50"/>
    <x v="62"/>
    <x v="0"/>
  </r>
  <r>
    <x v="64"/>
    <x v="23"/>
    <x v="63"/>
    <x v="0"/>
  </r>
  <r>
    <x v="65"/>
    <x v="18"/>
    <x v="64"/>
    <x v="0"/>
  </r>
  <r>
    <x v="65"/>
    <x v="51"/>
    <x v="41"/>
    <x v="0"/>
  </r>
  <r>
    <x v="66"/>
    <x v="52"/>
    <x v="65"/>
    <x v="0"/>
  </r>
  <r>
    <x v="67"/>
    <x v="53"/>
    <x v="1"/>
    <x v="0"/>
  </r>
  <r>
    <x v="68"/>
    <x v="3"/>
    <x v="53"/>
    <x v="0"/>
  </r>
  <r>
    <x v="69"/>
    <x v="54"/>
    <x v="36"/>
    <x v="0"/>
  </r>
  <r>
    <x v="69"/>
    <x v="55"/>
    <x v="66"/>
    <x v="0"/>
  </r>
  <r>
    <x v="69"/>
    <x v="45"/>
    <x v="67"/>
    <x v="0"/>
  </r>
  <r>
    <x v="70"/>
    <x v="5"/>
    <x v="68"/>
    <x v="0"/>
  </r>
  <r>
    <x v="71"/>
    <x v="22"/>
    <x v="69"/>
    <x v="0"/>
  </r>
  <r>
    <x v="72"/>
    <x v="56"/>
    <x v="70"/>
    <x v="0"/>
  </r>
  <r>
    <x v="73"/>
    <x v="6"/>
    <x v="71"/>
    <x v="0"/>
  </r>
  <r>
    <x v="74"/>
    <x v="57"/>
    <x v="41"/>
    <x v="0"/>
  </r>
  <r>
    <x v="75"/>
    <x v="58"/>
    <x v="60"/>
    <x v="0"/>
  </r>
  <r>
    <x v="76"/>
    <x v="14"/>
    <x v="72"/>
    <x v="0"/>
  </r>
  <r>
    <x v="77"/>
    <x v="59"/>
    <x v="3"/>
    <x v="0"/>
  </r>
  <r>
    <x v="78"/>
    <x v="60"/>
    <x v="44"/>
    <x v="0"/>
  </r>
  <r>
    <x v="79"/>
    <x v="61"/>
    <x v="73"/>
    <x v="0"/>
  </r>
  <r>
    <x v="80"/>
    <x v="20"/>
    <x v="74"/>
    <x v="0"/>
  </r>
  <r>
    <x v="81"/>
    <x v="45"/>
    <x v="75"/>
    <x v="0"/>
  </r>
  <r>
    <x v="81"/>
    <x v="14"/>
    <x v="76"/>
    <x v="0"/>
  </r>
  <r>
    <x v="82"/>
    <x v="12"/>
    <x v="77"/>
    <x v="0"/>
  </r>
  <r>
    <x v="82"/>
    <x v="6"/>
    <x v="78"/>
    <x v="0"/>
  </r>
  <r>
    <x v="83"/>
    <x v="62"/>
    <x v="44"/>
    <x v="0"/>
  </r>
  <r>
    <x v="84"/>
    <x v="50"/>
    <x v="79"/>
    <x v="0"/>
  </r>
  <r>
    <x v="85"/>
    <x v="63"/>
    <x v="80"/>
    <x v="0"/>
  </r>
  <r>
    <x v="86"/>
    <x v="50"/>
    <x v="22"/>
    <x v="0"/>
  </r>
  <r>
    <x v="86"/>
    <x v="9"/>
    <x v="81"/>
    <x v="0"/>
  </r>
  <r>
    <x v="87"/>
    <x v="44"/>
    <x v="55"/>
    <x v="0"/>
  </r>
  <r>
    <x v="88"/>
    <x v="64"/>
    <x v="1"/>
    <x v="0"/>
  </r>
  <r>
    <x v="89"/>
    <x v="50"/>
    <x v="82"/>
    <x v="0"/>
  </r>
  <r>
    <x v="90"/>
    <x v="65"/>
    <x v="53"/>
    <x v="0"/>
  </r>
  <r>
    <x v="91"/>
    <x v="66"/>
    <x v="83"/>
    <x v="0"/>
  </r>
  <r>
    <x v="92"/>
    <x v="67"/>
    <x v="70"/>
    <x v="0"/>
  </r>
  <r>
    <x v="93"/>
    <x v="9"/>
    <x v="84"/>
    <x v="0"/>
  </r>
  <r>
    <x v="94"/>
    <x v="55"/>
    <x v="85"/>
    <x v="0"/>
  </r>
  <r>
    <x v="94"/>
    <x v="68"/>
    <x v="15"/>
    <x v="0"/>
  </r>
  <r>
    <x v="94"/>
    <x v="69"/>
    <x v="86"/>
    <x v="0"/>
  </r>
  <r>
    <x v="95"/>
    <x v="37"/>
    <x v="87"/>
    <x v="0"/>
  </r>
  <r>
    <x v="96"/>
    <x v="30"/>
    <x v="21"/>
    <x v="0"/>
  </r>
  <r>
    <x v="97"/>
    <x v="7"/>
    <x v="88"/>
    <x v="0"/>
  </r>
  <r>
    <x v="97"/>
    <x v="70"/>
    <x v="18"/>
    <x v="0"/>
  </r>
  <r>
    <x v="98"/>
    <x v="28"/>
    <x v="89"/>
    <x v="0"/>
  </r>
  <r>
    <x v="99"/>
    <x v="19"/>
    <x v="90"/>
    <x v="0"/>
  </r>
  <r>
    <x v="100"/>
    <x v="71"/>
    <x v="91"/>
    <x v="0"/>
  </r>
  <r>
    <x v="101"/>
    <x v="72"/>
    <x v="24"/>
    <x v="0"/>
  </r>
  <r>
    <x v="102"/>
    <x v="73"/>
    <x v="92"/>
    <x v="0"/>
  </r>
  <r>
    <x v="103"/>
    <x v="74"/>
    <x v="11"/>
    <x v="0"/>
  </r>
  <r>
    <x v="103"/>
    <x v="75"/>
    <x v="15"/>
    <x v="0"/>
  </r>
  <r>
    <x v="103"/>
    <x v="76"/>
    <x v="24"/>
    <x v="0"/>
  </r>
  <r>
    <x v="103"/>
    <x v="28"/>
    <x v="39"/>
    <x v="0"/>
  </r>
  <r>
    <x v="104"/>
    <x v="50"/>
    <x v="93"/>
    <x v="0"/>
  </r>
  <r>
    <x v="105"/>
    <x v="69"/>
    <x v="94"/>
    <x v="0"/>
  </r>
  <r>
    <x v="106"/>
    <x v="9"/>
    <x v="95"/>
    <x v="0"/>
  </r>
  <r>
    <x v="107"/>
    <x v="12"/>
    <x v="90"/>
    <x v="0"/>
  </r>
  <r>
    <x v="107"/>
    <x v="39"/>
    <x v="96"/>
    <x v="0"/>
  </r>
  <r>
    <x v="108"/>
    <x v="77"/>
    <x v="15"/>
    <x v="0"/>
  </r>
  <r>
    <x v="109"/>
    <x v="19"/>
    <x v="97"/>
    <x v="0"/>
  </r>
  <r>
    <x v="110"/>
    <x v="5"/>
    <x v="98"/>
    <x v="0"/>
  </r>
  <r>
    <x v="111"/>
    <x v="78"/>
    <x v="95"/>
    <x v="0"/>
  </r>
  <r>
    <x v="112"/>
    <x v="8"/>
    <x v="89"/>
    <x v="0"/>
  </r>
  <r>
    <x v="112"/>
    <x v="50"/>
    <x v="99"/>
    <x v="0"/>
  </r>
  <r>
    <x v="113"/>
    <x v="69"/>
    <x v="95"/>
    <x v="0"/>
  </r>
  <r>
    <x v="114"/>
    <x v="79"/>
    <x v="55"/>
    <x v="0"/>
  </r>
  <r>
    <x v="114"/>
    <x v="52"/>
    <x v="100"/>
    <x v="0"/>
  </r>
  <r>
    <x v="114"/>
    <x v="31"/>
    <x v="101"/>
    <x v="0"/>
  </r>
  <r>
    <x v="114"/>
    <x v="7"/>
    <x v="102"/>
    <x v="0"/>
  </r>
  <r>
    <x v="115"/>
    <x v="9"/>
    <x v="34"/>
    <x v="0"/>
  </r>
  <r>
    <x v="116"/>
    <x v="28"/>
    <x v="89"/>
    <x v="0"/>
  </r>
  <r>
    <x v="117"/>
    <x v="50"/>
    <x v="103"/>
    <x v="0"/>
  </r>
  <r>
    <x v="117"/>
    <x v="80"/>
    <x v="104"/>
    <x v="0"/>
  </r>
  <r>
    <x v="117"/>
    <x v="12"/>
    <x v="105"/>
    <x v="0"/>
  </r>
  <r>
    <x v="118"/>
    <x v="66"/>
    <x v="100"/>
    <x v="0"/>
  </r>
  <r>
    <x v="119"/>
    <x v="23"/>
    <x v="106"/>
    <x v="0"/>
  </r>
  <r>
    <x v="120"/>
    <x v="18"/>
    <x v="71"/>
    <x v="0"/>
  </r>
  <r>
    <x v="121"/>
    <x v="45"/>
    <x v="79"/>
    <x v="0"/>
  </r>
  <r>
    <x v="121"/>
    <x v="9"/>
    <x v="107"/>
    <x v="0"/>
  </r>
  <r>
    <x v="122"/>
    <x v="6"/>
    <x v="108"/>
    <x v="0"/>
  </r>
  <r>
    <x v="123"/>
    <x v="80"/>
    <x v="109"/>
    <x v="0"/>
  </r>
  <r>
    <x v="124"/>
    <x v="28"/>
    <x v="22"/>
    <x v="0"/>
  </r>
  <r>
    <x v="125"/>
    <x v="5"/>
    <x v="78"/>
    <x v="0"/>
  </r>
  <r>
    <x v="126"/>
    <x v="22"/>
    <x v="110"/>
    <x v="0"/>
  </r>
  <r>
    <x v="127"/>
    <x v="16"/>
    <x v="15"/>
    <x v="0"/>
  </r>
  <r>
    <x v="128"/>
    <x v="28"/>
    <x v="111"/>
    <x v="0"/>
  </r>
  <r>
    <x v="128"/>
    <x v="8"/>
    <x v="37"/>
    <x v="0"/>
  </r>
  <r>
    <x v="129"/>
    <x v="81"/>
    <x v="112"/>
    <x v="0"/>
  </r>
  <r>
    <x v="130"/>
    <x v="82"/>
    <x v="112"/>
    <x v="0"/>
  </r>
  <r>
    <x v="131"/>
    <x v="83"/>
    <x v="1"/>
    <x v="0"/>
  </r>
  <r>
    <x v="132"/>
    <x v="19"/>
    <x v="113"/>
    <x v="0"/>
  </r>
  <r>
    <x v="133"/>
    <x v="50"/>
    <x v="114"/>
    <x v="0"/>
  </r>
  <r>
    <x v="134"/>
    <x v="69"/>
    <x v="115"/>
    <x v="0"/>
  </r>
  <r>
    <x v="135"/>
    <x v="37"/>
    <x v="116"/>
    <x v="0"/>
  </r>
  <r>
    <x v="135"/>
    <x v="10"/>
    <x v="64"/>
    <x v="0"/>
  </r>
  <r>
    <x v="136"/>
    <x v="18"/>
    <x v="117"/>
    <x v="0"/>
  </r>
  <r>
    <x v="137"/>
    <x v="84"/>
    <x v="1"/>
    <x v="0"/>
  </r>
  <r>
    <x v="137"/>
    <x v="9"/>
    <x v="118"/>
    <x v="0"/>
  </r>
  <r>
    <x v="138"/>
    <x v="30"/>
    <x v="119"/>
    <x v="0"/>
  </r>
  <r>
    <x v="139"/>
    <x v="7"/>
    <x v="120"/>
    <x v="0"/>
  </r>
  <r>
    <x v="140"/>
    <x v="85"/>
    <x v="0"/>
    <x v="0"/>
  </r>
  <r>
    <x v="141"/>
    <x v="86"/>
    <x v="53"/>
    <x v="0"/>
  </r>
  <r>
    <x v="142"/>
    <x v="24"/>
    <x v="121"/>
    <x v="0"/>
  </r>
  <r>
    <x v="142"/>
    <x v="30"/>
    <x v="83"/>
    <x v="0"/>
  </r>
  <r>
    <x v="143"/>
    <x v="12"/>
    <x v="122"/>
    <x v="0"/>
  </r>
  <r>
    <x v="143"/>
    <x v="63"/>
    <x v="123"/>
    <x v="0"/>
  </r>
  <r>
    <x v="144"/>
    <x v="69"/>
    <x v="23"/>
    <x v="0"/>
  </r>
  <r>
    <x v="144"/>
    <x v="87"/>
    <x v="24"/>
    <x v="0"/>
  </r>
  <r>
    <x v="145"/>
    <x v="53"/>
    <x v="112"/>
    <x v="0"/>
  </r>
  <r>
    <x v="146"/>
    <x v="5"/>
    <x v="64"/>
    <x v="0"/>
  </r>
  <r>
    <x v="147"/>
    <x v="78"/>
    <x v="124"/>
    <x v="0"/>
  </r>
  <r>
    <x v="148"/>
    <x v="18"/>
    <x v="125"/>
    <x v="0"/>
  </r>
  <r>
    <x v="149"/>
    <x v="88"/>
    <x v="15"/>
    <x v="0"/>
  </r>
  <r>
    <x v="150"/>
    <x v="9"/>
    <x v="126"/>
    <x v="0"/>
  </r>
  <r>
    <x v="151"/>
    <x v="89"/>
    <x v="36"/>
    <x v="0"/>
  </r>
  <r>
    <x v="152"/>
    <x v="90"/>
    <x v="24"/>
    <x v="0"/>
  </r>
  <r>
    <x v="153"/>
    <x v="65"/>
    <x v="1"/>
    <x v="0"/>
  </r>
  <r>
    <x v="154"/>
    <x v="10"/>
    <x v="122"/>
    <x v="0"/>
  </r>
  <r>
    <x v="155"/>
    <x v="37"/>
    <x v="127"/>
    <x v="0"/>
  </r>
  <r>
    <x v="155"/>
    <x v="91"/>
    <x v="112"/>
    <x v="0"/>
  </r>
  <r>
    <x v="156"/>
    <x v="92"/>
    <x v="2"/>
    <x v="0"/>
  </r>
  <r>
    <x v="157"/>
    <x v="53"/>
    <x v="0"/>
    <x v="0"/>
  </r>
  <r>
    <x v="157"/>
    <x v="14"/>
    <x v="128"/>
    <x v="0"/>
  </r>
  <r>
    <x v="158"/>
    <x v="17"/>
    <x v="129"/>
    <x v="0"/>
  </r>
  <r>
    <x v="159"/>
    <x v="14"/>
    <x v="130"/>
    <x v="1"/>
  </r>
  <r>
    <x v="160"/>
    <x v="55"/>
    <x v="131"/>
    <x v="1"/>
  </r>
  <r>
    <x v="160"/>
    <x v="93"/>
    <x v="24"/>
    <x v="1"/>
  </r>
  <r>
    <x v="161"/>
    <x v="9"/>
    <x v="116"/>
    <x v="1"/>
  </r>
  <r>
    <x v="161"/>
    <x v="94"/>
    <x v="30"/>
    <x v="1"/>
  </r>
  <r>
    <x v="162"/>
    <x v="95"/>
    <x v="1"/>
    <x v="1"/>
  </r>
  <r>
    <x v="162"/>
    <x v="96"/>
    <x v="41"/>
    <x v="1"/>
  </r>
  <r>
    <x v="162"/>
    <x v="29"/>
    <x v="41"/>
    <x v="1"/>
  </r>
  <r>
    <x v="162"/>
    <x v="78"/>
    <x v="132"/>
    <x v="1"/>
  </r>
  <r>
    <x v="163"/>
    <x v="71"/>
    <x v="133"/>
    <x v="1"/>
  </r>
  <r>
    <x v="164"/>
    <x v="45"/>
    <x v="69"/>
    <x v="1"/>
  </r>
  <r>
    <x v="165"/>
    <x v="17"/>
    <x v="134"/>
    <x v="1"/>
  </r>
  <r>
    <x v="165"/>
    <x v="57"/>
    <x v="24"/>
    <x v="1"/>
  </r>
  <r>
    <x v="166"/>
    <x v="12"/>
    <x v="127"/>
    <x v="1"/>
  </r>
  <r>
    <x v="167"/>
    <x v="17"/>
    <x v="135"/>
    <x v="1"/>
  </r>
  <r>
    <x v="168"/>
    <x v="35"/>
    <x v="136"/>
    <x v="1"/>
  </r>
  <r>
    <x v="168"/>
    <x v="14"/>
    <x v="68"/>
    <x v="1"/>
  </r>
  <r>
    <x v="168"/>
    <x v="22"/>
    <x v="137"/>
    <x v="1"/>
  </r>
  <r>
    <x v="169"/>
    <x v="64"/>
    <x v="138"/>
    <x v="1"/>
  </r>
  <r>
    <x v="170"/>
    <x v="55"/>
    <x v="139"/>
    <x v="1"/>
  </r>
  <r>
    <x v="170"/>
    <x v="86"/>
    <x v="70"/>
    <x v="1"/>
  </r>
  <r>
    <x v="170"/>
    <x v="17"/>
    <x v="140"/>
    <x v="1"/>
  </r>
  <r>
    <x v="171"/>
    <x v="7"/>
    <x v="141"/>
    <x v="1"/>
  </r>
  <r>
    <x v="172"/>
    <x v="9"/>
    <x v="142"/>
    <x v="1"/>
  </r>
  <r>
    <x v="173"/>
    <x v="45"/>
    <x v="143"/>
    <x v="1"/>
  </r>
  <r>
    <x v="174"/>
    <x v="18"/>
    <x v="144"/>
    <x v="1"/>
  </r>
  <r>
    <x v="175"/>
    <x v="36"/>
    <x v="3"/>
    <x v="1"/>
  </r>
  <r>
    <x v="176"/>
    <x v="71"/>
    <x v="145"/>
    <x v="1"/>
  </r>
  <r>
    <x v="177"/>
    <x v="97"/>
    <x v="24"/>
    <x v="1"/>
  </r>
  <r>
    <x v="177"/>
    <x v="26"/>
    <x v="146"/>
    <x v="1"/>
  </r>
  <r>
    <x v="178"/>
    <x v="39"/>
    <x v="106"/>
    <x v="1"/>
  </r>
  <r>
    <x v="179"/>
    <x v="19"/>
    <x v="139"/>
    <x v="1"/>
  </r>
  <r>
    <x v="180"/>
    <x v="61"/>
    <x v="147"/>
    <x v="1"/>
  </r>
  <r>
    <x v="181"/>
    <x v="98"/>
    <x v="17"/>
    <x v="1"/>
  </r>
  <r>
    <x v="182"/>
    <x v="99"/>
    <x v="0"/>
    <x v="1"/>
  </r>
  <r>
    <x v="183"/>
    <x v="30"/>
    <x v="148"/>
    <x v="1"/>
  </r>
  <r>
    <x v="184"/>
    <x v="100"/>
    <x v="112"/>
    <x v="1"/>
  </r>
  <r>
    <x v="184"/>
    <x v="9"/>
    <x v="149"/>
    <x v="1"/>
  </r>
  <r>
    <x v="184"/>
    <x v="101"/>
    <x v="30"/>
    <x v="1"/>
  </r>
  <r>
    <x v="185"/>
    <x v="7"/>
    <x v="150"/>
    <x v="1"/>
  </r>
  <r>
    <x v="186"/>
    <x v="52"/>
    <x v="151"/>
    <x v="1"/>
  </r>
  <r>
    <x v="187"/>
    <x v="30"/>
    <x v="152"/>
    <x v="1"/>
  </r>
  <r>
    <x v="188"/>
    <x v="102"/>
    <x v="153"/>
    <x v="1"/>
  </r>
  <r>
    <x v="188"/>
    <x v="103"/>
    <x v="138"/>
    <x v="1"/>
  </r>
  <r>
    <x v="189"/>
    <x v="94"/>
    <x v="55"/>
    <x v="1"/>
  </r>
  <r>
    <x v="190"/>
    <x v="9"/>
    <x v="154"/>
    <x v="1"/>
  </r>
  <r>
    <x v="190"/>
    <x v="87"/>
    <x v="11"/>
    <x v="1"/>
  </r>
  <r>
    <x v="191"/>
    <x v="50"/>
    <x v="155"/>
    <x v="1"/>
  </r>
  <r>
    <x v="192"/>
    <x v="58"/>
    <x v="127"/>
    <x v="1"/>
  </r>
  <r>
    <x v="193"/>
    <x v="18"/>
    <x v="156"/>
    <x v="1"/>
  </r>
  <r>
    <x v="194"/>
    <x v="24"/>
    <x v="106"/>
    <x v="1"/>
  </r>
  <r>
    <x v="195"/>
    <x v="9"/>
    <x v="157"/>
    <x v="1"/>
  </r>
  <r>
    <x v="195"/>
    <x v="104"/>
    <x v="158"/>
    <x v="1"/>
  </r>
  <r>
    <x v="195"/>
    <x v="17"/>
    <x v="28"/>
    <x v="1"/>
  </r>
  <r>
    <x v="195"/>
    <x v="18"/>
    <x v="159"/>
    <x v="1"/>
  </r>
  <r>
    <x v="196"/>
    <x v="66"/>
    <x v="160"/>
    <x v="1"/>
  </r>
  <r>
    <x v="197"/>
    <x v="105"/>
    <x v="70"/>
    <x v="1"/>
  </r>
  <r>
    <x v="198"/>
    <x v="22"/>
    <x v="161"/>
    <x v="1"/>
  </r>
  <r>
    <x v="198"/>
    <x v="23"/>
    <x v="91"/>
    <x v="1"/>
  </r>
  <r>
    <x v="199"/>
    <x v="25"/>
    <x v="90"/>
    <x v="1"/>
  </r>
  <r>
    <x v="200"/>
    <x v="45"/>
    <x v="162"/>
    <x v="1"/>
  </r>
  <r>
    <x v="201"/>
    <x v="106"/>
    <x v="112"/>
    <x v="1"/>
  </r>
  <r>
    <x v="201"/>
    <x v="107"/>
    <x v="30"/>
    <x v="1"/>
  </r>
  <r>
    <x v="202"/>
    <x v="108"/>
    <x v="70"/>
    <x v="1"/>
  </r>
  <r>
    <x v="203"/>
    <x v="43"/>
    <x v="55"/>
    <x v="1"/>
  </r>
  <r>
    <x v="204"/>
    <x v="97"/>
    <x v="55"/>
    <x v="1"/>
  </r>
  <r>
    <x v="205"/>
    <x v="80"/>
    <x v="94"/>
    <x v="1"/>
  </r>
  <r>
    <x v="205"/>
    <x v="109"/>
    <x v="92"/>
    <x v="1"/>
  </r>
  <r>
    <x v="205"/>
    <x v="14"/>
    <x v="163"/>
    <x v="1"/>
  </r>
  <r>
    <x v="206"/>
    <x v="22"/>
    <x v="127"/>
    <x v="1"/>
  </r>
  <r>
    <x v="207"/>
    <x v="24"/>
    <x v="164"/>
    <x v="1"/>
  </r>
  <r>
    <x v="208"/>
    <x v="6"/>
    <x v="165"/>
    <x v="1"/>
  </r>
  <r>
    <x v="209"/>
    <x v="37"/>
    <x v="166"/>
    <x v="1"/>
  </r>
  <r>
    <x v="210"/>
    <x v="66"/>
    <x v="78"/>
    <x v="1"/>
  </r>
  <r>
    <x v="211"/>
    <x v="110"/>
    <x v="1"/>
    <x v="1"/>
  </r>
  <r>
    <x v="211"/>
    <x v="111"/>
    <x v="92"/>
    <x v="1"/>
  </r>
  <r>
    <x v="212"/>
    <x v="112"/>
    <x v="44"/>
    <x v="1"/>
  </r>
  <r>
    <x v="213"/>
    <x v="102"/>
    <x v="167"/>
    <x v="1"/>
  </r>
  <r>
    <x v="214"/>
    <x v="17"/>
    <x v="168"/>
    <x v="1"/>
  </r>
  <r>
    <x v="214"/>
    <x v="113"/>
    <x v="15"/>
    <x v="1"/>
  </r>
  <r>
    <x v="215"/>
    <x v="8"/>
    <x v="169"/>
    <x v="1"/>
  </r>
  <r>
    <x v="216"/>
    <x v="52"/>
    <x v="132"/>
    <x v="1"/>
  </r>
  <r>
    <x v="216"/>
    <x v="9"/>
    <x v="170"/>
    <x v="1"/>
  </r>
  <r>
    <x v="217"/>
    <x v="39"/>
    <x v="171"/>
    <x v="1"/>
  </r>
  <r>
    <x v="217"/>
    <x v="45"/>
    <x v="172"/>
    <x v="1"/>
  </r>
  <r>
    <x v="218"/>
    <x v="8"/>
    <x v="97"/>
    <x v="1"/>
  </r>
  <r>
    <x v="219"/>
    <x v="30"/>
    <x v="95"/>
    <x v="1"/>
  </r>
  <r>
    <x v="220"/>
    <x v="22"/>
    <x v="91"/>
    <x v="1"/>
  </r>
  <r>
    <x v="221"/>
    <x v="114"/>
    <x v="41"/>
    <x v="1"/>
  </r>
  <r>
    <x v="222"/>
    <x v="12"/>
    <x v="173"/>
    <x v="1"/>
  </r>
  <r>
    <x v="222"/>
    <x v="115"/>
    <x v="17"/>
    <x v="1"/>
  </r>
  <r>
    <x v="223"/>
    <x v="9"/>
    <x v="174"/>
    <x v="1"/>
  </r>
  <r>
    <x v="224"/>
    <x v="52"/>
    <x v="175"/>
    <x v="1"/>
  </r>
  <r>
    <x v="225"/>
    <x v="116"/>
    <x v="44"/>
    <x v="1"/>
  </r>
  <r>
    <x v="225"/>
    <x v="117"/>
    <x v="53"/>
    <x v="1"/>
  </r>
  <r>
    <x v="226"/>
    <x v="118"/>
    <x v="30"/>
    <x v="1"/>
  </r>
  <r>
    <x v="227"/>
    <x v="119"/>
    <x v="53"/>
    <x v="1"/>
  </r>
  <r>
    <x v="228"/>
    <x v="120"/>
    <x v="176"/>
    <x v="1"/>
  </r>
  <r>
    <x v="228"/>
    <x v="7"/>
    <x v="177"/>
    <x v="1"/>
  </r>
  <r>
    <x v="229"/>
    <x v="22"/>
    <x v="178"/>
    <x v="1"/>
  </r>
  <r>
    <x v="230"/>
    <x v="121"/>
    <x v="36"/>
    <x v="1"/>
  </r>
  <r>
    <x v="230"/>
    <x v="122"/>
    <x v="53"/>
    <x v="1"/>
  </r>
  <r>
    <x v="230"/>
    <x v="9"/>
    <x v="179"/>
    <x v="1"/>
  </r>
  <r>
    <x v="231"/>
    <x v="102"/>
    <x v="180"/>
    <x v="1"/>
  </r>
  <r>
    <x v="232"/>
    <x v="17"/>
    <x v="181"/>
    <x v="1"/>
  </r>
  <r>
    <x v="233"/>
    <x v="5"/>
    <x v="182"/>
    <x v="1"/>
  </r>
  <r>
    <x v="233"/>
    <x v="25"/>
    <x v="183"/>
    <x v="1"/>
  </r>
  <r>
    <x v="234"/>
    <x v="9"/>
    <x v="184"/>
    <x v="1"/>
  </r>
  <r>
    <x v="235"/>
    <x v="9"/>
    <x v="117"/>
    <x v="1"/>
  </r>
  <r>
    <x v="236"/>
    <x v="30"/>
    <x v="74"/>
    <x v="1"/>
  </r>
  <r>
    <x v="237"/>
    <x v="23"/>
    <x v="77"/>
    <x v="1"/>
  </r>
  <r>
    <x v="238"/>
    <x v="100"/>
    <x v="15"/>
    <x v="1"/>
  </r>
  <r>
    <x v="239"/>
    <x v="55"/>
    <x v="84"/>
    <x v="1"/>
  </r>
  <r>
    <x v="240"/>
    <x v="7"/>
    <x v="185"/>
    <x v="1"/>
  </r>
  <r>
    <x v="241"/>
    <x v="14"/>
    <x v="186"/>
    <x v="1"/>
  </r>
  <r>
    <x v="242"/>
    <x v="109"/>
    <x v="17"/>
    <x v="1"/>
  </r>
  <r>
    <x v="243"/>
    <x v="55"/>
    <x v="187"/>
    <x v="1"/>
  </r>
  <r>
    <x v="244"/>
    <x v="35"/>
    <x v="73"/>
    <x v="1"/>
  </r>
  <r>
    <x v="245"/>
    <x v="26"/>
    <x v="60"/>
    <x v="1"/>
  </r>
  <r>
    <x v="246"/>
    <x v="50"/>
    <x v="188"/>
    <x v="1"/>
  </r>
  <r>
    <x v="247"/>
    <x v="113"/>
    <x v="30"/>
    <x v="1"/>
  </r>
  <r>
    <x v="247"/>
    <x v="105"/>
    <x v="0"/>
    <x v="1"/>
  </r>
  <r>
    <x v="248"/>
    <x v="7"/>
    <x v="189"/>
    <x v="1"/>
  </r>
  <r>
    <x v="249"/>
    <x v="22"/>
    <x v="190"/>
    <x v="1"/>
  </r>
  <r>
    <x v="249"/>
    <x v="71"/>
    <x v="191"/>
    <x v="1"/>
  </r>
  <r>
    <x v="249"/>
    <x v="35"/>
    <x v="124"/>
    <x v="1"/>
  </r>
  <r>
    <x v="250"/>
    <x v="14"/>
    <x v="192"/>
    <x v="1"/>
  </r>
  <r>
    <x v="250"/>
    <x v="28"/>
    <x v="173"/>
    <x v="1"/>
  </r>
  <r>
    <x v="251"/>
    <x v="8"/>
    <x v="193"/>
    <x v="1"/>
  </r>
  <r>
    <x v="251"/>
    <x v="30"/>
    <x v="194"/>
    <x v="1"/>
  </r>
  <r>
    <x v="251"/>
    <x v="28"/>
    <x v="124"/>
    <x v="1"/>
  </r>
  <r>
    <x v="252"/>
    <x v="61"/>
    <x v="195"/>
    <x v="1"/>
  </r>
  <r>
    <x v="253"/>
    <x v="123"/>
    <x v="136"/>
    <x v="1"/>
  </r>
  <r>
    <x v="253"/>
    <x v="84"/>
    <x v="15"/>
    <x v="1"/>
  </r>
  <r>
    <x v="253"/>
    <x v="7"/>
    <x v="196"/>
    <x v="1"/>
  </r>
  <r>
    <x v="254"/>
    <x v="71"/>
    <x v="197"/>
    <x v="1"/>
  </r>
  <r>
    <x v="255"/>
    <x v="18"/>
    <x v="198"/>
    <x v="1"/>
  </r>
  <r>
    <x v="256"/>
    <x v="7"/>
    <x v="199"/>
    <x v="1"/>
  </r>
  <r>
    <x v="257"/>
    <x v="66"/>
    <x v="194"/>
    <x v="1"/>
  </r>
  <r>
    <x v="258"/>
    <x v="102"/>
    <x v="200"/>
    <x v="1"/>
  </r>
  <r>
    <x v="259"/>
    <x v="52"/>
    <x v="201"/>
    <x v="1"/>
  </r>
  <r>
    <x v="260"/>
    <x v="124"/>
    <x v="158"/>
    <x v="1"/>
  </r>
  <r>
    <x v="261"/>
    <x v="125"/>
    <x v="15"/>
    <x v="1"/>
  </r>
  <r>
    <x v="261"/>
    <x v="56"/>
    <x v="11"/>
    <x v="1"/>
  </r>
  <r>
    <x v="261"/>
    <x v="72"/>
    <x v="0"/>
    <x v="1"/>
  </r>
  <r>
    <x v="262"/>
    <x v="61"/>
    <x v="202"/>
    <x v="1"/>
  </r>
  <r>
    <x v="262"/>
    <x v="55"/>
    <x v="203"/>
    <x v="1"/>
  </r>
  <r>
    <x v="263"/>
    <x v="126"/>
    <x v="112"/>
    <x v="1"/>
  </r>
  <r>
    <x v="264"/>
    <x v="122"/>
    <x v="112"/>
    <x v="1"/>
  </r>
  <r>
    <x v="264"/>
    <x v="12"/>
    <x v="204"/>
    <x v="1"/>
  </r>
  <r>
    <x v="264"/>
    <x v="31"/>
    <x v="205"/>
    <x v="1"/>
  </r>
  <r>
    <x v="265"/>
    <x v="39"/>
    <x v="206"/>
    <x v="1"/>
  </r>
  <r>
    <x v="266"/>
    <x v="7"/>
    <x v="207"/>
    <x v="1"/>
  </r>
  <r>
    <x v="266"/>
    <x v="43"/>
    <x v="2"/>
    <x v="1"/>
  </r>
  <r>
    <x v="267"/>
    <x v="37"/>
    <x v="139"/>
    <x v="1"/>
  </r>
  <r>
    <x v="268"/>
    <x v="45"/>
    <x v="157"/>
    <x v="1"/>
  </r>
  <r>
    <x v="269"/>
    <x v="17"/>
    <x v="208"/>
    <x v="1"/>
  </r>
  <r>
    <x v="270"/>
    <x v="123"/>
    <x v="209"/>
    <x v="1"/>
  </r>
  <r>
    <x v="271"/>
    <x v="6"/>
    <x v="144"/>
    <x v="1"/>
  </r>
  <r>
    <x v="272"/>
    <x v="17"/>
    <x v="123"/>
    <x v="1"/>
  </r>
  <r>
    <x v="273"/>
    <x v="71"/>
    <x v="210"/>
    <x v="1"/>
  </r>
  <r>
    <x v="274"/>
    <x v="45"/>
    <x v="211"/>
    <x v="1"/>
  </r>
  <r>
    <x v="275"/>
    <x v="17"/>
    <x v="14"/>
    <x v="1"/>
  </r>
  <r>
    <x v="276"/>
    <x v="6"/>
    <x v="45"/>
    <x v="1"/>
  </r>
  <r>
    <x v="276"/>
    <x v="69"/>
    <x v="108"/>
    <x v="1"/>
  </r>
  <r>
    <x v="276"/>
    <x v="19"/>
    <x v="212"/>
    <x v="1"/>
  </r>
  <r>
    <x v="277"/>
    <x v="12"/>
    <x v="80"/>
    <x v="1"/>
  </r>
  <r>
    <x v="278"/>
    <x v="79"/>
    <x v="0"/>
    <x v="1"/>
  </r>
  <r>
    <x v="279"/>
    <x v="50"/>
    <x v="213"/>
    <x v="1"/>
  </r>
  <r>
    <x v="280"/>
    <x v="127"/>
    <x v="30"/>
    <x v="1"/>
  </r>
  <r>
    <x v="281"/>
    <x v="14"/>
    <x v="197"/>
    <x v="1"/>
  </r>
  <r>
    <x v="282"/>
    <x v="37"/>
    <x v="214"/>
    <x v="1"/>
  </r>
  <r>
    <x v="282"/>
    <x v="7"/>
    <x v="215"/>
    <x v="1"/>
  </r>
  <r>
    <x v="283"/>
    <x v="45"/>
    <x v="216"/>
    <x v="1"/>
  </r>
  <r>
    <x v="284"/>
    <x v="0"/>
    <x v="30"/>
    <x v="1"/>
  </r>
  <r>
    <x v="285"/>
    <x v="9"/>
    <x v="217"/>
    <x v="1"/>
  </r>
  <r>
    <x v="286"/>
    <x v="23"/>
    <x v="218"/>
    <x v="1"/>
  </r>
  <r>
    <x v="287"/>
    <x v="128"/>
    <x v="18"/>
    <x v="1"/>
  </r>
  <r>
    <x v="288"/>
    <x v="6"/>
    <x v="219"/>
    <x v="1"/>
  </r>
  <r>
    <x v="289"/>
    <x v="129"/>
    <x v="41"/>
    <x v="1"/>
  </r>
  <r>
    <x v="290"/>
    <x v="130"/>
    <x v="41"/>
    <x v="1"/>
  </r>
  <r>
    <x v="291"/>
    <x v="45"/>
    <x v="101"/>
    <x v="1"/>
  </r>
  <r>
    <x v="292"/>
    <x v="69"/>
    <x v="23"/>
    <x v="1"/>
  </r>
  <r>
    <x v="292"/>
    <x v="131"/>
    <x v="220"/>
    <x v="1"/>
  </r>
  <r>
    <x v="293"/>
    <x v="50"/>
    <x v="144"/>
    <x v="1"/>
  </r>
  <r>
    <x v="293"/>
    <x v="132"/>
    <x v="3"/>
    <x v="1"/>
  </r>
  <r>
    <x v="294"/>
    <x v="133"/>
    <x v="158"/>
    <x v="1"/>
  </r>
  <r>
    <x v="295"/>
    <x v="134"/>
    <x v="55"/>
    <x v="1"/>
  </r>
  <r>
    <x v="296"/>
    <x v="7"/>
    <x v="186"/>
    <x v="1"/>
  </r>
  <r>
    <x v="297"/>
    <x v="82"/>
    <x v="18"/>
    <x v="1"/>
  </r>
  <r>
    <x v="298"/>
    <x v="135"/>
    <x v="44"/>
    <x v="1"/>
  </r>
  <r>
    <x v="299"/>
    <x v="30"/>
    <x v="94"/>
    <x v="1"/>
  </r>
  <r>
    <x v="300"/>
    <x v="50"/>
    <x v="109"/>
    <x v="1"/>
  </r>
  <r>
    <x v="301"/>
    <x v="105"/>
    <x v="44"/>
    <x v="1"/>
  </r>
  <r>
    <x v="302"/>
    <x v="23"/>
    <x v="221"/>
    <x v="1"/>
  </r>
  <r>
    <x v="303"/>
    <x v="23"/>
    <x v="61"/>
    <x v="1"/>
  </r>
  <r>
    <x v="304"/>
    <x v="61"/>
    <x v="222"/>
    <x v="1"/>
  </r>
  <r>
    <x v="304"/>
    <x v="23"/>
    <x v="105"/>
    <x v="1"/>
  </r>
  <r>
    <x v="304"/>
    <x v="17"/>
    <x v="223"/>
    <x v="1"/>
  </r>
  <r>
    <x v="305"/>
    <x v="136"/>
    <x v="70"/>
    <x v="1"/>
  </r>
  <r>
    <x v="306"/>
    <x v="55"/>
    <x v="71"/>
    <x v="2"/>
  </r>
  <r>
    <x v="307"/>
    <x v="18"/>
    <x v="224"/>
    <x v="2"/>
  </r>
  <r>
    <x v="308"/>
    <x v="7"/>
    <x v="74"/>
    <x v="2"/>
  </r>
  <r>
    <x v="309"/>
    <x v="17"/>
    <x v="225"/>
    <x v="2"/>
  </r>
  <r>
    <x v="310"/>
    <x v="40"/>
    <x v="30"/>
    <x v="2"/>
  </r>
  <r>
    <x v="311"/>
    <x v="45"/>
    <x v="226"/>
    <x v="2"/>
  </r>
  <r>
    <x v="311"/>
    <x v="100"/>
    <x v="70"/>
    <x v="2"/>
  </r>
  <r>
    <x v="312"/>
    <x v="10"/>
    <x v="160"/>
    <x v="2"/>
  </r>
  <r>
    <x v="313"/>
    <x v="23"/>
    <x v="20"/>
    <x v="2"/>
  </r>
  <r>
    <x v="314"/>
    <x v="22"/>
    <x v="227"/>
    <x v="2"/>
  </r>
  <r>
    <x v="315"/>
    <x v="14"/>
    <x v="228"/>
    <x v="2"/>
  </r>
  <r>
    <x v="316"/>
    <x v="17"/>
    <x v="173"/>
    <x v="2"/>
  </r>
  <r>
    <x v="316"/>
    <x v="27"/>
    <x v="17"/>
    <x v="2"/>
  </r>
  <r>
    <x v="317"/>
    <x v="99"/>
    <x v="17"/>
    <x v="2"/>
  </r>
  <r>
    <x v="318"/>
    <x v="12"/>
    <x v="111"/>
    <x v="2"/>
  </r>
  <r>
    <x v="319"/>
    <x v="23"/>
    <x v="201"/>
    <x v="2"/>
  </r>
  <r>
    <x v="319"/>
    <x v="15"/>
    <x v="2"/>
    <x v="2"/>
  </r>
  <r>
    <x v="319"/>
    <x v="50"/>
    <x v="211"/>
    <x v="2"/>
  </r>
  <r>
    <x v="320"/>
    <x v="10"/>
    <x v="229"/>
    <x v="2"/>
  </r>
  <r>
    <x v="321"/>
    <x v="69"/>
    <x v="230"/>
    <x v="2"/>
  </r>
  <r>
    <x v="322"/>
    <x v="45"/>
    <x v="231"/>
    <x v="2"/>
  </r>
  <r>
    <x v="323"/>
    <x v="5"/>
    <x v="232"/>
    <x v="2"/>
  </r>
  <r>
    <x v="323"/>
    <x v="90"/>
    <x v="53"/>
    <x v="2"/>
  </r>
  <r>
    <x v="324"/>
    <x v="131"/>
    <x v="104"/>
    <x v="2"/>
  </r>
  <r>
    <x v="325"/>
    <x v="78"/>
    <x v="233"/>
    <x v="2"/>
  </r>
  <r>
    <x v="326"/>
    <x v="17"/>
    <x v="234"/>
    <x v="2"/>
  </r>
  <r>
    <x v="326"/>
    <x v="94"/>
    <x v="3"/>
    <x v="2"/>
  </r>
  <r>
    <x v="327"/>
    <x v="12"/>
    <x v="21"/>
    <x v="2"/>
  </r>
  <r>
    <x v="328"/>
    <x v="12"/>
    <x v="235"/>
    <x v="2"/>
  </r>
  <r>
    <x v="329"/>
    <x v="137"/>
    <x v="55"/>
    <x v="2"/>
  </r>
  <r>
    <x v="330"/>
    <x v="28"/>
    <x v="22"/>
    <x v="2"/>
  </r>
  <r>
    <x v="331"/>
    <x v="25"/>
    <x v="39"/>
    <x v="2"/>
  </r>
  <r>
    <x v="332"/>
    <x v="138"/>
    <x v="0"/>
    <x v="2"/>
  </r>
  <r>
    <x v="333"/>
    <x v="50"/>
    <x v="236"/>
    <x v="2"/>
  </r>
  <r>
    <x v="334"/>
    <x v="30"/>
    <x v="146"/>
    <x v="2"/>
  </r>
  <r>
    <x v="335"/>
    <x v="22"/>
    <x v="237"/>
    <x v="2"/>
  </r>
  <r>
    <x v="336"/>
    <x v="50"/>
    <x v="238"/>
    <x v="2"/>
  </r>
  <r>
    <x v="336"/>
    <x v="22"/>
    <x v="9"/>
    <x v="2"/>
  </r>
  <r>
    <x v="336"/>
    <x v="5"/>
    <x v="88"/>
    <x v="2"/>
  </r>
  <r>
    <x v="336"/>
    <x v="18"/>
    <x v="183"/>
    <x v="2"/>
  </r>
  <r>
    <x v="337"/>
    <x v="12"/>
    <x v="45"/>
    <x v="2"/>
  </r>
  <r>
    <x v="338"/>
    <x v="39"/>
    <x v="233"/>
    <x v="2"/>
  </r>
  <r>
    <x v="339"/>
    <x v="112"/>
    <x v="11"/>
    <x v="2"/>
  </r>
  <r>
    <x v="340"/>
    <x v="35"/>
    <x v="28"/>
    <x v="2"/>
  </r>
  <r>
    <x v="341"/>
    <x v="139"/>
    <x v="17"/>
    <x v="2"/>
  </r>
  <r>
    <x v="342"/>
    <x v="5"/>
    <x v="140"/>
    <x v="2"/>
  </r>
  <r>
    <x v="343"/>
    <x v="66"/>
    <x v="165"/>
    <x v="2"/>
  </r>
  <r>
    <x v="344"/>
    <x v="39"/>
    <x v="194"/>
    <x v="2"/>
  </r>
  <r>
    <x v="345"/>
    <x v="75"/>
    <x v="17"/>
    <x v="2"/>
  </r>
  <r>
    <x v="346"/>
    <x v="7"/>
    <x v="164"/>
    <x v="2"/>
  </r>
  <r>
    <x v="347"/>
    <x v="17"/>
    <x v="238"/>
    <x v="2"/>
  </r>
  <r>
    <x v="347"/>
    <x v="7"/>
    <x v="239"/>
    <x v="2"/>
  </r>
  <r>
    <x v="347"/>
    <x v="35"/>
    <x v="203"/>
    <x v="2"/>
  </r>
  <r>
    <x v="348"/>
    <x v="6"/>
    <x v="66"/>
    <x v="2"/>
  </r>
  <r>
    <x v="349"/>
    <x v="14"/>
    <x v="184"/>
    <x v="2"/>
  </r>
  <r>
    <x v="350"/>
    <x v="22"/>
    <x v="31"/>
    <x v="2"/>
  </r>
  <r>
    <x v="351"/>
    <x v="7"/>
    <x v="240"/>
    <x v="2"/>
  </r>
  <r>
    <x v="352"/>
    <x v="9"/>
    <x v="190"/>
    <x v="2"/>
  </r>
  <r>
    <x v="353"/>
    <x v="12"/>
    <x v="60"/>
    <x v="2"/>
  </r>
  <r>
    <x v="354"/>
    <x v="140"/>
    <x v="44"/>
    <x v="2"/>
  </r>
  <r>
    <x v="355"/>
    <x v="61"/>
    <x v="148"/>
    <x v="2"/>
  </r>
  <r>
    <x v="356"/>
    <x v="7"/>
    <x v="190"/>
    <x v="2"/>
  </r>
  <r>
    <x v="357"/>
    <x v="8"/>
    <x v="163"/>
    <x v="2"/>
  </r>
  <r>
    <x v="358"/>
    <x v="141"/>
    <x v="17"/>
    <x v="2"/>
  </r>
  <r>
    <x v="358"/>
    <x v="18"/>
    <x v="173"/>
    <x v="2"/>
  </r>
  <r>
    <x v="359"/>
    <x v="14"/>
    <x v="154"/>
    <x v="2"/>
  </r>
  <r>
    <x v="360"/>
    <x v="142"/>
    <x v="92"/>
    <x v="2"/>
  </r>
  <r>
    <x v="360"/>
    <x v="19"/>
    <x v="212"/>
    <x v="2"/>
  </r>
  <r>
    <x v="361"/>
    <x v="28"/>
    <x v="241"/>
    <x v="2"/>
  </r>
  <r>
    <x v="362"/>
    <x v="130"/>
    <x v="158"/>
    <x v="2"/>
  </r>
  <r>
    <x v="363"/>
    <x v="14"/>
    <x v="242"/>
    <x v="2"/>
  </r>
  <r>
    <x v="363"/>
    <x v="13"/>
    <x v="0"/>
    <x v="2"/>
  </r>
  <r>
    <x v="363"/>
    <x v="18"/>
    <x v="160"/>
    <x v="2"/>
  </r>
  <r>
    <x v="364"/>
    <x v="17"/>
    <x v="243"/>
    <x v="2"/>
  </r>
  <r>
    <x v="365"/>
    <x v="19"/>
    <x v="244"/>
    <x v="2"/>
  </r>
  <r>
    <x v="366"/>
    <x v="143"/>
    <x v="53"/>
    <x v="2"/>
  </r>
  <r>
    <x v="366"/>
    <x v="17"/>
    <x v="182"/>
    <x v="2"/>
  </r>
  <r>
    <x v="367"/>
    <x v="14"/>
    <x v="245"/>
    <x v="2"/>
  </r>
  <r>
    <x v="368"/>
    <x v="55"/>
    <x v="22"/>
    <x v="2"/>
  </r>
  <r>
    <x v="368"/>
    <x v="78"/>
    <x v="246"/>
    <x v="2"/>
  </r>
  <r>
    <x v="369"/>
    <x v="35"/>
    <x v="157"/>
    <x v="2"/>
  </r>
  <r>
    <x v="370"/>
    <x v="28"/>
    <x v="247"/>
    <x v="2"/>
  </r>
  <r>
    <x v="371"/>
    <x v="144"/>
    <x v="92"/>
    <x v="2"/>
  </r>
  <r>
    <x v="372"/>
    <x v="24"/>
    <x v="248"/>
    <x v="2"/>
  </r>
  <r>
    <x v="373"/>
    <x v="9"/>
    <x v="249"/>
    <x v="2"/>
  </r>
  <r>
    <x v="373"/>
    <x v="5"/>
    <x v="250"/>
    <x v="2"/>
  </r>
  <r>
    <x v="374"/>
    <x v="25"/>
    <x v="251"/>
    <x v="2"/>
  </r>
  <r>
    <x v="375"/>
    <x v="145"/>
    <x v="36"/>
    <x v="2"/>
  </r>
  <r>
    <x v="375"/>
    <x v="45"/>
    <x v="252"/>
    <x v="2"/>
  </r>
  <r>
    <x v="375"/>
    <x v="121"/>
    <x v="53"/>
    <x v="2"/>
  </r>
  <r>
    <x v="376"/>
    <x v="50"/>
    <x v="253"/>
    <x v="2"/>
  </r>
  <r>
    <x v="377"/>
    <x v="69"/>
    <x v="89"/>
    <x v="2"/>
  </r>
  <r>
    <x v="378"/>
    <x v="146"/>
    <x v="3"/>
    <x v="2"/>
  </r>
  <r>
    <x v="379"/>
    <x v="37"/>
    <x v="127"/>
    <x v="2"/>
  </r>
  <r>
    <x v="380"/>
    <x v="45"/>
    <x v="254"/>
    <x v="2"/>
  </r>
  <r>
    <x v="381"/>
    <x v="115"/>
    <x v="18"/>
    <x v="2"/>
  </r>
  <r>
    <x v="382"/>
    <x v="68"/>
    <x v="92"/>
    <x v="2"/>
  </r>
  <r>
    <x v="383"/>
    <x v="71"/>
    <x v="255"/>
    <x v="2"/>
  </r>
  <r>
    <x v="383"/>
    <x v="8"/>
    <x v="233"/>
    <x v="2"/>
  </r>
  <r>
    <x v="384"/>
    <x v="45"/>
    <x v="88"/>
    <x v="2"/>
  </r>
  <r>
    <x v="385"/>
    <x v="60"/>
    <x v="41"/>
    <x v="2"/>
  </r>
  <r>
    <x v="386"/>
    <x v="55"/>
    <x v="145"/>
    <x v="2"/>
  </r>
  <r>
    <x v="387"/>
    <x v="45"/>
    <x v="256"/>
    <x v="2"/>
  </r>
  <r>
    <x v="388"/>
    <x v="7"/>
    <x v="192"/>
    <x v="2"/>
  </r>
  <r>
    <x v="389"/>
    <x v="30"/>
    <x v="257"/>
    <x v="2"/>
  </r>
  <r>
    <x v="390"/>
    <x v="90"/>
    <x v="112"/>
    <x v="2"/>
  </r>
  <r>
    <x v="390"/>
    <x v="9"/>
    <x v="258"/>
    <x v="2"/>
  </r>
  <r>
    <x v="391"/>
    <x v="119"/>
    <x v="11"/>
    <x v="2"/>
  </r>
  <r>
    <x v="392"/>
    <x v="52"/>
    <x v="220"/>
    <x v="2"/>
  </r>
  <r>
    <x v="393"/>
    <x v="37"/>
    <x v="133"/>
    <x v="2"/>
  </r>
  <r>
    <x v="394"/>
    <x v="66"/>
    <x v="206"/>
    <x v="2"/>
  </r>
  <r>
    <x v="394"/>
    <x v="76"/>
    <x v="36"/>
    <x v="2"/>
  </r>
  <r>
    <x v="395"/>
    <x v="61"/>
    <x v="194"/>
    <x v="2"/>
  </r>
  <r>
    <x v="395"/>
    <x v="22"/>
    <x v="259"/>
    <x v="2"/>
  </r>
  <r>
    <x v="396"/>
    <x v="34"/>
    <x v="1"/>
    <x v="2"/>
  </r>
  <r>
    <x v="396"/>
    <x v="24"/>
    <x v="253"/>
    <x v="2"/>
  </r>
  <r>
    <x v="397"/>
    <x v="52"/>
    <x v="260"/>
    <x v="2"/>
  </r>
  <r>
    <x v="398"/>
    <x v="22"/>
    <x v="33"/>
    <x v="2"/>
  </r>
  <r>
    <x v="399"/>
    <x v="22"/>
    <x v="170"/>
    <x v="2"/>
  </r>
  <r>
    <x v="399"/>
    <x v="18"/>
    <x v="116"/>
    <x v="2"/>
  </r>
  <r>
    <x v="400"/>
    <x v="41"/>
    <x v="30"/>
    <x v="2"/>
  </r>
  <r>
    <x v="401"/>
    <x v="33"/>
    <x v="11"/>
    <x v="2"/>
  </r>
  <r>
    <x v="402"/>
    <x v="14"/>
    <x v="261"/>
    <x v="2"/>
  </r>
  <r>
    <x v="403"/>
    <x v="12"/>
    <x v="262"/>
    <x v="2"/>
  </r>
  <r>
    <x v="403"/>
    <x v="23"/>
    <x v="212"/>
    <x v="2"/>
  </r>
  <r>
    <x v="404"/>
    <x v="10"/>
    <x v="144"/>
    <x v="2"/>
  </r>
  <r>
    <x v="404"/>
    <x v="30"/>
    <x v="263"/>
    <x v="2"/>
  </r>
  <r>
    <x v="405"/>
    <x v="40"/>
    <x v="1"/>
    <x v="2"/>
  </r>
  <r>
    <x v="406"/>
    <x v="22"/>
    <x v="200"/>
    <x v="2"/>
  </r>
  <r>
    <x v="406"/>
    <x v="71"/>
    <x v="13"/>
    <x v="2"/>
  </r>
  <r>
    <x v="407"/>
    <x v="10"/>
    <x v="171"/>
    <x v="2"/>
  </r>
  <r>
    <x v="407"/>
    <x v="4"/>
    <x v="2"/>
    <x v="2"/>
  </r>
  <r>
    <x v="408"/>
    <x v="7"/>
    <x v="258"/>
    <x v="2"/>
  </r>
  <r>
    <x v="408"/>
    <x v="9"/>
    <x v="242"/>
    <x v="2"/>
  </r>
  <r>
    <x v="409"/>
    <x v="9"/>
    <x v="82"/>
    <x v="2"/>
  </r>
  <r>
    <x v="409"/>
    <x v="61"/>
    <x v="264"/>
    <x v="2"/>
  </r>
  <r>
    <x v="410"/>
    <x v="8"/>
    <x v="165"/>
    <x v="2"/>
  </r>
  <r>
    <x v="411"/>
    <x v="147"/>
    <x v="0"/>
    <x v="2"/>
  </r>
  <r>
    <x v="412"/>
    <x v="9"/>
    <x v="201"/>
    <x v="2"/>
  </r>
  <r>
    <x v="413"/>
    <x v="78"/>
    <x v="265"/>
    <x v="2"/>
  </r>
  <r>
    <x v="414"/>
    <x v="55"/>
    <x v="101"/>
    <x v="2"/>
  </r>
  <r>
    <x v="415"/>
    <x v="37"/>
    <x v="124"/>
    <x v="2"/>
  </r>
  <r>
    <x v="415"/>
    <x v="120"/>
    <x v="198"/>
    <x v="2"/>
  </r>
  <r>
    <x v="416"/>
    <x v="9"/>
    <x v="266"/>
    <x v="2"/>
  </r>
  <r>
    <x v="417"/>
    <x v="45"/>
    <x v="267"/>
    <x v="2"/>
  </r>
  <r>
    <x v="418"/>
    <x v="19"/>
    <x v="218"/>
    <x v="2"/>
  </r>
  <r>
    <x v="418"/>
    <x v="148"/>
    <x v="112"/>
    <x v="2"/>
  </r>
  <r>
    <x v="419"/>
    <x v="149"/>
    <x v="158"/>
    <x v="2"/>
  </r>
  <r>
    <x v="420"/>
    <x v="5"/>
    <x v="163"/>
    <x v="2"/>
  </r>
  <r>
    <x v="420"/>
    <x v="24"/>
    <x v="135"/>
    <x v="2"/>
  </r>
  <r>
    <x v="420"/>
    <x v="131"/>
    <x v="125"/>
    <x v="2"/>
  </r>
  <r>
    <x v="421"/>
    <x v="17"/>
    <x v="256"/>
    <x v="2"/>
  </r>
  <r>
    <x v="422"/>
    <x v="21"/>
    <x v="36"/>
    <x v="2"/>
  </r>
  <r>
    <x v="423"/>
    <x v="78"/>
    <x v="87"/>
    <x v="2"/>
  </r>
  <r>
    <x v="424"/>
    <x v="50"/>
    <x v="54"/>
    <x v="2"/>
  </r>
  <r>
    <x v="424"/>
    <x v="45"/>
    <x v="268"/>
    <x v="2"/>
  </r>
  <r>
    <x v="424"/>
    <x v="150"/>
    <x v="1"/>
    <x v="2"/>
  </r>
  <r>
    <x v="425"/>
    <x v="17"/>
    <x v="269"/>
    <x v="2"/>
  </r>
  <r>
    <x v="426"/>
    <x v="37"/>
    <x v="148"/>
    <x v="2"/>
  </r>
  <r>
    <x v="427"/>
    <x v="89"/>
    <x v="15"/>
    <x v="2"/>
  </r>
  <r>
    <x v="428"/>
    <x v="52"/>
    <x v="194"/>
    <x v="2"/>
  </r>
  <r>
    <x v="429"/>
    <x v="40"/>
    <x v="15"/>
    <x v="2"/>
  </r>
  <r>
    <x v="430"/>
    <x v="7"/>
    <x v="270"/>
    <x v="2"/>
  </r>
  <r>
    <x v="431"/>
    <x v="18"/>
    <x v="30"/>
    <x v="2"/>
  </r>
  <r>
    <x v="432"/>
    <x v="14"/>
    <x v="88"/>
    <x v="2"/>
  </r>
  <r>
    <x v="433"/>
    <x v="69"/>
    <x v="94"/>
    <x v="2"/>
  </r>
  <r>
    <x v="434"/>
    <x v="69"/>
    <x v="271"/>
    <x v="2"/>
  </r>
  <r>
    <x v="435"/>
    <x v="30"/>
    <x v="20"/>
    <x v="2"/>
  </r>
  <r>
    <x v="435"/>
    <x v="123"/>
    <x v="195"/>
    <x v="2"/>
  </r>
  <r>
    <x v="436"/>
    <x v="6"/>
    <x v="117"/>
    <x v="2"/>
  </r>
  <r>
    <x v="437"/>
    <x v="124"/>
    <x v="1"/>
    <x v="2"/>
  </r>
  <r>
    <x v="438"/>
    <x v="52"/>
    <x v="176"/>
    <x v="2"/>
  </r>
  <r>
    <x v="439"/>
    <x v="37"/>
    <x v="272"/>
    <x v="2"/>
  </r>
  <r>
    <x v="439"/>
    <x v="7"/>
    <x v="273"/>
    <x v="2"/>
  </r>
  <r>
    <x v="440"/>
    <x v="7"/>
    <x v="243"/>
    <x v="2"/>
  </r>
  <r>
    <x v="441"/>
    <x v="50"/>
    <x v="274"/>
    <x v="2"/>
  </r>
  <r>
    <x v="442"/>
    <x v="35"/>
    <x v="100"/>
    <x v="2"/>
  </r>
  <r>
    <x v="443"/>
    <x v="12"/>
    <x v="275"/>
    <x v="2"/>
  </r>
  <r>
    <x v="444"/>
    <x v="69"/>
    <x v="163"/>
    <x v="2"/>
  </r>
  <r>
    <x v="444"/>
    <x v="80"/>
    <x v="264"/>
    <x v="2"/>
  </r>
  <r>
    <x v="445"/>
    <x v="30"/>
    <x v="166"/>
    <x v="2"/>
  </r>
  <r>
    <x v="445"/>
    <x v="78"/>
    <x v="156"/>
    <x v="2"/>
  </r>
  <r>
    <x v="446"/>
    <x v="16"/>
    <x v="41"/>
    <x v="2"/>
  </r>
  <r>
    <x v="447"/>
    <x v="53"/>
    <x v="11"/>
    <x v="2"/>
  </r>
  <r>
    <x v="447"/>
    <x v="19"/>
    <x v="276"/>
    <x v="2"/>
  </r>
  <r>
    <x v="448"/>
    <x v="45"/>
    <x v="277"/>
    <x v="2"/>
  </r>
  <r>
    <x v="449"/>
    <x v="23"/>
    <x v="277"/>
    <x v="2"/>
  </r>
  <r>
    <x v="449"/>
    <x v="50"/>
    <x v="278"/>
    <x v="2"/>
  </r>
  <r>
    <x v="450"/>
    <x v="50"/>
    <x v="279"/>
    <x v="2"/>
  </r>
  <r>
    <x v="451"/>
    <x v="45"/>
    <x v="234"/>
    <x v="2"/>
  </r>
  <r>
    <x v="452"/>
    <x v="19"/>
    <x v="280"/>
    <x v="2"/>
  </r>
  <r>
    <x v="452"/>
    <x v="69"/>
    <x v="224"/>
    <x v="2"/>
  </r>
  <r>
    <x v="453"/>
    <x v="28"/>
    <x v="116"/>
    <x v="2"/>
  </r>
  <r>
    <x v="454"/>
    <x v="100"/>
    <x v="158"/>
    <x v="2"/>
  </r>
  <r>
    <x v="455"/>
    <x v="23"/>
    <x v="233"/>
    <x v="2"/>
  </r>
  <r>
    <x v="456"/>
    <x v="45"/>
    <x v="281"/>
    <x v="2"/>
  </r>
  <r>
    <x v="457"/>
    <x v="15"/>
    <x v="138"/>
    <x v="3"/>
  </r>
  <r>
    <x v="457"/>
    <x v="8"/>
    <x v="71"/>
    <x v="3"/>
  </r>
  <r>
    <x v="457"/>
    <x v="50"/>
    <x v="282"/>
    <x v="3"/>
  </r>
  <r>
    <x v="458"/>
    <x v="38"/>
    <x v="138"/>
    <x v="3"/>
  </r>
  <r>
    <x v="459"/>
    <x v="78"/>
    <x v="78"/>
    <x v="3"/>
  </r>
  <r>
    <x v="460"/>
    <x v="24"/>
    <x v="164"/>
    <x v="3"/>
  </r>
  <r>
    <x v="460"/>
    <x v="151"/>
    <x v="55"/>
    <x v="3"/>
  </r>
  <r>
    <x v="461"/>
    <x v="55"/>
    <x v="193"/>
    <x v="3"/>
  </r>
  <r>
    <x v="462"/>
    <x v="152"/>
    <x v="158"/>
    <x v="3"/>
  </r>
  <r>
    <x v="463"/>
    <x v="55"/>
    <x v="283"/>
    <x v="3"/>
  </r>
  <r>
    <x v="464"/>
    <x v="89"/>
    <x v="3"/>
    <x v="3"/>
  </r>
  <r>
    <x v="465"/>
    <x v="55"/>
    <x v="73"/>
    <x v="3"/>
  </r>
  <r>
    <x v="466"/>
    <x v="61"/>
    <x v="71"/>
    <x v="3"/>
  </r>
  <r>
    <x v="467"/>
    <x v="23"/>
    <x v="60"/>
    <x v="3"/>
  </r>
  <r>
    <x v="468"/>
    <x v="37"/>
    <x v="111"/>
    <x v="3"/>
  </r>
  <r>
    <x v="468"/>
    <x v="153"/>
    <x v="2"/>
    <x v="3"/>
  </r>
  <r>
    <x v="468"/>
    <x v="18"/>
    <x v="280"/>
    <x v="3"/>
  </r>
  <r>
    <x v="469"/>
    <x v="154"/>
    <x v="18"/>
    <x v="3"/>
  </r>
  <r>
    <x v="470"/>
    <x v="24"/>
    <x v="153"/>
    <x v="3"/>
  </r>
  <r>
    <x v="471"/>
    <x v="14"/>
    <x v="284"/>
    <x v="3"/>
  </r>
  <r>
    <x v="472"/>
    <x v="24"/>
    <x v="285"/>
    <x v="3"/>
  </r>
  <r>
    <x v="472"/>
    <x v="112"/>
    <x v="24"/>
    <x v="3"/>
  </r>
  <r>
    <x v="473"/>
    <x v="5"/>
    <x v="286"/>
    <x v="3"/>
  </r>
  <r>
    <x v="474"/>
    <x v="45"/>
    <x v="38"/>
    <x v="3"/>
  </r>
  <r>
    <x v="475"/>
    <x v="155"/>
    <x v="11"/>
    <x v="3"/>
  </r>
  <r>
    <x v="476"/>
    <x v="112"/>
    <x v="112"/>
    <x v="3"/>
  </r>
  <r>
    <x v="477"/>
    <x v="66"/>
    <x v="214"/>
    <x v="3"/>
  </r>
  <r>
    <x v="477"/>
    <x v="9"/>
    <x v="117"/>
    <x v="3"/>
  </r>
  <r>
    <x v="477"/>
    <x v="32"/>
    <x v="53"/>
    <x v="3"/>
  </r>
  <r>
    <x v="478"/>
    <x v="156"/>
    <x v="2"/>
    <x v="3"/>
  </r>
  <r>
    <x v="478"/>
    <x v="45"/>
    <x v="287"/>
    <x v="3"/>
  </r>
  <r>
    <x v="479"/>
    <x v="157"/>
    <x v="1"/>
    <x v="3"/>
  </r>
  <r>
    <x v="480"/>
    <x v="50"/>
    <x v="288"/>
    <x v="3"/>
  </r>
  <r>
    <x v="481"/>
    <x v="158"/>
    <x v="17"/>
    <x v="3"/>
  </r>
  <r>
    <x v="482"/>
    <x v="79"/>
    <x v="17"/>
    <x v="3"/>
  </r>
  <r>
    <x v="483"/>
    <x v="159"/>
    <x v="2"/>
    <x v="3"/>
  </r>
  <r>
    <x v="483"/>
    <x v="160"/>
    <x v="1"/>
    <x v="3"/>
  </r>
  <r>
    <x v="484"/>
    <x v="161"/>
    <x v="0"/>
    <x v="3"/>
  </r>
  <r>
    <x v="485"/>
    <x v="45"/>
    <x v="289"/>
    <x v="3"/>
  </r>
  <r>
    <x v="486"/>
    <x v="119"/>
    <x v="2"/>
    <x v="3"/>
  </r>
  <r>
    <x v="486"/>
    <x v="14"/>
    <x v="252"/>
    <x v="3"/>
  </r>
  <r>
    <x v="487"/>
    <x v="7"/>
    <x v="290"/>
    <x v="3"/>
  </r>
  <r>
    <x v="488"/>
    <x v="11"/>
    <x v="18"/>
    <x v="3"/>
  </r>
  <r>
    <x v="489"/>
    <x v="7"/>
    <x v="291"/>
    <x v="3"/>
  </r>
  <r>
    <x v="489"/>
    <x v="66"/>
    <x v="292"/>
    <x v="3"/>
  </r>
  <r>
    <x v="490"/>
    <x v="50"/>
    <x v="103"/>
    <x v="3"/>
  </r>
  <r>
    <x v="490"/>
    <x v="28"/>
    <x v="293"/>
    <x v="3"/>
  </r>
  <r>
    <x v="490"/>
    <x v="27"/>
    <x v="30"/>
    <x v="3"/>
  </r>
  <r>
    <x v="491"/>
    <x v="58"/>
    <x v="39"/>
    <x v="3"/>
  </r>
  <r>
    <x v="491"/>
    <x v="52"/>
    <x v="294"/>
    <x v="3"/>
  </r>
  <r>
    <x v="492"/>
    <x v="162"/>
    <x v="11"/>
    <x v="3"/>
  </r>
  <r>
    <x v="493"/>
    <x v="22"/>
    <x v="121"/>
    <x v="3"/>
  </r>
  <r>
    <x v="494"/>
    <x v="10"/>
    <x v="65"/>
    <x v="3"/>
  </r>
  <r>
    <x v="495"/>
    <x v="131"/>
    <x v="105"/>
    <x v="3"/>
  </r>
  <r>
    <x v="496"/>
    <x v="28"/>
    <x v="166"/>
    <x v="3"/>
  </r>
  <r>
    <x v="497"/>
    <x v="69"/>
    <x v="21"/>
    <x v="3"/>
  </r>
  <r>
    <x v="498"/>
    <x v="163"/>
    <x v="0"/>
    <x v="3"/>
  </r>
  <r>
    <x v="499"/>
    <x v="164"/>
    <x v="70"/>
    <x v="3"/>
  </r>
  <r>
    <x v="499"/>
    <x v="165"/>
    <x v="1"/>
    <x v="3"/>
  </r>
  <r>
    <x v="500"/>
    <x v="35"/>
    <x v="113"/>
    <x v="3"/>
  </r>
  <r>
    <x v="500"/>
    <x v="22"/>
    <x v="295"/>
    <x v="3"/>
  </r>
  <r>
    <x v="500"/>
    <x v="102"/>
    <x v="50"/>
    <x v="3"/>
  </r>
  <r>
    <x v="501"/>
    <x v="22"/>
    <x v="296"/>
    <x v="3"/>
  </r>
  <r>
    <x v="502"/>
    <x v="19"/>
    <x v="65"/>
    <x v="3"/>
  </r>
  <r>
    <x v="503"/>
    <x v="69"/>
    <x v="95"/>
    <x v="3"/>
  </r>
  <r>
    <x v="504"/>
    <x v="9"/>
    <x v="182"/>
    <x v="3"/>
  </r>
  <r>
    <x v="505"/>
    <x v="45"/>
    <x v="139"/>
    <x v="3"/>
  </r>
  <r>
    <x v="505"/>
    <x v="14"/>
    <x v="237"/>
    <x v="3"/>
  </r>
  <r>
    <x v="506"/>
    <x v="50"/>
    <x v="297"/>
    <x v="3"/>
  </r>
  <r>
    <x v="507"/>
    <x v="7"/>
    <x v="250"/>
    <x v="3"/>
  </r>
  <r>
    <x v="508"/>
    <x v="69"/>
    <x v="148"/>
    <x v="3"/>
  </r>
  <r>
    <x v="509"/>
    <x v="24"/>
    <x v="283"/>
    <x v="3"/>
  </r>
  <r>
    <x v="510"/>
    <x v="51"/>
    <x v="1"/>
    <x v="3"/>
  </r>
  <r>
    <x v="511"/>
    <x v="66"/>
    <x v="65"/>
    <x v="3"/>
  </r>
  <r>
    <x v="512"/>
    <x v="102"/>
    <x v="298"/>
    <x v="3"/>
  </r>
  <r>
    <x v="513"/>
    <x v="57"/>
    <x v="18"/>
    <x v="3"/>
  </r>
  <r>
    <x v="514"/>
    <x v="48"/>
    <x v="11"/>
    <x v="3"/>
  </r>
  <r>
    <x v="514"/>
    <x v="66"/>
    <x v="299"/>
    <x v="3"/>
  </r>
  <r>
    <x v="514"/>
    <x v="18"/>
    <x v="136"/>
    <x v="3"/>
  </r>
  <r>
    <x v="515"/>
    <x v="50"/>
    <x v="300"/>
    <x v="3"/>
  </r>
  <r>
    <x v="515"/>
    <x v="39"/>
    <x v="198"/>
    <x v="3"/>
  </r>
  <r>
    <x v="515"/>
    <x v="71"/>
    <x v="294"/>
    <x v="3"/>
  </r>
  <r>
    <x v="516"/>
    <x v="14"/>
    <x v="79"/>
    <x v="3"/>
  </r>
  <r>
    <x v="517"/>
    <x v="90"/>
    <x v="92"/>
    <x v="3"/>
  </r>
  <r>
    <x v="518"/>
    <x v="80"/>
    <x v="203"/>
    <x v="3"/>
  </r>
  <r>
    <x v="519"/>
    <x v="42"/>
    <x v="92"/>
    <x v="3"/>
  </r>
  <r>
    <x v="520"/>
    <x v="66"/>
    <x v="276"/>
    <x v="3"/>
  </r>
  <r>
    <x v="520"/>
    <x v="162"/>
    <x v="70"/>
    <x v="3"/>
  </r>
  <r>
    <x v="521"/>
    <x v="23"/>
    <x v="139"/>
    <x v="3"/>
  </r>
  <r>
    <x v="522"/>
    <x v="5"/>
    <x v="301"/>
    <x v="3"/>
  </r>
  <r>
    <x v="523"/>
    <x v="50"/>
    <x v="294"/>
    <x v="3"/>
  </r>
  <r>
    <x v="524"/>
    <x v="17"/>
    <x v="302"/>
    <x v="3"/>
  </r>
  <r>
    <x v="525"/>
    <x v="151"/>
    <x v="44"/>
    <x v="3"/>
  </r>
  <r>
    <x v="526"/>
    <x v="166"/>
    <x v="3"/>
    <x v="3"/>
  </r>
  <r>
    <x v="527"/>
    <x v="14"/>
    <x v="281"/>
    <x v="3"/>
  </r>
  <r>
    <x v="528"/>
    <x v="55"/>
    <x v="303"/>
    <x v="3"/>
  </r>
  <r>
    <x v="529"/>
    <x v="10"/>
    <x v="304"/>
    <x v="3"/>
  </r>
  <r>
    <x v="529"/>
    <x v="72"/>
    <x v="15"/>
    <x v="3"/>
  </r>
  <r>
    <x v="530"/>
    <x v="9"/>
    <x v="54"/>
    <x v="3"/>
  </r>
  <r>
    <x v="530"/>
    <x v="83"/>
    <x v="138"/>
    <x v="3"/>
  </r>
  <r>
    <x v="531"/>
    <x v="66"/>
    <x v="31"/>
    <x v="3"/>
  </r>
  <r>
    <x v="531"/>
    <x v="26"/>
    <x v="275"/>
    <x v="3"/>
  </r>
  <r>
    <x v="531"/>
    <x v="52"/>
    <x v="262"/>
    <x v="3"/>
  </r>
  <r>
    <x v="532"/>
    <x v="167"/>
    <x v="70"/>
    <x v="3"/>
  </r>
  <r>
    <x v="532"/>
    <x v="17"/>
    <x v="226"/>
    <x v="3"/>
  </r>
  <r>
    <x v="533"/>
    <x v="102"/>
    <x v="237"/>
    <x v="3"/>
  </r>
  <r>
    <x v="533"/>
    <x v="7"/>
    <x v="305"/>
    <x v="3"/>
  </r>
  <r>
    <x v="534"/>
    <x v="62"/>
    <x v="1"/>
    <x v="3"/>
  </r>
  <r>
    <x v="535"/>
    <x v="6"/>
    <x v="194"/>
    <x v="3"/>
  </r>
  <r>
    <x v="536"/>
    <x v="23"/>
    <x v="39"/>
    <x v="3"/>
  </r>
  <r>
    <x v="536"/>
    <x v="59"/>
    <x v="158"/>
    <x v="3"/>
  </r>
  <r>
    <x v="536"/>
    <x v="61"/>
    <x v="176"/>
    <x v="3"/>
  </r>
  <r>
    <x v="537"/>
    <x v="18"/>
    <x v="306"/>
    <x v="3"/>
  </r>
  <r>
    <x v="538"/>
    <x v="55"/>
    <x v="182"/>
    <x v="3"/>
  </r>
  <r>
    <x v="539"/>
    <x v="18"/>
    <x v="307"/>
    <x v="3"/>
  </r>
  <r>
    <x v="540"/>
    <x v="131"/>
    <x v="222"/>
    <x v="3"/>
  </r>
  <r>
    <x v="541"/>
    <x v="61"/>
    <x v="32"/>
    <x v="3"/>
  </r>
  <r>
    <x v="542"/>
    <x v="45"/>
    <x v="308"/>
    <x v="3"/>
  </r>
  <r>
    <x v="543"/>
    <x v="7"/>
    <x v="174"/>
    <x v="3"/>
  </r>
  <r>
    <x v="544"/>
    <x v="55"/>
    <x v="65"/>
    <x v="3"/>
  </r>
  <r>
    <x v="545"/>
    <x v="134"/>
    <x v="36"/>
    <x v="3"/>
  </r>
  <r>
    <x v="546"/>
    <x v="55"/>
    <x v="145"/>
    <x v="3"/>
  </r>
  <r>
    <x v="546"/>
    <x v="168"/>
    <x v="92"/>
    <x v="3"/>
  </r>
  <r>
    <x v="546"/>
    <x v="50"/>
    <x v="217"/>
    <x v="3"/>
  </r>
  <r>
    <x v="546"/>
    <x v="31"/>
    <x v="309"/>
    <x v="3"/>
  </r>
  <r>
    <x v="547"/>
    <x v="37"/>
    <x v="310"/>
    <x v="3"/>
  </r>
  <r>
    <x v="548"/>
    <x v="10"/>
    <x v="203"/>
    <x v="3"/>
  </r>
  <r>
    <x v="548"/>
    <x v="137"/>
    <x v="17"/>
    <x v="3"/>
  </r>
  <r>
    <x v="549"/>
    <x v="71"/>
    <x v="277"/>
    <x v="3"/>
  </r>
  <r>
    <x v="550"/>
    <x v="22"/>
    <x v="311"/>
    <x v="3"/>
  </r>
  <r>
    <x v="551"/>
    <x v="23"/>
    <x v="306"/>
    <x v="3"/>
  </r>
  <r>
    <x v="552"/>
    <x v="169"/>
    <x v="0"/>
    <x v="3"/>
  </r>
  <r>
    <x v="553"/>
    <x v="18"/>
    <x v="210"/>
    <x v="3"/>
  </r>
  <r>
    <x v="553"/>
    <x v="170"/>
    <x v="158"/>
    <x v="3"/>
  </r>
  <r>
    <x v="554"/>
    <x v="171"/>
    <x v="1"/>
    <x v="3"/>
  </r>
  <r>
    <x v="555"/>
    <x v="61"/>
    <x v="28"/>
    <x v="3"/>
  </r>
  <r>
    <x v="556"/>
    <x v="35"/>
    <x v="122"/>
    <x v="3"/>
  </r>
  <r>
    <x v="557"/>
    <x v="30"/>
    <x v="235"/>
    <x v="3"/>
  </r>
  <r>
    <x v="558"/>
    <x v="55"/>
    <x v="203"/>
    <x v="3"/>
  </r>
  <r>
    <x v="559"/>
    <x v="64"/>
    <x v="36"/>
    <x v="3"/>
  </r>
  <r>
    <x v="560"/>
    <x v="50"/>
    <x v="312"/>
    <x v="3"/>
  </r>
  <r>
    <x v="561"/>
    <x v="8"/>
    <x v="101"/>
    <x v="3"/>
  </r>
  <r>
    <x v="561"/>
    <x v="46"/>
    <x v="18"/>
    <x v="3"/>
  </r>
  <r>
    <x v="562"/>
    <x v="17"/>
    <x v="313"/>
    <x v="3"/>
  </r>
  <r>
    <x v="563"/>
    <x v="69"/>
    <x v="37"/>
    <x v="3"/>
  </r>
  <r>
    <x v="564"/>
    <x v="22"/>
    <x v="314"/>
    <x v="3"/>
  </r>
  <r>
    <x v="565"/>
    <x v="50"/>
    <x v="111"/>
    <x v="3"/>
  </r>
  <r>
    <x v="565"/>
    <x v="22"/>
    <x v="187"/>
    <x v="3"/>
  </r>
  <r>
    <x v="566"/>
    <x v="45"/>
    <x v="207"/>
    <x v="3"/>
  </r>
  <r>
    <x v="567"/>
    <x v="78"/>
    <x v="37"/>
    <x v="3"/>
  </r>
  <r>
    <x v="567"/>
    <x v="25"/>
    <x v="45"/>
    <x v="3"/>
  </r>
  <r>
    <x v="568"/>
    <x v="61"/>
    <x v="102"/>
    <x v="3"/>
  </r>
  <r>
    <x v="569"/>
    <x v="22"/>
    <x v="52"/>
    <x v="3"/>
  </r>
  <r>
    <x v="570"/>
    <x v="39"/>
    <x v="8"/>
    <x v="3"/>
  </r>
  <r>
    <x v="571"/>
    <x v="28"/>
    <x v="96"/>
    <x v="3"/>
  </r>
  <r>
    <x v="572"/>
    <x v="6"/>
    <x v="147"/>
    <x v="3"/>
  </r>
  <r>
    <x v="572"/>
    <x v="105"/>
    <x v="44"/>
    <x v="3"/>
  </r>
  <r>
    <x v="573"/>
    <x v="62"/>
    <x v="1"/>
    <x v="3"/>
  </r>
  <r>
    <x v="573"/>
    <x v="101"/>
    <x v="24"/>
    <x v="3"/>
  </r>
  <r>
    <x v="574"/>
    <x v="78"/>
    <x v="63"/>
    <x v="3"/>
  </r>
  <r>
    <x v="575"/>
    <x v="172"/>
    <x v="24"/>
    <x v="3"/>
  </r>
  <r>
    <x v="576"/>
    <x v="9"/>
    <x v="315"/>
    <x v="3"/>
  </r>
  <r>
    <x v="576"/>
    <x v="78"/>
    <x v="316"/>
    <x v="3"/>
  </r>
  <r>
    <x v="577"/>
    <x v="78"/>
    <x v="317"/>
    <x v="3"/>
  </r>
  <r>
    <x v="578"/>
    <x v="69"/>
    <x v="318"/>
    <x v="3"/>
  </r>
  <r>
    <x v="579"/>
    <x v="69"/>
    <x v="106"/>
    <x v="3"/>
  </r>
  <r>
    <x v="580"/>
    <x v="173"/>
    <x v="108"/>
    <x v="3"/>
  </r>
  <r>
    <x v="580"/>
    <x v="18"/>
    <x v="318"/>
    <x v="3"/>
  </r>
  <r>
    <x v="581"/>
    <x v="22"/>
    <x v="251"/>
    <x v="3"/>
  </r>
  <r>
    <x v="581"/>
    <x v="7"/>
    <x v="190"/>
    <x v="3"/>
  </r>
  <r>
    <x v="582"/>
    <x v="44"/>
    <x v="3"/>
    <x v="3"/>
  </r>
  <r>
    <x v="583"/>
    <x v="52"/>
    <x v="319"/>
    <x v="3"/>
  </r>
  <r>
    <x v="584"/>
    <x v="151"/>
    <x v="11"/>
    <x v="3"/>
  </r>
  <r>
    <x v="585"/>
    <x v="28"/>
    <x v="101"/>
    <x v="3"/>
  </r>
  <r>
    <x v="586"/>
    <x v="160"/>
    <x v="92"/>
    <x v="3"/>
  </r>
  <r>
    <x v="586"/>
    <x v="7"/>
    <x v="320"/>
    <x v="3"/>
  </r>
  <r>
    <x v="587"/>
    <x v="174"/>
    <x v="158"/>
    <x v="3"/>
  </r>
  <r>
    <x v="587"/>
    <x v="124"/>
    <x v="2"/>
    <x v="3"/>
  </r>
  <r>
    <x v="588"/>
    <x v="102"/>
    <x v="178"/>
    <x v="3"/>
  </r>
  <r>
    <x v="589"/>
    <x v="9"/>
    <x v="321"/>
    <x v="3"/>
  </r>
  <r>
    <x v="590"/>
    <x v="123"/>
    <x v="87"/>
    <x v="3"/>
  </r>
  <r>
    <x v="590"/>
    <x v="3"/>
    <x v="18"/>
    <x v="3"/>
  </r>
  <r>
    <x v="591"/>
    <x v="50"/>
    <x v="240"/>
    <x v="3"/>
  </r>
  <r>
    <x v="591"/>
    <x v="37"/>
    <x v="169"/>
    <x v="3"/>
  </r>
  <r>
    <x v="592"/>
    <x v="14"/>
    <x v="49"/>
    <x v="3"/>
  </r>
  <r>
    <x v="593"/>
    <x v="18"/>
    <x v="260"/>
    <x v="3"/>
  </r>
  <r>
    <x v="594"/>
    <x v="61"/>
    <x v="309"/>
    <x v="3"/>
  </r>
  <r>
    <x v="594"/>
    <x v="89"/>
    <x v="41"/>
    <x v="3"/>
  </r>
  <r>
    <x v="594"/>
    <x v="18"/>
    <x v="322"/>
    <x v="3"/>
  </r>
  <r>
    <x v="595"/>
    <x v="50"/>
    <x v="91"/>
    <x v="3"/>
  </r>
  <r>
    <x v="596"/>
    <x v="19"/>
    <x v="187"/>
    <x v="3"/>
  </r>
  <r>
    <x v="596"/>
    <x v="150"/>
    <x v="138"/>
    <x v="3"/>
  </r>
  <r>
    <x v="597"/>
    <x v="31"/>
    <x v="194"/>
    <x v="3"/>
  </r>
  <r>
    <x v="597"/>
    <x v="45"/>
    <x v="323"/>
    <x v="3"/>
  </r>
  <r>
    <x v="598"/>
    <x v="30"/>
    <x v="324"/>
    <x v="3"/>
  </r>
  <r>
    <x v="599"/>
    <x v="61"/>
    <x v="220"/>
    <x v="3"/>
  </r>
  <r>
    <x v="600"/>
    <x v="45"/>
    <x v="121"/>
    <x v="3"/>
  </r>
  <r>
    <x v="601"/>
    <x v="22"/>
    <x v="251"/>
    <x v="3"/>
  </r>
  <r>
    <x v="601"/>
    <x v="63"/>
    <x v="325"/>
    <x v="3"/>
  </r>
  <r>
    <x v="601"/>
    <x v="36"/>
    <x v="15"/>
    <x v="3"/>
  </r>
  <r>
    <x v="602"/>
    <x v="116"/>
    <x v="2"/>
    <x v="3"/>
  </r>
  <r>
    <x v="602"/>
    <x v="42"/>
    <x v="3"/>
    <x v="3"/>
  </r>
  <r>
    <x v="603"/>
    <x v="71"/>
    <x v="221"/>
    <x v="3"/>
  </r>
  <r>
    <x v="603"/>
    <x v="8"/>
    <x v="257"/>
    <x v="3"/>
  </r>
  <r>
    <x v="604"/>
    <x v="175"/>
    <x v="3"/>
    <x v="3"/>
  </r>
  <r>
    <x v="604"/>
    <x v="31"/>
    <x v="91"/>
    <x v="3"/>
  </r>
  <r>
    <x v="604"/>
    <x v="5"/>
    <x v="313"/>
    <x v="3"/>
  </r>
  <r>
    <x v="604"/>
    <x v="159"/>
    <x v="17"/>
    <x v="3"/>
  </r>
  <r>
    <x v="605"/>
    <x v="45"/>
    <x v="107"/>
    <x v="3"/>
  </r>
  <r>
    <x v="606"/>
    <x v="19"/>
    <x v="39"/>
    <x v="3"/>
  </r>
  <r>
    <x v="606"/>
    <x v="31"/>
    <x v="13"/>
    <x v="3"/>
  </r>
  <r>
    <x v="606"/>
    <x v="55"/>
    <x v="160"/>
    <x v="3"/>
  </r>
  <r>
    <x v="607"/>
    <x v="9"/>
    <x v="326"/>
    <x v="3"/>
  </r>
  <r>
    <x v="607"/>
    <x v="22"/>
    <x v="327"/>
    <x v="3"/>
  </r>
  <r>
    <x v="607"/>
    <x v="33"/>
    <x v="158"/>
    <x v="3"/>
  </r>
  <r>
    <x v="608"/>
    <x v="35"/>
    <x v="243"/>
    <x v="3"/>
  </r>
  <r>
    <x v="609"/>
    <x v="50"/>
    <x v="113"/>
    <x v="3"/>
  </r>
  <r>
    <x v="609"/>
    <x v="66"/>
    <x v="73"/>
    <x v="3"/>
  </r>
  <r>
    <x v="610"/>
    <x v="66"/>
    <x v="136"/>
    <x v="3"/>
  </r>
  <r>
    <x v="611"/>
    <x v="14"/>
    <x v="242"/>
    <x v="3"/>
  </r>
  <r>
    <x v="612"/>
    <x v="9"/>
    <x v="328"/>
    <x v="3"/>
  </r>
  <r>
    <x v="612"/>
    <x v="140"/>
    <x v="11"/>
    <x v="3"/>
  </r>
  <r>
    <x v="612"/>
    <x v="45"/>
    <x v="155"/>
    <x v="3"/>
  </r>
  <r>
    <x v="613"/>
    <x v="18"/>
    <x v="210"/>
    <x v="3"/>
  </r>
  <r>
    <x v="614"/>
    <x v="22"/>
    <x v="300"/>
    <x v="3"/>
  </r>
  <r>
    <x v="615"/>
    <x v="8"/>
    <x v="157"/>
    <x v="3"/>
  </r>
  <r>
    <x v="616"/>
    <x v="22"/>
    <x v="83"/>
    <x v="3"/>
  </r>
  <r>
    <x v="617"/>
    <x v="24"/>
    <x v="329"/>
    <x v="3"/>
  </r>
  <r>
    <x v="618"/>
    <x v="55"/>
    <x v="205"/>
    <x v="3"/>
  </r>
  <r>
    <x v="619"/>
    <x v="50"/>
    <x v="330"/>
    <x v="3"/>
  </r>
  <r>
    <x v="620"/>
    <x v="69"/>
    <x v="194"/>
    <x v="3"/>
  </r>
  <r>
    <x v="621"/>
    <x v="12"/>
    <x v="83"/>
    <x v="3"/>
  </r>
  <r>
    <x v="622"/>
    <x v="17"/>
    <x v="51"/>
    <x v="3"/>
  </r>
  <r>
    <x v="623"/>
    <x v="22"/>
    <x v="331"/>
    <x v="3"/>
  </r>
  <r>
    <x v="624"/>
    <x v="55"/>
    <x v="198"/>
    <x v="3"/>
  </r>
  <r>
    <x v="624"/>
    <x v="126"/>
    <x v="55"/>
    <x v="3"/>
  </r>
  <r>
    <x v="624"/>
    <x v="20"/>
    <x v="38"/>
    <x v="3"/>
  </r>
  <r>
    <x v="625"/>
    <x v="70"/>
    <x v="11"/>
    <x v="3"/>
  </r>
  <r>
    <x v="625"/>
    <x v="176"/>
    <x v="112"/>
    <x v="3"/>
  </r>
  <r>
    <x v="626"/>
    <x v="47"/>
    <x v="158"/>
    <x v="3"/>
  </r>
  <r>
    <x v="627"/>
    <x v="54"/>
    <x v="112"/>
    <x v="3"/>
  </r>
  <r>
    <x v="627"/>
    <x v="177"/>
    <x v="138"/>
    <x v="3"/>
  </r>
  <r>
    <x v="628"/>
    <x v="13"/>
    <x v="18"/>
    <x v="3"/>
  </r>
  <r>
    <x v="628"/>
    <x v="7"/>
    <x v="332"/>
    <x v="3"/>
  </r>
  <r>
    <x v="629"/>
    <x v="5"/>
    <x v="333"/>
    <x v="3"/>
  </r>
  <r>
    <x v="630"/>
    <x v="5"/>
    <x v="334"/>
    <x v="3"/>
  </r>
  <r>
    <x v="630"/>
    <x v="17"/>
    <x v="135"/>
    <x v="3"/>
  </r>
  <r>
    <x v="631"/>
    <x v="66"/>
    <x v="125"/>
    <x v="3"/>
  </r>
  <r>
    <x v="632"/>
    <x v="20"/>
    <x v="87"/>
    <x v="3"/>
  </r>
  <r>
    <x v="633"/>
    <x v="7"/>
    <x v="182"/>
    <x v="3"/>
  </r>
  <r>
    <x v="633"/>
    <x v="50"/>
    <x v="335"/>
    <x v="3"/>
  </r>
  <r>
    <x v="634"/>
    <x v="7"/>
    <x v="336"/>
    <x v="3"/>
  </r>
  <r>
    <x v="635"/>
    <x v="31"/>
    <x v="205"/>
    <x v="3"/>
  </r>
  <r>
    <x v="636"/>
    <x v="1"/>
    <x v="3"/>
    <x v="3"/>
  </r>
  <r>
    <x v="637"/>
    <x v="94"/>
    <x v="1"/>
    <x v="3"/>
  </r>
  <r>
    <x v="638"/>
    <x v="14"/>
    <x v="28"/>
    <x v="3"/>
  </r>
  <r>
    <x v="639"/>
    <x v="87"/>
    <x v="92"/>
    <x v="3"/>
  </r>
  <r>
    <x v="639"/>
    <x v="147"/>
    <x v="41"/>
    <x v="3"/>
  </r>
  <r>
    <x v="640"/>
    <x v="178"/>
    <x v="1"/>
    <x v="4"/>
  </r>
  <r>
    <x v="641"/>
    <x v="37"/>
    <x v="319"/>
    <x v="4"/>
  </r>
  <r>
    <x v="642"/>
    <x v="92"/>
    <x v="11"/>
    <x v="4"/>
  </r>
  <r>
    <x v="642"/>
    <x v="14"/>
    <x v="294"/>
    <x v="4"/>
  </r>
  <r>
    <x v="642"/>
    <x v="61"/>
    <x v="312"/>
    <x v="4"/>
  </r>
  <r>
    <x v="643"/>
    <x v="82"/>
    <x v="11"/>
    <x v="4"/>
  </r>
  <r>
    <x v="644"/>
    <x v="61"/>
    <x v="212"/>
    <x v="4"/>
  </r>
  <r>
    <x v="645"/>
    <x v="18"/>
    <x v="165"/>
    <x v="4"/>
  </r>
  <r>
    <x v="646"/>
    <x v="47"/>
    <x v="18"/>
    <x v="4"/>
  </r>
  <r>
    <x v="647"/>
    <x v="55"/>
    <x v="337"/>
    <x v="4"/>
  </r>
  <r>
    <x v="648"/>
    <x v="45"/>
    <x v="144"/>
    <x v="4"/>
  </r>
  <r>
    <x v="649"/>
    <x v="179"/>
    <x v="24"/>
    <x v="4"/>
  </r>
  <r>
    <x v="650"/>
    <x v="25"/>
    <x v="122"/>
    <x v="4"/>
  </r>
  <r>
    <x v="651"/>
    <x v="180"/>
    <x v="2"/>
    <x v="4"/>
  </r>
  <r>
    <x v="652"/>
    <x v="30"/>
    <x v="229"/>
    <x v="4"/>
  </r>
  <r>
    <x v="653"/>
    <x v="181"/>
    <x v="11"/>
    <x v="4"/>
  </r>
  <r>
    <x v="654"/>
    <x v="96"/>
    <x v="3"/>
    <x v="4"/>
  </r>
  <r>
    <x v="655"/>
    <x v="7"/>
    <x v="338"/>
    <x v="4"/>
  </r>
  <r>
    <x v="656"/>
    <x v="166"/>
    <x v="11"/>
    <x v="4"/>
  </r>
  <r>
    <x v="656"/>
    <x v="14"/>
    <x v="339"/>
    <x v="4"/>
  </r>
  <r>
    <x v="656"/>
    <x v="172"/>
    <x v="53"/>
    <x v="4"/>
  </r>
  <r>
    <x v="656"/>
    <x v="68"/>
    <x v="36"/>
    <x v="4"/>
  </r>
  <r>
    <x v="657"/>
    <x v="22"/>
    <x v="212"/>
    <x v="4"/>
  </r>
  <r>
    <x v="657"/>
    <x v="7"/>
    <x v="327"/>
    <x v="4"/>
  </r>
  <r>
    <x v="658"/>
    <x v="5"/>
    <x v="253"/>
    <x v="4"/>
  </r>
  <r>
    <x v="659"/>
    <x v="50"/>
    <x v="340"/>
    <x v="4"/>
  </r>
  <r>
    <x v="659"/>
    <x v="29"/>
    <x v="36"/>
    <x v="4"/>
  </r>
  <r>
    <x v="660"/>
    <x v="23"/>
    <x v="341"/>
    <x v="4"/>
  </r>
  <r>
    <x v="661"/>
    <x v="24"/>
    <x v="107"/>
    <x v="4"/>
  </r>
  <r>
    <x v="662"/>
    <x v="9"/>
    <x v="342"/>
    <x v="4"/>
  </r>
  <r>
    <x v="663"/>
    <x v="5"/>
    <x v="185"/>
    <x v="4"/>
  </r>
  <r>
    <x v="664"/>
    <x v="22"/>
    <x v="343"/>
    <x v="4"/>
  </r>
  <r>
    <x v="665"/>
    <x v="17"/>
    <x v="254"/>
    <x v="4"/>
  </r>
  <r>
    <x v="666"/>
    <x v="182"/>
    <x v="70"/>
    <x v="4"/>
  </r>
  <r>
    <x v="667"/>
    <x v="52"/>
    <x v="310"/>
    <x v="4"/>
  </r>
  <r>
    <x v="668"/>
    <x v="146"/>
    <x v="55"/>
    <x v="4"/>
  </r>
  <r>
    <x v="668"/>
    <x v="45"/>
    <x v="233"/>
    <x v="4"/>
  </r>
  <r>
    <x v="669"/>
    <x v="183"/>
    <x v="30"/>
    <x v="4"/>
  </r>
  <r>
    <x v="670"/>
    <x v="12"/>
    <x v="344"/>
    <x v="4"/>
  </r>
  <r>
    <x v="671"/>
    <x v="7"/>
    <x v="28"/>
    <x v="4"/>
  </r>
  <r>
    <x v="672"/>
    <x v="184"/>
    <x v="158"/>
    <x v="4"/>
  </r>
  <r>
    <x v="673"/>
    <x v="133"/>
    <x v="92"/>
    <x v="4"/>
  </r>
  <r>
    <x v="674"/>
    <x v="20"/>
    <x v="125"/>
    <x v="4"/>
  </r>
  <r>
    <x v="674"/>
    <x v="88"/>
    <x v="3"/>
    <x v="4"/>
  </r>
  <r>
    <x v="674"/>
    <x v="28"/>
    <x v="345"/>
    <x v="4"/>
  </r>
  <r>
    <x v="675"/>
    <x v="22"/>
    <x v="265"/>
    <x v="4"/>
  </r>
  <r>
    <x v="675"/>
    <x v="50"/>
    <x v="346"/>
    <x v="4"/>
  </r>
  <r>
    <x v="676"/>
    <x v="28"/>
    <x v="175"/>
    <x v="4"/>
  </r>
  <r>
    <x v="676"/>
    <x v="8"/>
    <x v="91"/>
    <x v="4"/>
  </r>
  <r>
    <x v="677"/>
    <x v="45"/>
    <x v="186"/>
    <x v="4"/>
  </r>
  <r>
    <x v="678"/>
    <x v="9"/>
    <x v="127"/>
    <x v="4"/>
  </r>
  <r>
    <x v="679"/>
    <x v="18"/>
    <x v="23"/>
    <x v="4"/>
  </r>
  <r>
    <x v="680"/>
    <x v="45"/>
    <x v="4"/>
    <x v="4"/>
  </r>
  <r>
    <x v="681"/>
    <x v="14"/>
    <x v="296"/>
    <x v="4"/>
  </r>
  <r>
    <x v="682"/>
    <x v="14"/>
    <x v="197"/>
    <x v="4"/>
  </r>
  <r>
    <x v="683"/>
    <x v="142"/>
    <x v="0"/>
    <x v="4"/>
  </r>
  <r>
    <x v="684"/>
    <x v="37"/>
    <x v="337"/>
    <x v="4"/>
  </r>
  <r>
    <x v="685"/>
    <x v="185"/>
    <x v="36"/>
    <x v="4"/>
  </r>
  <r>
    <x v="686"/>
    <x v="31"/>
    <x v="347"/>
    <x v="4"/>
  </r>
  <r>
    <x v="687"/>
    <x v="86"/>
    <x v="53"/>
    <x v="4"/>
  </r>
  <r>
    <x v="687"/>
    <x v="52"/>
    <x v="344"/>
    <x v="4"/>
  </r>
  <r>
    <x v="688"/>
    <x v="19"/>
    <x v="348"/>
    <x v="4"/>
  </r>
  <r>
    <x v="688"/>
    <x v="50"/>
    <x v="349"/>
    <x v="4"/>
  </r>
  <r>
    <x v="689"/>
    <x v="55"/>
    <x v="318"/>
    <x v="4"/>
  </r>
  <r>
    <x v="690"/>
    <x v="8"/>
    <x v="131"/>
    <x v="4"/>
  </r>
  <r>
    <x v="691"/>
    <x v="31"/>
    <x v="173"/>
    <x v="4"/>
  </r>
  <r>
    <x v="692"/>
    <x v="169"/>
    <x v="158"/>
    <x v="4"/>
  </r>
  <r>
    <x v="693"/>
    <x v="186"/>
    <x v="44"/>
    <x v="4"/>
  </r>
  <r>
    <x v="694"/>
    <x v="66"/>
    <x v="77"/>
    <x v="4"/>
  </r>
  <r>
    <x v="695"/>
    <x v="5"/>
    <x v="28"/>
    <x v="4"/>
  </r>
  <r>
    <x v="695"/>
    <x v="37"/>
    <x v="101"/>
    <x v="4"/>
  </r>
  <r>
    <x v="696"/>
    <x v="52"/>
    <x v="13"/>
    <x v="4"/>
  </r>
  <r>
    <x v="697"/>
    <x v="145"/>
    <x v="138"/>
    <x v="4"/>
  </r>
  <r>
    <x v="697"/>
    <x v="152"/>
    <x v="15"/>
    <x v="4"/>
  </r>
  <r>
    <x v="698"/>
    <x v="9"/>
    <x v="244"/>
    <x v="4"/>
  </r>
  <r>
    <x v="699"/>
    <x v="87"/>
    <x v="53"/>
    <x v="4"/>
  </r>
  <r>
    <x v="700"/>
    <x v="9"/>
    <x v="248"/>
    <x v="4"/>
  </r>
  <r>
    <x v="701"/>
    <x v="14"/>
    <x v="350"/>
    <x v="4"/>
  </r>
  <r>
    <x v="702"/>
    <x v="52"/>
    <x v="156"/>
    <x v="4"/>
  </r>
  <r>
    <x v="702"/>
    <x v="7"/>
    <x v="52"/>
    <x v="4"/>
  </r>
  <r>
    <x v="703"/>
    <x v="45"/>
    <x v="346"/>
    <x v="4"/>
  </r>
  <r>
    <x v="704"/>
    <x v="187"/>
    <x v="55"/>
    <x v="4"/>
  </r>
  <r>
    <x v="705"/>
    <x v="50"/>
    <x v="207"/>
    <x v="4"/>
  </r>
  <r>
    <x v="706"/>
    <x v="37"/>
    <x v="12"/>
    <x v="4"/>
  </r>
  <r>
    <x v="707"/>
    <x v="173"/>
    <x v="60"/>
    <x v="4"/>
  </r>
  <r>
    <x v="708"/>
    <x v="28"/>
    <x v="255"/>
    <x v="4"/>
  </r>
  <r>
    <x v="709"/>
    <x v="8"/>
    <x v="12"/>
    <x v="4"/>
  </r>
  <r>
    <x v="709"/>
    <x v="10"/>
    <x v="10"/>
    <x v="4"/>
  </r>
  <r>
    <x v="710"/>
    <x v="188"/>
    <x v="11"/>
    <x v="4"/>
  </r>
  <r>
    <x v="711"/>
    <x v="126"/>
    <x v="44"/>
    <x v="4"/>
  </r>
  <r>
    <x v="711"/>
    <x v="43"/>
    <x v="158"/>
    <x v="4"/>
  </r>
  <r>
    <x v="712"/>
    <x v="115"/>
    <x v="11"/>
    <x v="4"/>
  </r>
  <r>
    <x v="713"/>
    <x v="189"/>
    <x v="53"/>
    <x v="4"/>
  </r>
  <r>
    <x v="714"/>
    <x v="50"/>
    <x v="351"/>
    <x v="4"/>
  </r>
  <r>
    <x v="715"/>
    <x v="45"/>
    <x v="6"/>
    <x v="4"/>
  </r>
  <r>
    <x v="715"/>
    <x v="8"/>
    <x v="292"/>
    <x v="4"/>
  </r>
  <r>
    <x v="715"/>
    <x v="9"/>
    <x v="352"/>
    <x v="4"/>
  </r>
  <r>
    <x v="716"/>
    <x v="69"/>
    <x v="243"/>
    <x v="4"/>
  </r>
  <r>
    <x v="717"/>
    <x v="190"/>
    <x v="36"/>
    <x v="4"/>
  </r>
  <r>
    <x v="718"/>
    <x v="52"/>
    <x v="353"/>
    <x v="4"/>
  </r>
  <r>
    <x v="719"/>
    <x v="191"/>
    <x v="41"/>
    <x v="4"/>
  </r>
  <r>
    <x v="720"/>
    <x v="192"/>
    <x v="112"/>
    <x v="4"/>
  </r>
  <r>
    <x v="720"/>
    <x v="9"/>
    <x v="354"/>
    <x v="4"/>
  </r>
  <r>
    <x v="720"/>
    <x v="193"/>
    <x v="18"/>
    <x v="4"/>
  </r>
  <r>
    <x v="720"/>
    <x v="16"/>
    <x v="0"/>
    <x v="4"/>
  </r>
  <r>
    <x v="721"/>
    <x v="29"/>
    <x v="1"/>
    <x v="4"/>
  </r>
  <r>
    <x v="722"/>
    <x v="194"/>
    <x v="55"/>
    <x v="4"/>
  </r>
  <r>
    <x v="723"/>
    <x v="183"/>
    <x v="17"/>
    <x v="4"/>
  </r>
  <r>
    <x v="723"/>
    <x v="5"/>
    <x v="292"/>
    <x v="4"/>
  </r>
  <r>
    <x v="723"/>
    <x v="10"/>
    <x v="159"/>
    <x v="4"/>
  </r>
  <r>
    <x v="724"/>
    <x v="18"/>
    <x v="86"/>
    <x v="4"/>
  </r>
  <r>
    <x v="725"/>
    <x v="61"/>
    <x v="111"/>
    <x v="4"/>
  </r>
  <r>
    <x v="726"/>
    <x v="195"/>
    <x v="53"/>
    <x v="4"/>
  </r>
  <r>
    <x v="726"/>
    <x v="78"/>
    <x v="255"/>
    <x v="4"/>
  </r>
  <r>
    <x v="727"/>
    <x v="19"/>
    <x v="144"/>
    <x v="4"/>
  </r>
  <r>
    <x v="727"/>
    <x v="155"/>
    <x v="158"/>
    <x v="4"/>
  </r>
  <r>
    <x v="728"/>
    <x v="145"/>
    <x v="0"/>
    <x v="4"/>
  </r>
  <r>
    <x v="729"/>
    <x v="9"/>
    <x v="355"/>
    <x v="4"/>
  </r>
  <r>
    <x v="730"/>
    <x v="50"/>
    <x v="258"/>
    <x v="4"/>
  </r>
  <r>
    <x v="731"/>
    <x v="120"/>
    <x v="275"/>
    <x v="4"/>
  </r>
  <r>
    <x v="732"/>
    <x v="50"/>
    <x v="77"/>
    <x v="4"/>
  </r>
  <r>
    <x v="733"/>
    <x v="22"/>
    <x v="356"/>
    <x v="4"/>
  </r>
  <r>
    <x v="734"/>
    <x v="196"/>
    <x v="0"/>
    <x v="4"/>
  </r>
  <r>
    <x v="735"/>
    <x v="26"/>
    <x v="263"/>
    <x v="4"/>
  </r>
  <r>
    <x v="736"/>
    <x v="35"/>
    <x v="345"/>
    <x v="4"/>
  </r>
  <r>
    <x v="737"/>
    <x v="25"/>
    <x v="86"/>
    <x v="4"/>
  </r>
  <r>
    <x v="738"/>
    <x v="45"/>
    <x v="284"/>
    <x v="4"/>
  </r>
  <r>
    <x v="738"/>
    <x v="37"/>
    <x v="45"/>
    <x v="4"/>
  </r>
  <r>
    <x v="739"/>
    <x v="18"/>
    <x v="325"/>
    <x v="4"/>
  </r>
  <r>
    <x v="739"/>
    <x v="55"/>
    <x v="280"/>
    <x v="4"/>
  </r>
  <r>
    <x v="739"/>
    <x v="1"/>
    <x v="92"/>
    <x v="4"/>
  </r>
  <r>
    <x v="739"/>
    <x v="170"/>
    <x v="30"/>
    <x v="4"/>
  </r>
  <r>
    <x v="740"/>
    <x v="55"/>
    <x v="229"/>
    <x v="4"/>
  </r>
  <r>
    <x v="741"/>
    <x v="18"/>
    <x v="32"/>
    <x v="4"/>
  </r>
  <r>
    <x v="741"/>
    <x v="61"/>
    <x v="235"/>
    <x v="4"/>
  </r>
  <r>
    <x v="742"/>
    <x v="174"/>
    <x v="53"/>
    <x v="4"/>
  </r>
  <r>
    <x v="743"/>
    <x v="50"/>
    <x v="357"/>
    <x v="4"/>
  </r>
  <r>
    <x v="743"/>
    <x v="14"/>
    <x v="358"/>
    <x v="4"/>
  </r>
  <r>
    <x v="744"/>
    <x v="174"/>
    <x v="1"/>
    <x v="4"/>
  </r>
  <r>
    <x v="745"/>
    <x v="28"/>
    <x v="214"/>
    <x v="4"/>
  </r>
  <r>
    <x v="745"/>
    <x v="22"/>
    <x v="171"/>
    <x v="4"/>
  </r>
  <r>
    <x v="746"/>
    <x v="28"/>
    <x v="139"/>
    <x v="4"/>
  </r>
  <r>
    <x v="747"/>
    <x v="71"/>
    <x v="171"/>
    <x v="4"/>
  </r>
  <r>
    <x v="748"/>
    <x v="6"/>
    <x v="152"/>
    <x v="4"/>
  </r>
  <r>
    <x v="749"/>
    <x v="50"/>
    <x v="191"/>
    <x v="4"/>
  </r>
  <r>
    <x v="750"/>
    <x v="197"/>
    <x v="30"/>
    <x v="4"/>
  </r>
  <r>
    <x v="751"/>
    <x v="198"/>
    <x v="44"/>
    <x v="4"/>
  </r>
  <r>
    <x v="752"/>
    <x v="199"/>
    <x v="44"/>
    <x v="4"/>
  </r>
  <r>
    <x v="753"/>
    <x v="58"/>
    <x v="101"/>
    <x v="4"/>
  </r>
  <r>
    <x v="754"/>
    <x v="31"/>
    <x v="156"/>
    <x v="4"/>
  </r>
  <r>
    <x v="754"/>
    <x v="80"/>
    <x v="74"/>
    <x v="4"/>
  </r>
  <r>
    <x v="755"/>
    <x v="106"/>
    <x v="36"/>
    <x v="4"/>
  </r>
  <r>
    <x v="755"/>
    <x v="17"/>
    <x v="359"/>
    <x v="4"/>
  </r>
  <r>
    <x v="756"/>
    <x v="30"/>
    <x v="80"/>
    <x v="4"/>
  </r>
  <r>
    <x v="757"/>
    <x v="20"/>
    <x v="197"/>
    <x v="4"/>
  </r>
  <r>
    <x v="758"/>
    <x v="102"/>
    <x v="342"/>
    <x v="4"/>
  </r>
  <r>
    <x v="759"/>
    <x v="200"/>
    <x v="36"/>
    <x v="4"/>
  </r>
  <r>
    <x v="760"/>
    <x v="6"/>
    <x v="175"/>
    <x v="4"/>
  </r>
  <r>
    <x v="760"/>
    <x v="45"/>
    <x v="360"/>
    <x v="4"/>
  </r>
  <r>
    <x v="761"/>
    <x v="37"/>
    <x v="90"/>
    <x v="4"/>
  </r>
  <r>
    <x v="762"/>
    <x v="17"/>
    <x v="361"/>
    <x v="4"/>
  </r>
  <r>
    <x v="763"/>
    <x v="97"/>
    <x v="2"/>
    <x v="4"/>
  </r>
  <r>
    <x v="763"/>
    <x v="69"/>
    <x v="73"/>
    <x v="4"/>
  </r>
  <r>
    <x v="764"/>
    <x v="8"/>
    <x v="23"/>
    <x v="4"/>
  </r>
  <r>
    <x v="764"/>
    <x v="55"/>
    <x v="60"/>
    <x v="4"/>
  </r>
  <r>
    <x v="765"/>
    <x v="38"/>
    <x v="92"/>
    <x v="4"/>
  </r>
  <r>
    <x v="766"/>
    <x v="51"/>
    <x v="158"/>
    <x v="4"/>
  </r>
  <r>
    <x v="766"/>
    <x v="33"/>
    <x v="138"/>
    <x v="4"/>
  </r>
  <r>
    <x v="767"/>
    <x v="31"/>
    <x v="224"/>
    <x v="4"/>
  </r>
  <r>
    <x v="768"/>
    <x v="14"/>
    <x v="185"/>
    <x v="4"/>
  </r>
  <r>
    <x v="769"/>
    <x v="184"/>
    <x v="3"/>
    <x v="4"/>
  </r>
  <r>
    <x v="770"/>
    <x v="39"/>
    <x v="10"/>
    <x v="4"/>
  </r>
  <r>
    <x v="770"/>
    <x v="123"/>
    <x v="147"/>
    <x v="4"/>
  </r>
  <r>
    <x v="771"/>
    <x v="9"/>
    <x v="227"/>
    <x v="4"/>
  </r>
  <r>
    <x v="772"/>
    <x v="108"/>
    <x v="0"/>
    <x v="4"/>
  </r>
  <r>
    <x v="773"/>
    <x v="69"/>
    <x v="115"/>
    <x v="4"/>
  </r>
  <r>
    <x v="774"/>
    <x v="30"/>
    <x v="362"/>
    <x v="4"/>
  </r>
  <r>
    <x v="774"/>
    <x v="74"/>
    <x v="18"/>
    <x v="4"/>
  </r>
  <r>
    <x v="775"/>
    <x v="9"/>
    <x v="22"/>
    <x v="4"/>
  </r>
  <r>
    <x v="775"/>
    <x v="70"/>
    <x v="2"/>
    <x v="4"/>
  </r>
  <r>
    <x v="776"/>
    <x v="18"/>
    <x v="100"/>
    <x v="4"/>
  </r>
  <r>
    <x v="777"/>
    <x v="35"/>
    <x v="363"/>
    <x v="4"/>
  </r>
  <r>
    <x v="778"/>
    <x v="18"/>
    <x v="151"/>
    <x v="4"/>
  </r>
  <r>
    <x v="779"/>
    <x v="109"/>
    <x v="15"/>
    <x v="4"/>
  </r>
  <r>
    <x v="779"/>
    <x v="18"/>
    <x v="157"/>
    <x v="4"/>
  </r>
  <r>
    <x v="780"/>
    <x v="95"/>
    <x v="18"/>
    <x v="4"/>
  </r>
  <r>
    <x v="780"/>
    <x v="23"/>
    <x v="235"/>
    <x v="4"/>
  </r>
  <r>
    <x v="780"/>
    <x v="102"/>
    <x v="229"/>
    <x v="4"/>
  </r>
  <r>
    <x v="781"/>
    <x v="5"/>
    <x v="215"/>
    <x v="4"/>
  </r>
  <r>
    <x v="781"/>
    <x v="78"/>
    <x v="74"/>
    <x v="4"/>
  </r>
  <r>
    <x v="781"/>
    <x v="7"/>
    <x v="50"/>
    <x v="4"/>
  </r>
  <r>
    <x v="782"/>
    <x v="17"/>
    <x v="150"/>
    <x v="4"/>
  </r>
  <r>
    <x v="783"/>
    <x v="5"/>
    <x v="191"/>
    <x v="4"/>
  </r>
  <r>
    <x v="784"/>
    <x v="45"/>
    <x v="364"/>
    <x v="4"/>
  </r>
  <r>
    <x v="784"/>
    <x v="120"/>
    <x v="31"/>
    <x v="4"/>
  </r>
  <r>
    <x v="785"/>
    <x v="7"/>
    <x v="365"/>
    <x v="4"/>
  </r>
  <r>
    <x v="786"/>
    <x v="19"/>
    <x v="5"/>
    <x v="4"/>
  </r>
  <r>
    <x v="787"/>
    <x v="136"/>
    <x v="41"/>
    <x v="4"/>
  </r>
  <r>
    <x v="787"/>
    <x v="14"/>
    <x v="366"/>
    <x v="4"/>
  </r>
  <r>
    <x v="787"/>
    <x v="139"/>
    <x v="18"/>
    <x v="4"/>
  </r>
  <r>
    <x v="788"/>
    <x v="45"/>
    <x v="367"/>
    <x v="4"/>
  </r>
  <r>
    <x v="788"/>
    <x v="66"/>
    <x v="155"/>
    <x v="4"/>
  </r>
  <r>
    <x v="789"/>
    <x v="10"/>
    <x v="86"/>
    <x v="4"/>
  </r>
  <r>
    <x v="789"/>
    <x v="157"/>
    <x v="1"/>
    <x v="4"/>
  </r>
  <r>
    <x v="789"/>
    <x v="12"/>
    <x v="306"/>
    <x v="4"/>
  </r>
  <r>
    <x v="789"/>
    <x v="201"/>
    <x v="1"/>
    <x v="4"/>
  </r>
  <r>
    <x v="790"/>
    <x v="20"/>
    <x v="123"/>
    <x v="4"/>
  </r>
  <r>
    <x v="790"/>
    <x v="37"/>
    <x v="348"/>
    <x v="4"/>
  </r>
  <r>
    <x v="790"/>
    <x v="35"/>
    <x v="21"/>
    <x v="4"/>
  </r>
  <r>
    <x v="791"/>
    <x v="19"/>
    <x v="113"/>
    <x v="4"/>
  </r>
  <r>
    <x v="792"/>
    <x v="61"/>
    <x v="165"/>
    <x v="4"/>
  </r>
  <r>
    <x v="792"/>
    <x v="9"/>
    <x v="118"/>
    <x v="4"/>
  </r>
  <r>
    <x v="793"/>
    <x v="11"/>
    <x v="15"/>
    <x v="4"/>
  </r>
  <r>
    <x v="794"/>
    <x v="71"/>
    <x v="45"/>
    <x v="4"/>
  </r>
  <r>
    <x v="795"/>
    <x v="6"/>
    <x v="94"/>
    <x v="4"/>
  </r>
  <r>
    <x v="796"/>
    <x v="14"/>
    <x v="286"/>
    <x v="4"/>
  </r>
  <r>
    <x v="796"/>
    <x v="155"/>
    <x v="70"/>
    <x v="4"/>
  </r>
  <r>
    <x v="797"/>
    <x v="153"/>
    <x v="24"/>
    <x v="4"/>
  </r>
  <r>
    <x v="798"/>
    <x v="27"/>
    <x v="92"/>
    <x v="4"/>
  </r>
  <r>
    <x v="798"/>
    <x v="7"/>
    <x v="368"/>
    <x v="4"/>
  </r>
  <r>
    <x v="799"/>
    <x v="202"/>
    <x v="11"/>
    <x v="4"/>
  </r>
  <r>
    <x v="800"/>
    <x v="23"/>
    <x v="163"/>
    <x v="4"/>
  </r>
  <r>
    <x v="801"/>
    <x v="39"/>
    <x v="66"/>
    <x v="4"/>
  </r>
  <r>
    <x v="802"/>
    <x v="10"/>
    <x v="218"/>
    <x v="4"/>
  </r>
  <r>
    <x v="803"/>
    <x v="23"/>
    <x v="101"/>
    <x v="4"/>
  </r>
  <r>
    <x v="804"/>
    <x v="71"/>
    <x v="111"/>
    <x v="4"/>
  </r>
  <r>
    <x v="804"/>
    <x v="17"/>
    <x v="74"/>
    <x v="4"/>
  </r>
  <r>
    <x v="804"/>
    <x v="203"/>
    <x v="112"/>
    <x v="4"/>
  </r>
  <r>
    <x v="805"/>
    <x v="7"/>
    <x v="54"/>
    <x v="4"/>
  </r>
  <r>
    <x v="805"/>
    <x v="50"/>
    <x v="261"/>
    <x v="4"/>
  </r>
  <r>
    <x v="806"/>
    <x v="7"/>
    <x v="369"/>
    <x v="4"/>
  </r>
  <r>
    <x v="807"/>
    <x v="35"/>
    <x v="94"/>
    <x v="4"/>
  </r>
  <r>
    <x v="808"/>
    <x v="8"/>
    <x v="123"/>
    <x v="4"/>
  </r>
  <r>
    <x v="808"/>
    <x v="30"/>
    <x v="299"/>
    <x v="4"/>
  </r>
  <r>
    <x v="809"/>
    <x v="28"/>
    <x v="175"/>
    <x v="5"/>
  </r>
  <r>
    <x v="809"/>
    <x v="22"/>
    <x v="370"/>
    <x v="5"/>
  </r>
  <r>
    <x v="810"/>
    <x v="7"/>
    <x v="346"/>
    <x v="5"/>
  </r>
  <r>
    <x v="811"/>
    <x v="143"/>
    <x v="55"/>
    <x v="5"/>
  </r>
  <r>
    <x v="812"/>
    <x v="22"/>
    <x v="286"/>
    <x v="5"/>
  </r>
  <r>
    <x v="813"/>
    <x v="61"/>
    <x v="61"/>
    <x v="5"/>
  </r>
  <r>
    <x v="813"/>
    <x v="0"/>
    <x v="53"/>
    <x v="5"/>
  </r>
  <r>
    <x v="814"/>
    <x v="45"/>
    <x v="312"/>
    <x v="5"/>
  </r>
  <r>
    <x v="815"/>
    <x v="50"/>
    <x v="371"/>
    <x v="5"/>
  </r>
  <r>
    <x v="816"/>
    <x v="152"/>
    <x v="53"/>
    <x v="5"/>
  </r>
  <r>
    <x v="817"/>
    <x v="17"/>
    <x v="75"/>
    <x v="5"/>
  </r>
  <r>
    <x v="818"/>
    <x v="37"/>
    <x v="277"/>
    <x v="5"/>
  </r>
  <r>
    <x v="819"/>
    <x v="81"/>
    <x v="11"/>
    <x v="5"/>
  </r>
  <r>
    <x v="819"/>
    <x v="52"/>
    <x v="244"/>
    <x v="5"/>
  </r>
  <r>
    <x v="820"/>
    <x v="17"/>
    <x v="372"/>
    <x v="5"/>
  </r>
  <r>
    <x v="821"/>
    <x v="17"/>
    <x v="182"/>
    <x v="5"/>
  </r>
  <r>
    <x v="821"/>
    <x v="14"/>
    <x v="229"/>
    <x v="5"/>
  </r>
  <r>
    <x v="822"/>
    <x v="17"/>
    <x v="232"/>
    <x v="5"/>
  </r>
  <r>
    <x v="823"/>
    <x v="71"/>
    <x v="197"/>
    <x v="5"/>
  </r>
  <r>
    <x v="824"/>
    <x v="25"/>
    <x v="133"/>
    <x v="5"/>
  </r>
  <r>
    <x v="825"/>
    <x v="10"/>
    <x v="292"/>
    <x v="5"/>
  </r>
  <r>
    <x v="826"/>
    <x v="19"/>
    <x v="83"/>
    <x v="5"/>
  </r>
  <r>
    <x v="827"/>
    <x v="45"/>
    <x v="373"/>
    <x v="5"/>
  </r>
  <r>
    <x v="827"/>
    <x v="35"/>
    <x v="134"/>
    <x v="5"/>
  </r>
  <r>
    <x v="828"/>
    <x v="204"/>
    <x v="18"/>
    <x v="5"/>
  </r>
  <r>
    <x v="829"/>
    <x v="205"/>
    <x v="138"/>
    <x v="5"/>
  </r>
  <r>
    <x v="830"/>
    <x v="50"/>
    <x v="374"/>
    <x v="5"/>
  </r>
  <r>
    <x v="831"/>
    <x v="14"/>
    <x v="126"/>
    <x v="5"/>
  </r>
  <r>
    <x v="832"/>
    <x v="45"/>
    <x v="375"/>
    <x v="5"/>
  </r>
  <r>
    <x v="832"/>
    <x v="85"/>
    <x v="158"/>
    <x v="5"/>
  </r>
  <r>
    <x v="833"/>
    <x v="28"/>
    <x v="182"/>
    <x v="5"/>
  </r>
  <r>
    <x v="834"/>
    <x v="6"/>
    <x v="71"/>
    <x v="5"/>
  </r>
  <r>
    <x v="834"/>
    <x v="84"/>
    <x v="138"/>
    <x v="5"/>
  </r>
  <r>
    <x v="835"/>
    <x v="30"/>
    <x v="74"/>
    <x v="5"/>
  </r>
  <r>
    <x v="836"/>
    <x v="22"/>
    <x v="376"/>
    <x v="5"/>
  </r>
  <r>
    <x v="837"/>
    <x v="6"/>
    <x v="45"/>
    <x v="5"/>
  </r>
  <r>
    <x v="837"/>
    <x v="161"/>
    <x v="44"/>
    <x v="5"/>
  </r>
  <r>
    <x v="838"/>
    <x v="10"/>
    <x v="230"/>
    <x v="5"/>
  </r>
  <r>
    <x v="838"/>
    <x v="22"/>
    <x v="118"/>
    <x v="5"/>
  </r>
  <r>
    <x v="839"/>
    <x v="206"/>
    <x v="138"/>
    <x v="5"/>
  </r>
  <r>
    <x v="840"/>
    <x v="22"/>
    <x v="377"/>
    <x v="5"/>
  </r>
  <r>
    <x v="840"/>
    <x v="7"/>
    <x v="342"/>
    <x v="5"/>
  </r>
  <r>
    <x v="841"/>
    <x v="71"/>
    <x v="21"/>
    <x v="5"/>
  </r>
  <r>
    <x v="841"/>
    <x v="25"/>
    <x v="104"/>
    <x v="5"/>
  </r>
  <r>
    <x v="841"/>
    <x v="22"/>
    <x v="378"/>
    <x v="5"/>
  </r>
  <r>
    <x v="842"/>
    <x v="207"/>
    <x v="30"/>
    <x v="5"/>
  </r>
  <r>
    <x v="843"/>
    <x v="28"/>
    <x v="87"/>
    <x v="5"/>
  </r>
  <r>
    <x v="844"/>
    <x v="203"/>
    <x v="30"/>
    <x v="5"/>
  </r>
  <r>
    <x v="845"/>
    <x v="30"/>
    <x v="113"/>
    <x v="5"/>
  </r>
  <r>
    <x v="845"/>
    <x v="45"/>
    <x v="88"/>
    <x v="5"/>
  </r>
  <r>
    <x v="846"/>
    <x v="208"/>
    <x v="41"/>
    <x v="5"/>
  </r>
  <r>
    <x v="847"/>
    <x v="78"/>
    <x v="133"/>
    <x v="5"/>
  </r>
  <r>
    <x v="848"/>
    <x v="14"/>
    <x v="321"/>
    <x v="5"/>
  </r>
  <r>
    <x v="848"/>
    <x v="45"/>
    <x v="123"/>
    <x v="5"/>
  </r>
  <r>
    <x v="849"/>
    <x v="54"/>
    <x v="18"/>
    <x v="5"/>
  </r>
  <r>
    <x v="850"/>
    <x v="19"/>
    <x v="271"/>
    <x v="5"/>
  </r>
  <r>
    <x v="851"/>
    <x v="12"/>
    <x v="23"/>
    <x v="5"/>
  </r>
  <r>
    <x v="851"/>
    <x v="25"/>
    <x v="160"/>
    <x v="5"/>
  </r>
  <r>
    <x v="852"/>
    <x v="209"/>
    <x v="18"/>
    <x v="5"/>
  </r>
  <r>
    <x v="853"/>
    <x v="12"/>
    <x v="117"/>
    <x v="5"/>
  </r>
  <r>
    <x v="854"/>
    <x v="7"/>
    <x v="379"/>
    <x v="5"/>
  </r>
  <r>
    <x v="854"/>
    <x v="81"/>
    <x v="0"/>
    <x v="5"/>
  </r>
  <r>
    <x v="855"/>
    <x v="28"/>
    <x v="81"/>
    <x v="5"/>
  </r>
  <r>
    <x v="856"/>
    <x v="55"/>
    <x v="276"/>
    <x v="5"/>
  </r>
  <r>
    <x v="857"/>
    <x v="22"/>
    <x v="141"/>
    <x v="5"/>
  </r>
  <r>
    <x v="858"/>
    <x v="39"/>
    <x v="270"/>
    <x v="5"/>
  </r>
  <r>
    <x v="858"/>
    <x v="61"/>
    <x v="380"/>
    <x v="5"/>
  </r>
  <r>
    <x v="858"/>
    <x v="52"/>
    <x v="241"/>
    <x v="5"/>
  </r>
  <r>
    <x v="859"/>
    <x v="14"/>
    <x v="381"/>
    <x v="5"/>
  </r>
  <r>
    <x v="860"/>
    <x v="37"/>
    <x v="84"/>
    <x v="5"/>
  </r>
  <r>
    <x v="861"/>
    <x v="98"/>
    <x v="70"/>
    <x v="5"/>
  </r>
  <r>
    <x v="862"/>
    <x v="7"/>
    <x v="61"/>
    <x v="5"/>
  </r>
  <r>
    <x v="863"/>
    <x v="22"/>
    <x v="270"/>
    <x v="5"/>
  </r>
  <r>
    <x v="864"/>
    <x v="9"/>
    <x v="72"/>
    <x v="5"/>
  </r>
  <r>
    <x v="865"/>
    <x v="9"/>
    <x v="382"/>
    <x v="5"/>
  </r>
  <r>
    <x v="865"/>
    <x v="52"/>
    <x v="271"/>
    <x v="5"/>
  </r>
  <r>
    <x v="866"/>
    <x v="45"/>
    <x v="220"/>
    <x v="5"/>
  </r>
  <r>
    <x v="867"/>
    <x v="9"/>
    <x v="220"/>
    <x v="5"/>
  </r>
  <r>
    <x v="867"/>
    <x v="52"/>
    <x v="116"/>
    <x v="5"/>
  </r>
  <r>
    <x v="868"/>
    <x v="40"/>
    <x v="92"/>
    <x v="5"/>
  </r>
  <r>
    <x v="868"/>
    <x v="210"/>
    <x v="1"/>
    <x v="5"/>
  </r>
  <r>
    <x v="869"/>
    <x v="184"/>
    <x v="44"/>
    <x v="5"/>
  </r>
  <r>
    <x v="870"/>
    <x v="211"/>
    <x v="70"/>
    <x v="5"/>
  </r>
  <r>
    <x v="871"/>
    <x v="37"/>
    <x v="86"/>
    <x v="5"/>
  </r>
  <r>
    <x v="871"/>
    <x v="170"/>
    <x v="17"/>
    <x v="5"/>
  </r>
  <r>
    <x v="872"/>
    <x v="118"/>
    <x v="70"/>
    <x v="5"/>
  </r>
  <r>
    <x v="872"/>
    <x v="23"/>
    <x v="202"/>
    <x v="5"/>
  </r>
  <r>
    <x v="873"/>
    <x v="9"/>
    <x v="383"/>
    <x v="5"/>
  </r>
  <r>
    <x v="874"/>
    <x v="28"/>
    <x v="195"/>
    <x v="5"/>
  </r>
  <r>
    <x v="875"/>
    <x v="14"/>
    <x v="384"/>
    <x v="5"/>
  </r>
  <r>
    <x v="876"/>
    <x v="7"/>
    <x v="155"/>
    <x v="5"/>
  </r>
  <r>
    <x v="877"/>
    <x v="7"/>
    <x v="169"/>
    <x v="5"/>
  </r>
  <r>
    <x v="878"/>
    <x v="50"/>
    <x v="177"/>
    <x v="5"/>
  </r>
  <r>
    <x v="879"/>
    <x v="19"/>
    <x v="324"/>
    <x v="5"/>
  </r>
  <r>
    <x v="880"/>
    <x v="7"/>
    <x v="75"/>
    <x v="5"/>
  </r>
  <r>
    <x v="881"/>
    <x v="175"/>
    <x v="3"/>
    <x v="5"/>
  </r>
  <r>
    <x v="882"/>
    <x v="195"/>
    <x v="1"/>
    <x v="5"/>
  </r>
  <r>
    <x v="883"/>
    <x v="22"/>
    <x v="121"/>
    <x v="5"/>
  </r>
  <r>
    <x v="884"/>
    <x v="0"/>
    <x v="3"/>
    <x v="5"/>
  </r>
  <r>
    <x v="884"/>
    <x v="52"/>
    <x v="106"/>
    <x v="5"/>
  </r>
  <r>
    <x v="885"/>
    <x v="30"/>
    <x v="60"/>
    <x v="5"/>
  </r>
  <r>
    <x v="886"/>
    <x v="23"/>
    <x v="247"/>
    <x v="5"/>
  </r>
  <r>
    <x v="886"/>
    <x v="50"/>
    <x v="385"/>
    <x v="5"/>
  </r>
  <r>
    <x v="887"/>
    <x v="66"/>
    <x v="136"/>
    <x v="5"/>
  </r>
  <r>
    <x v="888"/>
    <x v="31"/>
    <x v="66"/>
    <x v="5"/>
  </r>
  <r>
    <x v="889"/>
    <x v="7"/>
    <x v="35"/>
    <x v="5"/>
  </r>
  <r>
    <x v="889"/>
    <x v="39"/>
    <x v="173"/>
    <x v="5"/>
  </r>
  <r>
    <x v="890"/>
    <x v="52"/>
    <x v="386"/>
    <x v="5"/>
  </r>
  <r>
    <x v="891"/>
    <x v="71"/>
    <x v="363"/>
    <x v="5"/>
  </r>
  <r>
    <x v="891"/>
    <x v="92"/>
    <x v="2"/>
    <x v="5"/>
  </r>
  <r>
    <x v="892"/>
    <x v="72"/>
    <x v="112"/>
    <x v="5"/>
  </r>
  <r>
    <x v="893"/>
    <x v="45"/>
    <x v="387"/>
    <x v="5"/>
  </r>
  <r>
    <x v="893"/>
    <x v="14"/>
    <x v="33"/>
    <x v="5"/>
  </r>
  <r>
    <x v="893"/>
    <x v="112"/>
    <x v="0"/>
    <x v="5"/>
  </r>
  <r>
    <x v="894"/>
    <x v="30"/>
    <x v="101"/>
    <x v="5"/>
  </r>
  <r>
    <x v="895"/>
    <x v="69"/>
    <x v="131"/>
    <x v="5"/>
  </r>
  <r>
    <x v="896"/>
    <x v="39"/>
    <x v="182"/>
    <x v="5"/>
  </r>
  <r>
    <x v="897"/>
    <x v="8"/>
    <x v="47"/>
    <x v="5"/>
  </r>
  <r>
    <x v="898"/>
    <x v="14"/>
    <x v="388"/>
    <x v="5"/>
  </r>
  <r>
    <x v="899"/>
    <x v="10"/>
    <x v="312"/>
    <x v="5"/>
  </r>
  <r>
    <x v="900"/>
    <x v="72"/>
    <x v="11"/>
    <x v="5"/>
  </r>
  <r>
    <x v="900"/>
    <x v="212"/>
    <x v="92"/>
    <x v="5"/>
  </r>
  <r>
    <x v="900"/>
    <x v="45"/>
    <x v="365"/>
    <x v="5"/>
  </r>
  <r>
    <x v="901"/>
    <x v="156"/>
    <x v="18"/>
    <x v="5"/>
  </r>
  <r>
    <x v="902"/>
    <x v="102"/>
    <x v="258"/>
    <x v="5"/>
  </r>
  <r>
    <x v="902"/>
    <x v="80"/>
    <x v="363"/>
    <x v="5"/>
  </r>
  <r>
    <x v="903"/>
    <x v="129"/>
    <x v="53"/>
    <x v="5"/>
  </r>
  <r>
    <x v="904"/>
    <x v="66"/>
    <x v="386"/>
    <x v="5"/>
  </r>
  <r>
    <x v="905"/>
    <x v="45"/>
    <x v="269"/>
    <x v="5"/>
  </r>
  <r>
    <x v="906"/>
    <x v="9"/>
    <x v="325"/>
    <x v="5"/>
  </r>
  <r>
    <x v="906"/>
    <x v="35"/>
    <x v="139"/>
    <x v="5"/>
  </r>
  <r>
    <x v="907"/>
    <x v="213"/>
    <x v="55"/>
    <x v="5"/>
  </r>
  <r>
    <x v="908"/>
    <x v="18"/>
    <x v="348"/>
    <x v="5"/>
  </r>
  <r>
    <x v="909"/>
    <x v="19"/>
    <x v="146"/>
    <x v="5"/>
  </r>
  <r>
    <x v="910"/>
    <x v="176"/>
    <x v="30"/>
    <x v="5"/>
  </r>
  <r>
    <x v="910"/>
    <x v="9"/>
    <x v="330"/>
    <x v="5"/>
  </r>
  <r>
    <x v="911"/>
    <x v="39"/>
    <x v="389"/>
    <x v="5"/>
  </r>
  <r>
    <x v="912"/>
    <x v="37"/>
    <x v="318"/>
    <x v="5"/>
  </r>
  <r>
    <x v="913"/>
    <x v="10"/>
    <x v="203"/>
    <x v="5"/>
  </r>
  <r>
    <x v="914"/>
    <x v="24"/>
    <x v="277"/>
    <x v="5"/>
  </r>
  <r>
    <x v="915"/>
    <x v="22"/>
    <x v="103"/>
    <x v="5"/>
  </r>
  <r>
    <x v="916"/>
    <x v="37"/>
    <x v="312"/>
    <x v="5"/>
  </r>
  <r>
    <x v="917"/>
    <x v="9"/>
    <x v="219"/>
    <x v="5"/>
  </r>
  <r>
    <x v="918"/>
    <x v="52"/>
    <x v="379"/>
    <x v="5"/>
  </r>
  <r>
    <x v="919"/>
    <x v="28"/>
    <x v="122"/>
    <x v="5"/>
  </r>
  <r>
    <x v="920"/>
    <x v="12"/>
    <x v="146"/>
    <x v="5"/>
  </r>
  <r>
    <x v="920"/>
    <x v="172"/>
    <x v="53"/>
    <x v="5"/>
  </r>
  <r>
    <x v="921"/>
    <x v="12"/>
    <x v="390"/>
    <x v="5"/>
  </r>
  <r>
    <x v="922"/>
    <x v="113"/>
    <x v="92"/>
    <x v="5"/>
  </r>
  <r>
    <x v="923"/>
    <x v="10"/>
    <x v="169"/>
    <x v="5"/>
  </r>
  <r>
    <x v="924"/>
    <x v="214"/>
    <x v="24"/>
    <x v="5"/>
  </r>
  <r>
    <x v="925"/>
    <x v="69"/>
    <x v="81"/>
    <x v="5"/>
  </r>
  <r>
    <x v="926"/>
    <x v="61"/>
    <x v="348"/>
    <x v="5"/>
  </r>
  <r>
    <x v="927"/>
    <x v="106"/>
    <x v="18"/>
    <x v="5"/>
  </r>
  <r>
    <x v="927"/>
    <x v="9"/>
    <x v="391"/>
    <x v="5"/>
  </r>
  <r>
    <x v="928"/>
    <x v="35"/>
    <x v="229"/>
    <x v="5"/>
  </r>
  <r>
    <x v="929"/>
    <x v="10"/>
    <x v="147"/>
    <x v="5"/>
  </r>
  <r>
    <x v="930"/>
    <x v="10"/>
    <x v="147"/>
    <x v="5"/>
  </r>
  <r>
    <x v="931"/>
    <x v="9"/>
    <x v="190"/>
    <x v="5"/>
  </r>
  <r>
    <x v="932"/>
    <x v="17"/>
    <x v="392"/>
    <x v="5"/>
  </r>
  <r>
    <x v="932"/>
    <x v="140"/>
    <x v="3"/>
    <x v="5"/>
  </r>
  <r>
    <x v="933"/>
    <x v="98"/>
    <x v="30"/>
    <x v="5"/>
  </r>
  <r>
    <x v="934"/>
    <x v="63"/>
    <x v="45"/>
    <x v="5"/>
  </r>
  <r>
    <x v="934"/>
    <x v="35"/>
    <x v="23"/>
    <x v="5"/>
  </r>
  <r>
    <x v="935"/>
    <x v="66"/>
    <x v="203"/>
    <x v="5"/>
  </r>
  <r>
    <x v="935"/>
    <x v="17"/>
    <x v="160"/>
    <x v="5"/>
  </r>
  <r>
    <x v="936"/>
    <x v="22"/>
    <x v="118"/>
    <x v="5"/>
  </r>
  <r>
    <x v="937"/>
    <x v="26"/>
    <x v="8"/>
    <x v="5"/>
  </r>
  <r>
    <x v="938"/>
    <x v="36"/>
    <x v="41"/>
    <x v="5"/>
  </r>
  <r>
    <x v="939"/>
    <x v="22"/>
    <x v="325"/>
    <x v="5"/>
  </r>
  <r>
    <x v="939"/>
    <x v="50"/>
    <x v="369"/>
    <x v="5"/>
  </r>
  <r>
    <x v="940"/>
    <x v="14"/>
    <x v="359"/>
    <x v="5"/>
  </r>
  <r>
    <x v="941"/>
    <x v="30"/>
    <x v="195"/>
    <x v="5"/>
  </r>
  <r>
    <x v="941"/>
    <x v="12"/>
    <x v="306"/>
    <x v="5"/>
  </r>
  <r>
    <x v="942"/>
    <x v="45"/>
    <x v="43"/>
    <x v="5"/>
  </r>
  <r>
    <x v="943"/>
    <x v="28"/>
    <x v="105"/>
    <x v="5"/>
  </r>
  <r>
    <x v="943"/>
    <x v="50"/>
    <x v="170"/>
    <x v="5"/>
  </r>
  <r>
    <x v="944"/>
    <x v="61"/>
    <x v="147"/>
    <x v="5"/>
  </r>
  <r>
    <x v="944"/>
    <x v="45"/>
    <x v="93"/>
    <x v="5"/>
  </r>
  <r>
    <x v="945"/>
    <x v="14"/>
    <x v="172"/>
    <x v="5"/>
  </r>
  <r>
    <x v="946"/>
    <x v="14"/>
    <x v="393"/>
    <x v="5"/>
  </r>
  <r>
    <x v="946"/>
    <x v="12"/>
    <x v="394"/>
    <x v="5"/>
  </r>
  <r>
    <x v="946"/>
    <x v="141"/>
    <x v="112"/>
    <x v="5"/>
  </r>
  <r>
    <x v="947"/>
    <x v="35"/>
    <x v="219"/>
    <x v="5"/>
  </r>
  <r>
    <x v="948"/>
    <x v="7"/>
    <x v="296"/>
    <x v="5"/>
  </r>
  <r>
    <x v="948"/>
    <x v="52"/>
    <x v="91"/>
    <x v="5"/>
  </r>
  <r>
    <x v="949"/>
    <x v="25"/>
    <x v="303"/>
    <x v="5"/>
  </r>
  <r>
    <x v="950"/>
    <x v="39"/>
    <x v="37"/>
    <x v="5"/>
  </r>
  <r>
    <x v="951"/>
    <x v="19"/>
    <x v="187"/>
    <x v="5"/>
  </r>
  <r>
    <x v="952"/>
    <x v="12"/>
    <x v="318"/>
    <x v="5"/>
  </r>
  <r>
    <x v="953"/>
    <x v="22"/>
    <x v="236"/>
    <x v="5"/>
  </r>
  <r>
    <x v="954"/>
    <x v="45"/>
    <x v="395"/>
    <x v="5"/>
  </r>
  <r>
    <x v="955"/>
    <x v="45"/>
    <x v="59"/>
    <x v="5"/>
  </r>
  <r>
    <x v="955"/>
    <x v="14"/>
    <x v="299"/>
    <x v="5"/>
  </r>
  <r>
    <x v="956"/>
    <x v="25"/>
    <x v="30"/>
    <x v="5"/>
  </r>
  <r>
    <x v="957"/>
    <x v="69"/>
    <x v="146"/>
    <x v="5"/>
  </r>
  <r>
    <x v="958"/>
    <x v="136"/>
    <x v="53"/>
    <x v="5"/>
  </r>
  <r>
    <x v="959"/>
    <x v="19"/>
    <x v="341"/>
    <x v="5"/>
  </r>
  <r>
    <x v="960"/>
    <x v="23"/>
    <x v="280"/>
    <x v="5"/>
  </r>
  <r>
    <x v="961"/>
    <x v="142"/>
    <x v="1"/>
    <x v="5"/>
  </r>
  <r>
    <x v="962"/>
    <x v="17"/>
    <x v="75"/>
    <x v="5"/>
  </r>
  <r>
    <x v="963"/>
    <x v="70"/>
    <x v="112"/>
    <x v="5"/>
  </r>
  <r>
    <x v="964"/>
    <x v="45"/>
    <x v="328"/>
    <x v="5"/>
  </r>
  <r>
    <x v="965"/>
    <x v="172"/>
    <x v="1"/>
    <x v="5"/>
  </r>
  <r>
    <x v="966"/>
    <x v="12"/>
    <x v="160"/>
    <x v="5"/>
  </r>
  <r>
    <x v="967"/>
    <x v="28"/>
    <x v="380"/>
    <x v="5"/>
  </r>
  <r>
    <x v="968"/>
    <x v="37"/>
    <x v="159"/>
    <x v="5"/>
  </r>
  <r>
    <x v="968"/>
    <x v="28"/>
    <x v="310"/>
    <x v="5"/>
  </r>
  <r>
    <x v="968"/>
    <x v="7"/>
    <x v="366"/>
    <x v="5"/>
  </r>
  <r>
    <x v="969"/>
    <x v="14"/>
    <x v="292"/>
    <x v="5"/>
  </r>
  <r>
    <x v="970"/>
    <x v="215"/>
    <x v="53"/>
    <x v="5"/>
  </r>
  <r>
    <x v="971"/>
    <x v="30"/>
    <x v="47"/>
    <x v="5"/>
  </r>
  <r>
    <x v="972"/>
    <x v="69"/>
    <x v="104"/>
    <x v="5"/>
  </r>
  <r>
    <x v="973"/>
    <x v="7"/>
    <x v="396"/>
    <x v="5"/>
  </r>
  <r>
    <x v="973"/>
    <x v="146"/>
    <x v="2"/>
    <x v="5"/>
  </r>
  <r>
    <x v="974"/>
    <x v="14"/>
    <x v="46"/>
    <x v="5"/>
  </r>
  <r>
    <x v="975"/>
    <x v="131"/>
    <x v="324"/>
    <x v="5"/>
  </r>
  <r>
    <x v="975"/>
    <x v="45"/>
    <x v="339"/>
    <x v="5"/>
  </r>
  <r>
    <x v="975"/>
    <x v="52"/>
    <x v="176"/>
    <x v="5"/>
  </r>
  <r>
    <x v="976"/>
    <x v="17"/>
    <x v="340"/>
    <x v="5"/>
  </r>
  <r>
    <x v="977"/>
    <x v="12"/>
    <x v="246"/>
    <x v="5"/>
  </r>
  <r>
    <x v="978"/>
    <x v="78"/>
    <x v="171"/>
    <x v="5"/>
  </r>
  <r>
    <x v="979"/>
    <x v="94"/>
    <x v="30"/>
    <x v="5"/>
  </r>
  <r>
    <x v="980"/>
    <x v="182"/>
    <x v="15"/>
    <x v="5"/>
  </r>
  <r>
    <x v="980"/>
    <x v="156"/>
    <x v="158"/>
    <x v="5"/>
  </r>
  <r>
    <x v="981"/>
    <x v="22"/>
    <x v="76"/>
    <x v="5"/>
  </r>
  <r>
    <x v="982"/>
    <x v="142"/>
    <x v="30"/>
    <x v="6"/>
  </r>
  <r>
    <x v="983"/>
    <x v="31"/>
    <x v="31"/>
    <x v="6"/>
  </r>
  <r>
    <x v="984"/>
    <x v="9"/>
    <x v="383"/>
    <x v="6"/>
  </r>
  <r>
    <x v="985"/>
    <x v="10"/>
    <x v="219"/>
    <x v="6"/>
  </r>
  <r>
    <x v="986"/>
    <x v="45"/>
    <x v="396"/>
    <x v="6"/>
  </r>
  <r>
    <x v="987"/>
    <x v="26"/>
    <x v="127"/>
    <x v="6"/>
  </r>
  <r>
    <x v="988"/>
    <x v="52"/>
    <x v="116"/>
    <x v="6"/>
  </r>
  <r>
    <x v="989"/>
    <x v="5"/>
    <x v="397"/>
    <x v="6"/>
  </r>
  <r>
    <x v="990"/>
    <x v="39"/>
    <x v="119"/>
    <x v="6"/>
  </r>
  <r>
    <x v="991"/>
    <x v="9"/>
    <x v="330"/>
    <x v="6"/>
  </r>
  <r>
    <x v="992"/>
    <x v="55"/>
    <x v="353"/>
    <x v="6"/>
  </r>
  <r>
    <x v="992"/>
    <x v="93"/>
    <x v="36"/>
    <x v="6"/>
  </r>
  <r>
    <x v="992"/>
    <x v="170"/>
    <x v="11"/>
    <x v="6"/>
  </r>
  <r>
    <x v="993"/>
    <x v="216"/>
    <x v="92"/>
    <x v="6"/>
  </r>
  <r>
    <x v="993"/>
    <x v="45"/>
    <x v="325"/>
    <x v="6"/>
  </r>
  <r>
    <x v="994"/>
    <x v="50"/>
    <x v="339"/>
    <x v="6"/>
  </r>
  <r>
    <x v="995"/>
    <x v="127"/>
    <x v="18"/>
    <x v="6"/>
  </r>
  <r>
    <x v="996"/>
    <x v="28"/>
    <x v="214"/>
    <x v="6"/>
  </r>
  <r>
    <x v="997"/>
    <x v="136"/>
    <x v="44"/>
    <x v="6"/>
  </r>
  <r>
    <x v="998"/>
    <x v="9"/>
    <x v="385"/>
    <x v="6"/>
  </r>
  <r>
    <x v="999"/>
    <x v="19"/>
    <x v="106"/>
    <x v="6"/>
  </r>
  <r>
    <x v="1000"/>
    <x v="22"/>
    <x v="297"/>
    <x v="6"/>
  </r>
  <r>
    <x v="1001"/>
    <x v="217"/>
    <x v="53"/>
    <x v="6"/>
  </r>
  <r>
    <x v="1002"/>
    <x v="20"/>
    <x v="210"/>
    <x v="6"/>
  </r>
  <r>
    <x v="1003"/>
    <x v="218"/>
    <x v="41"/>
    <x v="6"/>
  </r>
  <r>
    <x v="1004"/>
    <x v="35"/>
    <x v="173"/>
    <x v="6"/>
  </r>
  <r>
    <x v="1005"/>
    <x v="123"/>
    <x v="218"/>
    <x v="6"/>
  </r>
  <r>
    <x v="1006"/>
    <x v="10"/>
    <x v="61"/>
    <x v="6"/>
  </r>
  <r>
    <x v="1007"/>
    <x v="12"/>
    <x v="37"/>
    <x v="6"/>
  </r>
  <r>
    <x v="1008"/>
    <x v="6"/>
    <x v="353"/>
    <x v="6"/>
  </r>
  <r>
    <x v="1009"/>
    <x v="31"/>
    <x v="246"/>
    <x v="6"/>
  </r>
  <r>
    <x v="1010"/>
    <x v="80"/>
    <x v="197"/>
    <x v="6"/>
  </r>
  <r>
    <x v="1011"/>
    <x v="7"/>
    <x v="151"/>
    <x v="6"/>
  </r>
  <r>
    <x v="1011"/>
    <x v="45"/>
    <x v="244"/>
    <x v="6"/>
  </r>
  <r>
    <x v="1012"/>
    <x v="58"/>
    <x v="310"/>
    <x v="6"/>
  </r>
  <r>
    <x v="1013"/>
    <x v="30"/>
    <x v="218"/>
    <x v="6"/>
  </r>
  <r>
    <x v="1014"/>
    <x v="153"/>
    <x v="15"/>
    <x v="6"/>
  </r>
  <r>
    <x v="1015"/>
    <x v="14"/>
    <x v="311"/>
    <x v="6"/>
  </r>
  <r>
    <x v="1016"/>
    <x v="52"/>
    <x v="241"/>
    <x v="6"/>
  </r>
  <r>
    <x v="1017"/>
    <x v="17"/>
    <x v="56"/>
    <x v="6"/>
  </r>
  <r>
    <x v="1018"/>
    <x v="69"/>
    <x v="30"/>
    <x v="6"/>
  </r>
  <r>
    <x v="1019"/>
    <x v="123"/>
    <x v="219"/>
    <x v="6"/>
  </r>
  <r>
    <x v="1019"/>
    <x v="10"/>
    <x v="203"/>
    <x v="6"/>
  </r>
  <r>
    <x v="1020"/>
    <x v="14"/>
    <x v="217"/>
    <x v="6"/>
  </r>
  <r>
    <x v="1021"/>
    <x v="22"/>
    <x v="254"/>
    <x v="6"/>
  </r>
  <r>
    <x v="1022"/>
    <x v="45"/>
    <x v="155"/>
    <x v="6"/>
  </r>
  <r>
    <x v="1023"/>
    <x v="35"/>
    <x v="65"/>
    <x v="6"/>
  </r>
  <r>
    <x v="1023"/>
    <x v="219"/>
    <x v="55"/>
    <x v="6"/>
  </r>
  <r>
    <x v="1023"/>
    <x v="118"/>
    <x v="3"/>
    <x v="6"/>
  </r>
  <r>
    <x v="1023"/>
    <x v="220"/>
    <x v="158"/>
    <x v="6"/>
  </r>
  <r>
    <x v="1024"/>
    <x v="9"/>
    <x v="398"/>
    <x v="6"/>
  </r>
  <r>
    <x v="1024"/>
    <x v="221"/>
    <x v="53"/>
    <x v="6"/>
  </r>
  <r>
    <x v="1024"/>
    <x v="58"/>
    <x v="246"/>
    <x v="6"/>
  </r>
  <r>
    <x v="1025"/>
    <x v="28"/>
    <x v="317"/>
    <x v="6"/>
  </r>
  <r>
    <x v="1026"/>
    <x v="55"/>
    <x v="243"/>
    <x v="6"/>
  </r>
  <r>
    <x v="1027"/>
    <x v="222"/>
    <x v="17"/>
    <x v="6"/>
  </r>
  <r>
    <x v="1028"/>
    <x v="12"/>
    <x v="30"/>
    <x v="6"/>
  </r>
  <r>
    <x v="1029"/>
    <x v="50"/>
    <x v="399"/>
    <x v="6"/>
  </r>
  <r>
    <x v="1030"/>
    <x v="22"/>
    <x v="161"/>
    <x v="6"/>
  </r>
  <r>
    <x v="1031"/>
    <x v="57"/>
    <x v="138"/>
    <x v="6"/>
  </r>
  <r>
    <x v="1031"/>
    <x v="149"/>
    <x v="44"/>
    <x v="6"/>
  </r>
  <r>
    <x v="1032"/>
    <x v="7"/>
    <x v="381"/>
    <x v="6"/>
  </r>
  <r>
    <x v="1033"/>
    <x v="108"/>
    <x v="138"/>
    <x v="6"/>
  </r>
  <r>
    <x v="1034"/>
    <x v="8"/>
    <x v="316"/>
    <x v="6"/>
  </r>
  <r>
    <x v="1034"/>
    <x v="6"/>
    <x v="20"/>
    <x v="6"/>
  </r>
  <r>
    <x v="1035"/>
    <x v="10"/>
    <x v="270"/>
    <x v="6"/>
  </r>
  <r>
    <x v="1036"/>
    <x v="30"/>
    <x v="316"/>
    <x v="6"/>
  </r>
  <r>
    <x v="1037"/>
    <x v="163"/>
    <x v="36"/>
    <x v="6"/>
  </r>
  <r>
    <x v="1037"/>
    <x v="18"/>
    <x v="201"/>
    <x v="6"/>
  </r>
  <r>
    <x v="1038"/>
    <x v="4"/>
    <x v="92"/>
    <x v="6"/>
  </r>
  <r>
    <x v="1039"/>
    <x v="0"/>
    <x v="41"/>
    <x v="6"/>
  </r>
  <r>
    <x v="1040"/>
    <x v="9"/>
    <x v="400"/>
    <x v="6"/>
  </r>
  <r>
    <x v="1041"/>
    <x v="61"/>
    <x v="206"/>
    <x v="6"/>
  </r>
  <r>
    <x v="1042"/>
    <x v="17"/>
    <x v="401"/>
    <x v="6"/>
  </r>
  <r>
    <x v="1043"/>
    <x v="17"/>
    <x v="389"/>
    <x v="6"/>
  </r>
  <r>
    <x v="1043"/>
    <x v="52"/>
    <x v="111"/>
    <x v="6"/>
  </r>
  <r>
    <x v="1044"/>
    <x v="19"/>
    <x v="204"/>
    <x v="6"/>
  </r>
  <r>
    <x v="1045"/>
    <x v="221"/>
    <x v="2"/>
    <x v="6"/>
  </r>
  <r>
    <x v="1046"/>
    <x v="24"/>
    <x v="28"/>
    <x v="6"/>
  </r>
  <r>
    <x v="1047"/>
    <x v="52"/>
    <x v="39"/>
    <x v="6"/>
  </r>
  <r>
    <x v="1048"/>
    <x v="209"/>
    <x v="18"/>
    <x v="6"/>
  </r>
  <r>
    <x v="1049"/>
    <x v="50"/>
    <x v="267"/>
    <x v="6"/>
  </r>
  <r>
    <x v="1049"/>
    <x v="19"/>
    <x v="187"/>
    <x v="6"/>
  </r>
  <r>
    <x v="1049"/>
    <x v="31"/>
    <x v="187"/>
    <x v="6"/>
  </r>
  <r>
    <x v="1050"/>
    <x v="18"/>
    <x v="89"/>
    <x v="6"/>
  </r>
  <r>
    <x v="1050"/>
    <x v="35"/>
    <x v="106"/>
    <x v="6"/>
  </r>
  <r>
    <x v="1051"/>
    <x v="25"/>
    <x v="270"/>
    <x v="6"/>
  </r>
  <r>
    <x v="1052"/>
    <x v="58"/>
    <x v="275"/>
    <x v="6"/>
  </r>
  <r>
    <x v="1053"/>
    <x v="19"/>
    <x v="177"/>
    <x v="6"/>
  </r>
  <r>
    <x v="1054"/>
    <x v="52"/>
    <x v="127"/>
    <x v="6"/>
  </r>
  <r>
    <x v="1054"/>
    <x v="201"/>
    <x v="11"/>
    <x v="6"/>
  </r>
  <r>
    <x v="1055"/>
    <x v="55"/>
    <x v="139"/>
    <x v="6"/>
  </r>
  <r>
    <x v="1056"/>
    <x v="116"/>
    <x v="41"/>
    <x v="6"/>
  </r>
  <r>
    <x v="1057"/>
    <x v="12"/>
    <x v="94"/>
    <x v="6"/>
  </r>
  <r>
    <x v="1057"/>
    <x v="205"/>
    <x v="158"/>
    <x v="6"/>
  </r>
  <r>
    <x v="1057"/>
    <x v="9"/>
    <x v="265"/>
    <x v="6"/>
  </r>
  <r>
    <x v="1058"/>
    <x v="19"/>
    <x v="117"/>
    <x v="6"/>
  </r>
  <r>
    <x v="1059"/>
    <x v="17"/>
    <x v="402"/>
    <x v="6"/>
  </r>
  <r>
    <x v="1060"/>
    <x v="35"/>
    <x v="257"/>
    <x v="6"/>
  </r>
  <r>
    <x v="1060"/>
    <x v="194"/>
    <x v="18"/>
    <x v="6"/>
  </r>
  <r>
    <x v="1060"/>
    <x v="178"/>
    <x v="24"/>
    <x v="6"/>
  </r>
  <r>
    <x v="1061"/>
    <x v="17"/>
    <x v="366"/>
    <x v="6"/>
  </r>
  <r>
    <x v="1062"/>
    <x v="102"/>
    <x v="33"/>
    <x v="6"/>
  </r>
  <r>
    <x v="1063"/>
    <x v="52"/>
    <x v="229"/>
    <x v="6"/>
  </r>
  <r>
    <x v="1064"/>
    <x v="10"/>
    <x v="262"/>
    <x v="6"/>
  </r>
  <r>
    <x v="1064"/>
    <x v="37"/>
    <x v="86"/>
    <x v="6"/>
  </r>
  <r>
    <x v="1065"/>
    <x v="22"/>
    <x v="169"/>
    <x v="6"/>
  </r>
  <r>
    <x v="1065"/>
    <x v="69"/>
    <x v="97"/>
    <x v="6"/>
  </r>
  <r>
    <x v="1066"/>
    <x v="66"/>
    <x v="10"/>
    <x v="6"/>
  </r>
  <r>
    <x v="1067"/>
    <x v="7"/>
    <x v="379"/>
    <x v="6"/>
  </r>
  <r>
    <x v="1068"/>
    <x v="19"/>
    <x v="203"/>
    <x v="6"/>
  </r>
  <r>
    <x v="1068"/>
    <x v="71"/>
    <x v="403"/>
    <x v="6"/>
  </r>
  <r>
    <x v="1069"/>
    <x v="12"/>
    <x v="203"/>
    <x v="6"/>
  </r>
  <r>
    <x v="1069"/>
    <x v="6"/>
    <x v="155"/>
    <x v="6"/>
  </r>
  <r>
    <x v="1070"/>
    <x v="63"/>
    <x v="304"/>
    <x v="6"/>
  </r>
  <r>
    <x v="1071"/>
    <x v="155"/>
    <x v="24"/>
    <x v="6"/>
  </r>
  <r>
    <x v="1072"/>
    <x v="35"/>
    <x v="116"/>
    <x v="6"/>
  </r>
  <r>
    <x v="1073"/>
    <x v="35"/>
    <x v="204"/>
    <x v="6"/>
  </r>
  <r>
    <x v="1074"/>
    <x v="84"/>
    <x v="1"/>
    <x v="6"/>
  </r>
  <r>
    <x v="1075"/>
    <x v="37"/>
    <x v="255"/>
    <x v="6"/>
  </r>
  <r>
    <x v="1076"/>
    <x v="35"/>
    <x v="244"/>
    <x v="6"/>
  </r>
  <r>
    <x v="1077"/>
    <x v="110"/>
    <x v="41"/>
    <x v="6"/>
  </r>
  <r>
    <x v="1077"/>
    <x v="9"/>
    <x v="286"/>
    <x v="6"/>
  </r>
  <r>
    <x v="1077"/>
    <x v="6"/>
    <x v="316"/>
    <x v="6"/>
  </r>
  <r>
    <x v="1078"/>
    <x v="14"/>
    <x v="404"/>
    <x v="6"/>
  </r>
  <r>
    <x v="1078"/>
    <x v="120"/>
    <x v="243"/>
    <x v="6"/>
  </r>
  <r>
    <x v="1079"/>
    <x v="8"/>
    <x v="194"/>
    <x v="6"/>
  </r>
  <r>
    <x v="1080"/>
    <x v="181"/>
    <x v="1"/>
    <x v="6"/>
  </r>
  <r>
    <x v="1080"/>
    <x v="96"/>
    <x v="55"/>
    <x v="6"/>
  </r>
  <r>
    <x v="1080"/>
    <x v="37"/>
    <x v="175"/>
    <x v="6"/>
  </r>
  <r>
    <x v="1081"/>
    <x v="18"/>
    <x v="159"/>
    <x v="6"/>
  </r>
  <r>
    <x v="1082"/>
    <x v="68"/>
    <x v="36"/>
    <x v="6"/>
  </r>
  <r>
    <x v="1083"/>
    <x v="12"/>
    <x v="260"/>
    <x v="6"/>
  </r>
  <r>
    <x v="1084"/>
    <x v="24"/>
    <x v="349"/>
    <x v="6"/>
  </r>
  <r>
    <x v="1084"/>
    <x v="6"/>
    <x v="307"/>
    <x v="6"/>
  </r>
  <r>
    <x v="1085"/>
    <x v="10"/>
    <x v="222"/>
    <x v="6"/>
  </r>
  <r>
    <x v="1086"/>
    <x v="21"/>
    <x v="36"/>
    <x v="6"/>
  </r>
  <r>
    <x v="1087"/>
    <x v="28"/>
    <x v="283"/>
    <x v="6"/>
  </r>
  <r>
    <x v="1087"/>
    <x v="13"/>
    <x v="30"/>
    <x v="6"/>
  </r>
  <r>
    <x v="1088"/>
    <x v="24"/>
    <x v="141"/>
    <x v="6"/>
  </r>
  <r>
    <x v="1088"/>
    <x v="155"/>
    <x v="0"/>
    <x v="6"/>
  </r>
  <r>
    <x v="1089"/>
    <x v="163"/>
    <x v="17"/>
    <x v="6"/>
  </r>
  <r>
    <x v="1089"/>
    <x v="152"/>
    <x v="11"/>
    <x v="6"/>
  </r>
  <r>
    <x v="1090"/>
    <x v="9"/>
    <x v="121"/>
    <x v="6"/>
  </r>
  <r>
    <x v="1091"/>
    <x v="102"/>
    <x v="405"/>
    <x v="6"/>
  </r>
  <r>
    <x v="1092"/>
    <x v="164"/>
    <x v="15"/>
    <x v="6"/>
  </r>
  <r>
    <x v="1093"/>
    <x v="30"/>
    <x v="209"/>
    <x v="6"/>
  </r>
  <r>
    <x v="1094"/>
    <x v="223"/>
    <x v="138"/>
    <x v="6"/>
  </r>
  <r>
    <x v="1094"/>
    <x v="22"/>
    <x v="358"/>
    <x v="6"/>
  </r>
  <r>
    <x v="1095"/>
    <x v="17"/>
    <x v="406"/>
    <x v="6"/>
  </r>
  <r>
    <x v="1095"/>
    <x v="5"/>
    <x v="283"/>
    <x v="6"/>
  </r>
  <r>
    <x v="1096"/>
    <x v="28"/>
    <x v="275"/>
    <x v="6"/>
  </r>
  <r>
    <x v="1097"/>
    <x v="55"/>
    <x v="131"/>
    <x v="6"/>
  </r>
  <r>
    <x v="1098"/>
    <x v="25"/>
    <x v="175"/>
    <x v="6"/>
  </r>
  <r>
    <x v="1099"/>
    <x v="50"/>
    <x v="369"/>
    <x v="6"/>
  </r>
  <r>
    <x v="1100"/>
    <x v="212"/>
    <x v="15"/>
    <x v="6"/>
  </r>
  <r>
    <x v="1100"/>
    <x v="21"/>
    <x v="17"/>
    <x v="6"/>
  </r>
  <r>
    <x v="1101"/>
    <x v="50"/>
    <x v="332"/>
    <x v="6"/>
  </r>
  <r>
    <x v="1102"/>
    <x v="184"/>
    <x v="2"/>
    <x v="6"/>
  </r>
  <r>
    <x v="1103"/>
    <x v="75"/>
    <x v="1"/>
    <x v="6"/>
  </r>
  <r>
    <x v="1103"/>
    <x v="66"/>
    <x v="307"/>
    <x v="6"/>
  </r>
  <r>
    <x v="1104"/>
    <x v="25"/>
    <x v="389"/>
    <x v="6"/>
  </r>
  <r>
    <x v="1105"/>
    <x v="197"/>
    <x v="158"/>
    <x v="6"/>
  </r>
  <r>
    <x v="1106"/>
    <x v="55"/>
    <x v="65"/>
    <x v="6"/>
  </r>
  <r>
    <x v="1107"/>
    <x v="123"/>
    <x v="264"/>
    <x v="6"/>
  </r>
  <r>
    <x v="1108"/>
    <x v="21"/>
    <x v="1"/>
    <x v="6"/>
  </r>
  <r>
    <x v="1109"/>
    <x v="19"/>
    <x v="280"/>
    <x v="6"/>
  </r>
  <r>
    <x v="1109"/>
    <x v="22"/>
    <x v="282"/>
    <x v="6"/>
  </r>
  <r>
    <x v="1110"/>
    <x v="26"/>
    <x v="271"/>
    <x v="6"/>
  </r>
  <r>
    <x v="1111"/>
    <x v="8"/>
    <x v="363"/>
    <x v="6"/>
  </r>
  <r>
    <x v="1112"/>
    <x v="55"/>
    <x v="193"/>
    <x v="6"/>
  </r>
  <r>
    <x v="1113"/>
    <x v="177"/>
    <x v="2"/>
    <x v="6"/>
  </r>
  <r>
    <x v="1114"/>
    <x v="58"/>
    <x v="214"/>
    <x v="6"/>
  </r>
  <r>
    <x v="1115"/>
    <x v="220"/>
    <x v="15"/>
    <x v="6"/>
  </r>
  <r>
    <x v="1116"/>
    <x v="56"/>
    <x v="92"/>
    <x v="6"/>
  </r>
  <r>
    <x v="1117"/>
    <x v="25"/>
    <x v="276"/>
    <x v="6"/>
  </r>
  <r>
    <x v="1117"/>
    <x v="118"/>
    <x v="2"/>
    <x v="6"/>
  </r>
  <r>
    <x v="1118"/>
    <x v="19"/>
    <x v="30"/>
    <x v="6"/>
  </r>
  <r>
    <x v="1118"/>
    <x v="22"/>
    <x v="337"/>
    <x v="6"/>
  </r>
  <r>
    <x v="1119"/>
    <x v="45"/>
    <x v="392"/>
    <x v="6"/>
  </r>
  <r>
    <x v="1120"/>
    <x v="12"/>
    <x v="194"/>
    <x v="6"/>
  </r>
  <r>
    <x v="1121"/>
    <x v="6"/>
    <x v="197"/>
    <x v="6"/>
  </r>
  <r>
    <x v="1122"/>
    <x v="24"/>
    <x v="407"/>
    <x v="6"/>
  </r>
  <r>
    <x v="1123"/>
    <x v="30"/>
    <x v="113"/>
    <x v="6"/>
  </r>
  <r>
    <x v="1124"/>
    <x v="10"/>
    <x v="324"/>
    <x v="6"/>
  </r>
  <r>
    <x v="1125"/>
    <x v="8"/>
    <x v="193"/>
    <x v="6"/>
  </r>
  <r>
    <x v="1125"/>
    <x v="224"/>
    <x v="158"/>
    <x v="6"/>
  </r>
  <r>
    <x v="1126"/>
    <x v="225"/>
    <x v="36"/>
    <x v="6"/>
  </r>
  <r>
    <x v="1127"/>
    <x v="226"/>
    <x v="24"/>
    <x v="6"/>
  </r>
  <r>
    <x v="1128"/>
    <x v="6"/>
    <x v="201"/>
    <x v="6"/>
  </r>
  <r>
    <x v="1128"/>
    <x v="152"/>
    <x v="158"/>
    <x v="6"/>
  </r>
  <r>
    <x v="1129"/>
    <x v="52"/>
    <x v="195"/>
    <x v="6"/>
  </r>
  <r>
    <x v="1130"/>
    <x v="92"/>
    <x v="24"/>
    <x v="6"/>
  </r>
  <r>
    <x v="1131"/>
    <x v="63"/>
    <x v="100"/>
    <x v="6"/>
  </r>
  <r>
    <x v="1132"/>
    <x v="66"/>
    <x v="247"/>
    <x v="7"/>
  </r>
  <r>
    <x v="1133"/>
    <x v="9"/>
    <x v="167"/>
    <x v="7"/>
  </r>
  <r>
    <x v="1134"/>
    <x v="22"/>
    <x v="168"/>
    <x v="7"/>
  </r>
  <r>
    <x v="1134"/>
    <x v="227"/>
    <x v="30"/>
    <x v="7"/>
  </r>
  <r>
    <x v="1135"/>
    <x v="22"/>
    <x v="408"/>
    <x v="7"/>
  </r>
  <r>
    <x v="1136"/>
    <x v="10"/>
    <x v="198"/>
    <x v="7"/>
  </r>
  <r>
    <x v="1137"/>
    <x v="8"/>
    <x v="139"/>
    <x v="7"/>
  </r>
  <r>
    <x v="1138"/>
    <x v="52"/>
    <x v="244"/>
    <x v="7"/>
  </r>
  <r>
    <x v="1138"/>
    <x v="61"/>
    <x v="115"/>
    <x v="7"/>
  </r>
  <r>
    <x v="1139"/>
    <x v="14"/>
    <x v="137"/>
    <x v="7"/>
  </r>
  <r>
    <x v="1140"/>
    <x v="52"/>
    <x v="89"/>
    <x v="7"/>
  </r>
  <r>
    <x v="1140"/>
    <x v="37"/>
    <x v="344"/>
    <x v="7"/>
  </r>
  <r>
    <x v="1141"/>
    <x v="50"/>
    <x v="51"/>
    <x v="7"/>
  </r>
  <r>
    <x v="1142"/>
    <x v="25"/>
    <x v="182"/>
    <x v="7"/>
  </r>
  <r>
    <x v="1143"/>
    <x v="7"/>
    <x v="409"/>
    <x v="7"/>
  </r>
  <r>
    <x v="1144"/>
    <x v="22"/>
    <x v="284"/>
    <x v="7"/>
  </r>
  <r>
    <x v="1145"/>
    <x v="108"/>
    <x v="53"/>
    <x v="7"/>
  </r>
  <r>
    <x v="1146"/>
    <x v="25"/>
    <x v="187"/>
    <x v="7"/>
  </r>
  <r>
    <x v="1146"/>
    <x v="173"/>
    <x v="187"/>
    <x v="7"/>
  </r>
  <r>
    <x v="1147"/>
    <x v="18"/>
    <x v="198"/>
    <x v="7"/>
  </r>
  <r>
    <x v="1148"/>
    <x v="30"/>
    <x v="115"/>
    <x v="7"/>
  </r>
  <r>
    <x v="1149"/>
    <x v="45"/>
    <x v="410"/>
    <x v="7"/>
  </r>
  <r>
    <x v="1150"/>
    <x v="9"/>
    <x v="333"/>
    <x v="7"/>
  </r>
  <r>
    <x v="1151"/>
    <x v="228"/>
    <x v="70"/>
    <x v="7"/>
  </r>
  <r>
    <x v="1151"/>
    <x v="102"/>
    <x v="295"/>
    <x v="7"/>
  </r>
  <r>
    <x v="1151"/>
    <x v="19"/>
    <x v="309"/>
    <x v="7"/>
  </r>
  <r>
    <x v="1152"/>
    <x v="50"/>
    <x v="411"/>
    <x v="7"/>
  </r>
  <r>
    <x v="1153"/>
    <x v="144"/>
    <x v="92"/>
    <x v="7"/>
  </r>
  <r>
    <x v="1154"/>
    <x v="31"/>
    <x v="39"/>
    <x v="7"/>
  </r>
  <r>
    <x v="1154"/>
    <x v="201"/>
    <x v="36"/>
    <x v="7"/>
  </r>
  <r>
    <x v="1155"/>
    <x v="65"/>
    <x v="53"/>
    <x v="7"/>
  </r>
  <r>
    <x v="1156"/>
    <x v="149"/>
    <x v="70"/>
    <x v="7"/>
  </r>
  <r>
    <x v="1156"/>
    <x v="26"/>
    <x v="157"/>
    <x v="7"/>
  </r>
  <r>
    <x v="1157"/>
    <x v="5"/>
    <x v="321"/>
    <x v="7"/>
  </r>
  <r>
    <x v="1158"/>
    <x v="102"/>
    <x v="371"/>
    <x v="7"/>
  </r>
  <r>
    <x v="1158"/>
    <x v="18"/>
    <x v="115"/>
    <x v="7"/>
  </r>
  <r>
    <x v="1159"/>
    <x v="69"/>
    <x v="106"/>
    <x v="7"/>
  </r>
  <r>
    <x v="1160"/>
    <x v="14"/>
    <x v="358"/>
    <x v="7"/>
  </r>
  <r>
    <x v="1161"/>
    <x v="7"/>
    <x v="349"/>
    <x v="7"/>
  </r>
  <r>
    <x v="1162"/>
    <x v="222"/>
    <x v="15"/>
    <x v="7"/>
  </r>
  <r>
    <x v="1163"/>
    <x v="61"/>
    <x v="111"/>
    <x v="7"/>
  </r>
  <r>
    <x v="1163"/>
    <x v="26"/>
    <x v="94"/>
    <x v="7"/>
  </r>
  <r>
    <x v="1164"/>
    <x v="26"/>
    <x v="58"/>
    <x v="7"/>
  </r>
  <r>
    <x v="1165"/>
    <x v="37"/>
    <x v="243"/>
    <x v="7"/>
  </r>
  <r>
    <x v="1166"/>
    <x v="35"/>
    <x v="243"/>
    <x v="7"/>
  </r>
  <r>
    <x v="1166"/>
    <x v="23"/>
    <x v="45"/>
    <x v="7"/>
  </r>
  <r>
    <x v="1167"/>
    <x v="23"/>
    <x v="159"/>
    <x v="7"/>
  </r>
  <r>
    <x v="1167"/>
    <x v="74"/>
    <x v="11"/>
    <x v="7"/>
  </r>
  <r>
    <x v="1168"/>
    <x v="150"/>
    <x v="138"/>
    <x v="7"/>
  </r>
  <r>
    <x v="1169"/>
    <x v="9"/>
    <x v="412"/>
    <x v="7"/>
  </r>
  <r>
    <x v="1170"/>
    <x v="149"/>
    <x v="3"/>
    <x v="7"/>
  </r>
  <r>
    <x v="1171"/>
    <x v="20"/>
    <x v="390"/>
    <x v="7"/>
  </r>
  <r>
    <x v="1171"/>
    <x v="9"/>
    <x v="213"/>
    <x v="7"/>
  </r>
  <r>
    <x v="1172"/>
    <x v="123"/>
    <x v="304"/>
    <x v="7"/>
  </r>
  <r>
    <x v="1173"/>
    <x v="66"/>
    <x v="87"/>
    <x v="7"/>
  </r>
  <r>
    <x v="1174"/>
    <x v="22"/>
    <x v="61"/>
    <x v="7"/>
  </r>
  <r>
    <x v="1175"/>
    <x v="6"/>
    <x v="306"/>
    <x v="7"/>
  </r>
  <r>
    <x v="1176"/>
    <x v="7"/>
    <x v="34"/>
    <x v="7"/>
  </r>
  <r>
    <x v="1176"/>
    <x v="81"/>
    <x v="41"/>
    <x v="7"/>
  </r>
  <r>
    <x v="1176"/>
    <x v="102"/>
    <x v="413"/>
    <x v="7"/>
  </r>
  <r>
    <x v="1177"/>
    <x v="187"/>
    <x v="36"/>
    <x v="7"/>
  </r>
  <r>
    <x v="1178"/>
    <x v="14"/>
    <x v="166"/>
    <x v="7"/>
  </r>
  <r>
    <x v="1179"/>
    <x v="224"/>
    <x v="3"/>
    <x v="7"/>
  </r>
  <r>
    <x v="1179"/>
    <x v="6"/>
    <x v="257"/>
    <x v="7"/>
  </r>
  <r>
    <x v="1179"/>
    <x v="229"/>
    <x v="44"/>
    <x v="7"/>
  </r>
  <r>
    <x v="1180"/>
    <x v="22"/>
    <x v="183"/>
    <x v="7"/>
  </r>
  <r>
    <x v="1181"/>
    <x v="9"/>
    <x v="292"/>
    <x v="7"/>
  </r>
  <r>
    <x v="1182"/>
    <x v="36"/>
    <x v="41"/>
    <x v="7"/>
  </r>
  <r>
    <x v="1183"/>
    <x v="26"/>
    <x v="229"/>
    <x v="7"/>
  </r>
  <r>
    <x v="1184"/>
    <x v="149"/>
    <x v="44"/>
    <x v="7"/>
  </r>
  <r>
    <x v="1184"/>
    <x v="171"/>
    <x v="41"/>
    <x v="7"/>
  </r>
  <r>
    <x v="1184"/>
    <x v="14"/>
    <x v="331"/>
    <x v="7"/>
  </r>
  <r>
    <x v="1185"/>
    <x v="50"/>
    <x v="414"/>
    <x v="7"/>
  </r>
  <r>
    <x v="1186"/>
    <x v="5"/>
    <x v="91"/>
    <x v="7"/>
  </r>
  <r>
    <x v="1186"/>
    <x v="126"/>
    <x v="2"/>
    <x v="7"/>
  </r>
  <r>
    <x v="1187"/>
    <x v="7"/>
    <x v="415"/>
    <x v="7"/>
  </r>
  <r>
    <x v="1187"/>
    <x v="65"/>
    <x v="36"/>
    <x v="7"/>
  </r>
  <r>
    <x v="1188"/>
    <x v="206"/>
    <x v="3"/>
    <x v="7"/>
  </r>
  <r>
    <x v="1189"/>
    <x v="10"/>
    <x v="386"/>
    <x v="7"/>
  </r>
  <r>
    <x v="1190"/>
    <x v="173"/>
    <x v="224"/>
    <x v="7"/>
  </r>
  <r>
    <x v="1190"/>
    <x v="23"/>
    <x v="152"/>
    <x v="7"/>
  </r>
  <r>
    <x v="1191"/>
    <x v="20"/>
    <x v="83"/>
    <x v="7"/>
  </r>
  <r>
    <x v="1191"/>
    <x v="55"/>
    <x v="255"/>
    <x v="7"/>
  </r>
  <r>
    <x v="1192"/>
    <x v="19"/>
    <x v="81"/>
    <x v="7"/>
  </r>
  <r>
    <x v="1193"/>
    <x v="66"/>
    <x v="84"/>
    <x v="7"/>
  </r>
  <r>
    <x v="1194"/>
    <x v="50"/>
    <x v="60"/>
    <x v="7"/>
  </r>
  <r>
    <x v="1195"/>
    <x v="104"/>
    <x v="70"/>
    <x v="7"/>
  </r>
  <r>
    <x v="1195"/>
    <x v="28"/>
    <x v="195"/>
    <x v="7"/>
  </r>
  <r>
    <x v="1196"/>
    <x v="50"/>
    <x v="288"/>
    <x v="7"/>
  </r>
  <r>
    <x v="1197"/>
    <x v="164"/>
    <x v="17"/>
    <x v="7"/>
  </r>
  <r>
    <x v="1198"/>
    <x v="125"/>
    <x v="1"/>
    <x v="7"/>
  </r>
  <r>
    <x v="1198"/>
    <x v="50"/>
    <x v="217"/>
    <x v="7"/>
  </r>
  <r>
    <x v="1199"/>
    <x v="7"/>
    <x v="278"/>
    <x v="7"/>
  </r>
  <r>
    <x v="1199"/>
    <x v="125"/>
    <x v="15"/>
    <x v="7"/>
  </r>
  <r>
    <x v="1200"/>
    <x v="35"/>
    <x v="102"/>
    <x v="7"/>
  </r>
  <r>
    <x v="1201"/>
    <x v="22"/>
    <x v="150"/>
    <x v="7"/>
  </r>
  <r>
    <x v="1202"/>
    <x v="177"/>
    <x v="11"/>
    <x v="7"/>
  </r>
  <r>
    <x v="1203"/>
    <x v="37"/>
    <x v="316"/>
    <x v="7"/>
  </r>
  <r>
    <x v="1204"/>
    <x v="168"/>
    <x v="30"/>
    <x v="7"/>
  </r>
  <r>
    <x v="1204"/>
    <x v="50"/>
    <x v="371"/>
    <x v="7"/>
  </r>
  <r>
    <x v="1205"/>
    <x v="37"/>
    <x v="155"/>
    <x v="7"/>
  </r>
  <r>
    <x v="1206"/>
    <x v="91"/>
    <x v="70"/>
    <x v="7"/>
  </r>
  <r>
    <x v="1207"/>
    <x v="178"/>
    <x v="138"/>
    <x v="7"/>
  </r>
  <r>
    <x v="1208"/>
    <x v="12"/>
    <x v="108"/>
    <x v="7"/>
  </r>
  <r>
    <x v="1208"/>
    <x v="17"/>
    <x v="144"/>
    <x v="7"/>
  </r>
  <r>
    <x v="1209"/>
    <x v="66"/>
    <x v="348"/>
    <x v="7"/>
  </r>
  <r>
    <x v="1210"/>
    <x v="55"/>
    <x v="95"/>
    <x v="7"/>
  </r>
  <r>
    <x v="1211"/>
    <x v="14"/>
    <x v="344"/>
    <x v="7"/>
  </r>
  <r>
    <x v="1212"/>
    <x v="28"/>
    <x v="322"/>
    <x v="7"/>
  </r>
  <r>
    <x v="1213"/>
    <x v="16"/>
    <x v="41"/>
    <x v="7"/>
  </r>
  <r>
    <x v="1213"/>
    <x v="23"/>
    <x v="221"/>
    <x v="7"/>
  </r>
  <r>
    <x v="1213"/>
    <x v="61"/>
    <x v="119"/>
    <x v="7"/>
  </r>
  <r>
    <x v="1214"/>
    <x v="22"/>
    <x v="337"/>
    <x v="7"/>
  </r>
  <r>
    <x v="1215"/>
    <x v="61"/>
    <x v="347"/>
    <x v="7"/>
  </r>
  <r>
    <x v="1216"/>
    <x v="211"/>
    <x v="0"/>
    <x v="7"/>
  </r>
  <r>
    <x v="1216"/>
    <x v="79"/>
    <x v="0"/>
    <x v="7"/>
  </r>
  <r>
    <x v="1217"/>
    <x v="131"/>
    <x v="322"/>
    <x v="7"/>
  </r>
  <r>
    <x v="1217"/>
    <x v="58"/>
    <x v="403"/>
    <x v="7"/>
  </r>
  <r>
    <x v="1218"/>
    <x v="9"/>
    <x v="95"/>
    <x v="7"/>
  </r>
  <r>
    <x v="1219"/>
    <x v="9"/>
    <x v="416"/>
    <x v="7"/>
  </r>
  <r>
    <x v="1220"/>
    <x v="17"/>
    <x v="416"/>
    <x v="7"/>
  </r>
  <r>
    <x v="1220"/>
    <x v="47"/>
    <x v="30"/>
    <x v="7"/>
  </r>
  <r>
    <x v="1220"/>
    <x v="45"/>
    <x v="350"/>
    <x v="7"/>
  </r>
  <r>
    <x v="1221"/>
    <x v="147"/>
    <x v="0"/>
    <x v="7"/>
  </r>
  <r>
    <x v="1221"/>
    <x v="7"/>
    <x v="381"/>
    <x v="7"/>
  </r>
  <r>
    <x v="1222"/>
    <x v="14"/>
    <x v="330"/>
    <x v="7"/>
  </r>
  <r>
    <x v="1223"/>
    <x v="55"/>
    <x v="139"/>
    <x v="7"/>
  </r>
  <r>
    <x v="1224"/>
    <x v="22"/>
    <x v="219"/>
    <x v="7"/>
  </r>
  <r>
    <x v="1225"/>
    <x v="201"/>
    <x v="55"/>
    <x v="7"/>
  </r>
  <r>
    <x v="1226"/>
    <x v="19"/>
    <x v="394"/>
    <x v="7"/>
  </r>
  <r>
    <x v="1226"/>
    <x v="24"/>
    <x v="136"/>
    <x v="7"/>
  </r>
  <r>
    <x v="1226"/>
    <x v="50"/>
    <x v="228"/>
    <x v="7"/>
  </r>
  <r>
    <x v="1227"/>
    <x v="181"/>
    <x v="24"/>
    <x v="7"/>
  </r>
  <r>
    <x v="1228"/>
    <x v="71"/>
    <x v="209"/>
    <x v="7"/>
  </r>
  <r>
    <x v="1229"/>
    <x v="23"/>
    <x v="152"/>
    <x v="7"/>
  </r>
  <r>
    <x v="1230"/>
    <x v="52"/>
    <x v="83"/>
    <x v="7"/>
  </r>
  <r>
    <x v="1231"/>
    <x v="55"/>
    <x v="309"/>
    <x v="7"/>
  </r>
  <r>
    <x v="1232"/>
    <x v="35"/>
    <x v="37"/>
    <x v="7"/>
  </r>
  <r>
    <x v="1233"/>
    <x v="49"/>
    <x v="11"/>
    <x v="7"/>
  </r>
  <r>
    <x v="1233"/>
    <x v="66"/>
    <x v="202"/>
    <x v="7"/>
  </r>
  <r>
    <x v="1234"/>
    <x v="111"/>
    <x v="112"/>
    <x v="7"/>
  </r>
  <r>
    <x v="1234"/>
    <x v="18"/>
    <x v="417"/>
    <x v="7"/>
  </r>
  <r>
    <x v="1235"/>
    <x v="8"/>
    <x v="37"/>
    <x v="7"/>
  </r>
  <r>
    <x v="1236"/>
    <x v="10"/>
    <x v="307"/>
    <x v="7"/>
  </r>
  <r>
    <x v="1237"/>
    <x v="102"/>
    <x v="387"/>
    <x v="7"/>
  </r>
  <r>
    <x v="1237"/>
    <x v="7"/>
    <x v="418"/>
    <x v="7"/>
  </r>
  <r>
    <x v="1238"/>
    <x v="50"/>
    <x v="123"/>
    <x v="7"/>
  </r>
  <r>
    <x v="1239"/>
    <x v="80"/>
    <x v="270"/>
    <x v="7"/>
  </r>
  <r>
    <x v="1239"/>
    <x v="137"/>
    <x v="138"/>
    <x v="7"/>
  </r>
  <r>
    <x v="1240"/>
    <x v="69"/>
    <x v="191"/>
    <x v="7"/>
  </r>
  <r>
    <x v="1240"/>
    <x v="17"/>
    <x v="332"/>
    <x v="7"/>
  </r>
  <r>
    <x v="1240"/>
    <x v="108"/>
    <x v="2"/>
    <x v="7"/>
  </r>
  <r>
    <x v="1241"/>
    <x v="172"/>
    <x v="15"/>
    <x v="7"/>
  </r>
  <r>
    <x v="1242"/>
    <x v="52"/>
    <x v="133"/>
    <x v="7"/>
  </r>
  <r>
    <x v="1242"/>
    <x v="17"/>
    <x v="419"/>
    <x v="7"/>
  </r>
  <r>
    <x v="1243"/>
    <x v="9"/>
    <x v="116"/>
    <x v="7"/>
  </r>
  <r>
    <x v="1244"/>
    <x v="48"/>
    <x v="55"/>
    <x v="7"/>
  </r>
  <r>
    <x v="1245"/>
    <x v="69"/>
    <x v="270"/>
    <x v="7"/>
  </r>
  <r>
    <x v="1246"/>
    <x v="230"/>
    <x v="30"/>
    <x v="7"/>
  </r>
  <r>
    <x v="1247"/>
    <x v="54"/>
    <x v="158"/>
    <x v="7"/>
  </r>
  <r>
    <x v="1248"/>
    <x v="131"/>
    <x v="31"/>
    <x v="7"/>
  </r>
  <r>
    <x v="1249"/>
    <x v="6"/>
    <x v="379"/>
    <x v="7"/>
  </r>
  <r>
    <x v="1250"/>
    <x v="7"/>
    <x v="329"/>
    <x v="7"/>
  </r>
  <r>
    <x v="1250"/>
    <x v="14"/>
    <x v="178"/>
    <x v="7"/>
  </r>
  <r>
    <x v="1251"/>
    <x v="52"/>
    <x v="206"/>
    <x v="7"/>
  </r>
  <r>
    <x v="1252"/>
    <x v="151"/>
    <x v="11"/>
    <x v="7"/>
  </r>
  <r>
    <x v="1253"/>
    <x v="130"/>
    <x v="3"/>
    <x v="7"/>
  </r>
  <r>
    <x v="1254"/>
    <x v="51"/>
    <x v="17"/>
    <x v="7"/>
  </r>
  <r>
    <x v="1255"/>
    <x v="154"/>
    <x v="11"/>
    <x v="7"/>
  </r>
  <r>
    <x v="1255"/>
    <x v="26"/>
    <x v="74"/>
    <x v="7"/>
  </r>
  <r>
    <x v="1256"/>
    <x v="71"/>
    <x v="316"/>
    <x v="7"/>
  </r>
  <r>
    <x v="1257"/>
    <x v="45"/>
    <x v="327"/>
    <x v="7"/>
  </r>
  <r>
    <x v="1258"/>
    <x v="37"/>
    <x v="28"/>
    <x v="7"/>
  </r>
  <r>
    <x v="1259"/>
    <x v="19"/>
    <x v="417"/>
    <x v="7"/>
  </r>
  <r>
    <x v="1260"/>
    <x v="68"/>
    <x v="2"/>
    <x v="7"/>
  </r>
  <r>
    <x v="1260"/>
    <x v="229"/>
    <x v="1"/>
    <x v="7"/>
  </r>
  <r>
    <x v="1261"/>
    <x v="175"/>
    <x v="3"/>
    <x v="7"/>
  </r>
  <r>
    <x v="1262"/>
    <x v="84"/>
    <x v="18"/>
    <x v="7"/>
  </r>
  <r>
    <x v="1263"/>
    <x v="18"/>
    <x v="148"/>
    <x v="7"/>
  </r>
  <r>
    <x v="1263"/>
    <x v="69"/>
    <x v="206"/>
    <x v="7"/>
  </r>
  <r>
    <x v="1263"/>
    <x v="7"/>
    <x v="197"/>
    <x v="7"/>
  </r>
  <r>
    <x v="1264"/>
    <x v="37"/>
    <x v="160"/>
    <x v="7"/>
  </r>
  <r>
    <x v="1265"/>
    <x v="19"/>
    <x v="257"/>
    <x v="7"/>
  </r>
  <r>
    <x v="1265"/>
    <x v="38"/>
    <x v="3"/>
    <x v="7"/>
  </r>
  <r>
    <x v="1266"/>
    <x v="10"/>
    <x v="74"/>
    <x v="7"/>
  </r>
  <r>
    <x v="1267"/>
    <x v="9"/>
    <x v="380"/>
    <x v="7"/>
  </r>
  <r>
    <x v="1268"/>
    <x v="175"/>
    <x v="17"/>
    <x v="7"/>
  </r>
  <r>
    <x v="1269"/>
    <x v="28"/>
    <x v="127"/>
    <x v="7"/>
  </r>
  <r>
    <x v="1270"/>
    <x v="41"/>
    <x v="3"/>
    <x v="7"/>
  </r>
  <r>
    <x v="1271"/>
    <x v="165"/>
    <x v="0"/>
    <x v="7"/>
  </r>
  <r>
    <x v="1272"/>
    <x v="22"/>
    <x v="328"/>
    <x v="7"/>
  </r>
  <r>
    <x v="1272"/>
    <x v="5"/>
    <x v="420"/>
    <x v="7"/>
  </r>
  <r>
    <x v="1273"/>
    <x v="9"/>
    <x v="421"/>
    <x v="7"/>
  </r>
  <r>
    <x v="1274"/>
    <x v="2"/>
    <x v="17"/>
    <x v="7"/>
  </r>
  <r>
    <x v="1275"/>
    <x v="93"/>
    <x v="24"/>
    <x v="7"/>
  </r>
  <r>
    <x v="1276"/>
    <x v="17"/>
    <x v="388"/>
    <x v="7"/>
  </r>
  <r>
    <x v="1277"/>
    <x v="132"/>
    <x v="0"/>
    <x v="7"/>
  </r>
  <r>
    <x v="1278"/>
    <x v="10"/>
    <x v="94"/>
    <x v="7"/>
  </r>
  <r>
    <x v="1278"/>
    <x v="5"/>
    <x v="422"/>
    <x v="7"/>
  </r>
  <r>
    <x v="1279"/>
    <x v="50"/>
    <x v="52"/>
    <x v="7"/>
  </r>
  <r>
    <x v="1280"/>
    <x v="67"/>
    <x v="17"/>
    <x v="7"/>
  </r>
  <r>
    <x v="1281"/>
    <x v="173"/>
    <x v="169"/>
    <x v="7"/>
  </r>
  <r>
    <x v="1282"/>
    <x v="9"/>
    <x v="374"/>
    <x v="7"/>
  </r>
  <r>
    <x v="1283"/>
    <x v="23"/>
    <x v="64"/>
    <x v="7"/>
  </r>
  <r>
    <x v="1284"/>
    <x v="45"/>
    <x v="72"/>
    <x v="7"/>
  </r>
  <r>
    <x v="1285"/>
    <x v="49"/>
    <x v="53"/>
    <x v="7"/>
  </r>
  <r>
    <x v="1285"/>
    <x v="231"/>
    <x v="3"/>
    <x v="7"/>
  </r>
  <r>
    <x v="1286"/>
    <x v="3"/>
    <x v="41"/>
    <x v="8"/>
  </r>
  <r>
    <x v="1287"/>
    <x v="66"/>
    <x v="153"/>
    <x v="8"/>
  </r>
  <r>
    <x v="1288"/>
    <x v="208"/>
    <x v="24"/>
    <x v="8"/>
  </r>
  <r>
    <x v="1289"/>
    <x v="18"/>
    <x v="283"/>
    <x v="8"/>
  </r>
  <r>
    <x v="1290"/>
    <x v="55"/>
    <x v="246"/>
    <x v="8"/>
  </r>
  <r>
    <x v="1291"/>
    <x v="18"/>
    <x v="212"/>
    <x v="8"/>
  </r>
  <r>
    <x v="1291"/>
    <x v="61"/>
    <x v="206"/>
    <x v="8"/>
  </r>
  <r>
    <x v="1292"/>
    <x v="52"/>
    <x v="212"/>
    <x v="8"/>
  </r>
  <r>
    <x v="1292"/>
    <x v="14"/>
    <x v="286"/>
    <x v="8"/>
  </r>
  <r>
    <x v="1293"/>
    <x v="9"/>
    <x v="396"/>
    <x v="8"/>
  </r>
  <r>
    <x v="1294"/>
    <x v="14"/>
    <x v="389"/>
    <x v="8"/>
  </r>
  <r>
    <x v="1294"/>
    <x v="9"/>
    <x v="225"/>
    <x v="8"/>
  </r>
  <r>
    <x v="1295"/>
    <x v="26"/>
    <x v="119"/>
    <x v="8"/>
  </r>
  <r>
    <x v="1296"/>
    <x v="67"/>
    <x v="36"/>
    <x v="8"/>
  </r>
  <r>
    <x v="1297"/>
    <x v="30"/>
    <x v="275"/>
    <x v="8"/>
  </r>
  <r>
    <x v="1298"/>
    <x v="17"/>
    <x v="423"/>
    <x v="8"/>
  </r>
  <r>
    <x v="1299"/>
    <x v="45"/>
    <x v="377"/>
    <x v="8"/>
  </r>
  <r>
    <x v="1299"/>
    <x v="52"/>
    <x v="424"/>
    <x v="8"/>
  </r>
  <r>
    <x v="1300"/>
    <x v="12"/>
    <x v="230"/>
    <x v="8"/>
  </r>
  <r>
    <x v="1300"/>
    <x v="131"/>
    <x v="251"/>
    <x v="8"/>
  </r>
  <r>
    <x v="1301"/>
    <x v="200"/>
    <x v="70"/>
    <x v="8"/>
  </r>
  <r>
    <x v="1302"/>
    <x v="78"/>
    <x v="319"/>
    <x v="8"/>
  </r>
  <r>
    <x v="1302"/>
    <x v="7"/>
    <x v="336"/>
    <x v="8"/>
  </r>
  <r>
    <x v="1303"/>
    <x v="31"/>
    <x v="146"/>
    <x v="8"/>
  </r>
  <r>
    <x v="1304"/>
    <x v="171"/>
    <x v="30"/>
    <x v="8"/>
  </r>
  <r>
    <x v="1305"/>
    <x v="159"/>
    <x v="138"/>
    <x v="8"/>
  </r>
  <r>
    <x v="1306"/>
    <x v="52"/>
    <x v="229"/>
    <x v="8"/>
  </r>
  <r>
    <x v="1307"/>
    <x v="5"/>
    <x v="172"/>
    <x v="8"/>
  </r>
  <r>
    <x v="1308"/>
    <x v="12"/>
    <x v="324"/>
    <x v="8"/>
  </r>
  <r>
    <x v="1309"/>
    <x v="10"/>
    <x v="131"/>
    <x v="8"/>
  </r>
  <r>
    <x v="1310"/>
    <x v="180"/>
    <x v="1"/>
    <x v="8"/>
  </r>
  <r>
    <x v="1311"/>
    <x v="7"/>
    <x v="47"/>
    <x v="8"/>
  </r>
  <r>
    <x v="1312"/>
    <x v="52"/>
    <x v="145"/>
    <x v="8"/>
  </r>
  <r>
    <x v="1312"/>
    <x v="185"/>
    <x v="11"/>
    <x v="8"/>
  </r>
  <r>
    <x v="1313"/>
    <x v="28"/>
    <x v="23"/>
    <x v="8"/>
  </r>
  <r>
    <x v="1314"/>
    <x v="15"/>
    <x v="112"/>
    <x v="8"/>
  </r>
  <r>
    <x v="1315"/>
    <x v="17"/>
    <x v="270"/>
    <x v="8"/>
  </r>
  <r>
    <x v="1316"/>
    <x v="52"/>
    <x v="197"/>
    <x v="8"/>
  </r>
  <r>
    <x v="1317"/>
    <x v="102"/>
    <x v="268"/>
    <x v="8"/>
  </r>
  <r>
    <x v="1318"/>
    <x v="221"/>
    <x v="53"/>
    <x v="8"/>
  </r>
  <r>
    <x v="1319"/>
    <x v="28"/>
    <x v="293"/>
    <x v="8"/>
  </r>
  <r>
    <x v="1320"/>
    <x v="14"/>
    <x v="425"/>
    <x v="8"/>
  </r>
  <r>
    <x v="1321"/>
    <x v="45"/>
    <x v="225"/>
    <x v="8"/>
  </r>
  <r>
    <x v="1322"/>
    <x v="58"/>
    <x v="318"/>
    <x v="8"/>
  </r>
  <r>
    <x v="1323"/>
    <x v="35"/>
    <x v="246"/>
    <x v="8"/>
  </r>
  <r>
    <x v="1324"/>
    <x v="61"/>
    <x v="264"/>
    <x v="8"/>
  </r>
  <r>
    <x v="1325"/>
    <x v="9"/>
    <x v="382"/>
    <x v="8"/>
  </r>
  <r>
    <x v="1326"/>
    <x v="18"/>
    <x v="205"/>
    <x v="8"/>
  </r>
  <r>
    <x v="1326"/>
    <x v="66"/>
    <x v="344"/>
    <x v="8"/>
  </r>
  <r>
    <x v="1327"/>
    <x v="61"/>
    <x v="91"/>
    <x v="8"/>
  </r>
  <r>
    <x v="1328"/>
    <x v="78"/>
    <x v="424"/>
    <x v="8"/>
  </r>
  <r>
    <x v="1329"/>
    <x v="14"/>
    <x v="426"/>
    <x v="8"/>
  </r>
  <r>
    <x v="1330"/>
    <x v="7"/>
    <x v="181"/>
    <x v="8"/>
  </r>
  <r>
    <x v="1330"/>
    <x v="25"/>
    <x v="71"/>
    <x v="8"/>
  </r>
  <r>
    <x v="1331"/>
    <x v="14"/>
    <x v="7"/>
    <x v="8"/>
  </r>
  <r>
    <x v="1332"/>
    <x v="17"/>
    <x v="48"/>
    <x v="8"/>
  </r>
  <r>
    <x v="1332"/>
    <x v="132"/>
    <x v="36"/>
    <x v="8"/>
  </r>
  <r>
    <x v="1333"/>
    <x v="14"/>
    <x v="385"/>
    <x v="8"/>
  </r>
  <r>
    <x v="1334"/>
    <x v="66"/>
    <x v="182"/>
    <x v="8"/>
  </r>
  <r>
    <x v="1335"/>
    <x v="153"/>
    <x v="44"/>
    <x v="8"/>
  </r>
  <r>
    <x v="1336"/>
    <x v="136"/>
    <x v="3"/>
    <x v="8"/>
  </r>
  <r>
    <x v="1336"/>
    <x v="7"/>
    <x v="383"/>
    <x v="8"/>
  </r>
  <r>
    <x v="1337"/>
    <x v="56"/>
    <x v="17"/>
    <x v="8"/>
  </r>
  <r>
    <x v="1338"/>
    <x v="199"/>
    <x v="138"/>
    <x v="8"/>
  </r>
  <r>
    <x v="1339"/>
    <x v="232"/>
    <x v="17"/>
    <x v="8"/>
  </r>
  <r>
    <x v="1340"/>
    <x v="18"/>
    <x v="136"/>
    <x v="8"/>
  </r>
  <r>
    <x v="1341"/>
    <x v="63"/>
    <x v="60"/>
    <x v="8"/>
  </r>
  <r>
    <x v="1342"/>
    <x v="22"/>
    <x v="95"/>
    <x v="8"/>
  </r>
  <r>
    <x v="1343"/>
    <x v="7"/>
    <x v="412"/>
    <x v="8"/>
  </r>
  <r>
    <x v="1343"/>
    <x v="123"/>
    <x v="86"/>
    <x v="8"/>
  </r>
  <r>
    <x v="1344"/>
    <x v="14"/>
    <x v="427"/>
    <x v="8"/>
  </r>
  <r>
    <x v="1345"/>
    <x v="60"/>
    <x v="2"/>
    <x v="8"/>
  </r>
  <r>
    <x v="1346"/>
    <x v="221"/>
    <x v="11"/>
    <x v="8"/>
  </r>
  <r>
    <x v="1347"/>
    <x v="71"/>
    <x v="117"/>
    <x v="8"/>
  </r>
  <r>
    <x v="1347"/>
    <x v="19"/>
    <x v="417"/>
    <x v="8"/>
  </r>
  <r>
    <x v="1348"/>
    <x v="10"/>
    <x v="123"/>
    <x v="8"/>
  </r>
  <r>
    <x v="1349"/>
    <x v="52"/>
    <x v="214"/>
    <x v="8"/>
  </r>
  <r>
    <x v="1349"/>
    <x v="5"/>
    <x v="308"/>
    <x v="8"/>
  </r>
  <r>
    <x v="1349"/>
    <x v="30"/>
    <x v="71"/>
    <x v="8"/>
  </r>
  <r>
    <x v="1350"/>
    <x v="9"/>
    <x v="164"/>
    <x v="8"/>
  </r>
  <r>
    <x v="1351"/>
    <x v="45"/>
    <x v="274"/>
    <x v="8"/>
  </r>
  <r>
    <x v="1352"/>
    <x v="45"/>
    <x v="428"/>
    <x v="8"/>
  </r>
  <r>
    <x v="1352"/>
    <x v="71"/>
    <x v="277"/>
    <x v="8"/>
  </r>
  <r>
    <x v="1353"/>
    <x v="47"/>
    <x v="112"/>
    <x v="8"/>
  </r>
  <r>
    <x v="1354"/>
    <x v="197"/>
    <x v="15"/>
    <x v="8"/>
  </r>
  <r>
    <x v="1355"/>
    <x v="9"/>
    <x v="429"/>
    <x v="8"/>
  </r>
  <r>
    <x v="1356"/>
    <x v="9"/>
    <x v="383"/>
    <x v="8"/>
  </r>
  <r>
    <x v="1357"/>
    <x v="22"/>
    <x v="422"/>
    <x v="8"/>
  </r>
  <r>
    <x v="1358"/>
    <x v="7"/>
    <x v="430"/>
    <x v="8"/>
  </r>
  <r>
    <x v="1358"/>
    <x v="17"/>
    <x v="328"/>
    <x v="8"/>
  </r>
  <r>
    <x v="1359"/>
    <x v="6"/>
    <x v="71"/>
    <x v="8"/>
  </r>
  <r>
    <x v="1359"/>
    <x v="10"/>
    <x v="20"/>
    <x v="8"/>
  </r>
  <r>
    <x v="1360"/>
    <x v="170"/>
    <x v="17"/>
    <x v="8"/>
  </r>
  <r>
    <x v="1361"/>
    <x v="233"/>
    <x v="158"/>
    <x v="8"/>
  </r>
  <r>
    <x v="1362"/>
    <x v="30"/>
    <x v="111"/>
    <x v="8"/>
  </r>
  <r>
    <x v="1363"/>
    <x v="131"/>
    <x v="63"/>
    <x v="8"/>
  </r>
  <r>
    <x v="1364"/>
    <x v="205"/>
    <x v="41"/>
    <x v="8"/>
  </r>
  <r>
    <x v="1365"/>
    <x v="154"/>
    <x v="53"/>
    <x v="8"/>
  </r>
  <r>
    <x v="1366"/>
    <x v="159"/>
    <x v="30"/>
    <x v="8"/>
  </r>
  <r>
    <x v="1367"/>
    <x v="10"/>
    <x v="145"/>
    <x v="8"/>
  </r>
  <r>
    <x v="1368"/>
    <x v="137"/>
    <x v="53"/>
    <x v="8"/>
  </r>
  <r>
    <x v="1369"/>
    <x v="64"/>
    <x v="55"/>
    <x v="8"/>
  </r>
  <r>
    <x v="1370"/>
    <x v="50"/>
    <x v="268"/>
    <x v="8"/>
  </r>
  <r>
    <x v="1371"/>
    <x v="39"/>
    <x v="96"/>
    <x v="8"/>
  </r>
  <r>
    <x v="1372"/>
    <x v="57"/>
    <x v="92"/>
    <x v="8"/>
  </r>
  <r>
    <x v="1373"/>
    <x v="6"/>
    <x v="84"/>
    <x v="8"/>
  </r>
  <r>
    <x v="1373"/>
    <x v="45"/>
    <x v="259"/>
    <x v="8"/>
  </r>
  <r>
    <x v="1374"/>
    <x v="17"/>
    <x v="93"/>
    <x v="8"/>
  </r>
  <r>
    <x v="1375"/>
    <x v="37"/>
    <x v="30"/>
    <x v="8"/>
  </r>
  <r>
    <x v="1376"/>
    <x v="69"/>
    <x v="100"/>
    <x v="8"/>
  </r>
  <r>
    <x v="1376"/>
    <x v="35"/>
    <x v="125"/>
    <x v="8"/>
  </r>
  <r>
    <x v="1377"/>
    <x v="3"/>
    <x v="2"/>
    <x v="8"/>
  </r>
  <r>
    <x v="1378"/>
    <x v="102"/>
    <x v="113"/>
    <x v="8"/>
  </r>
  <r>
    <x v="1378"/>
    <x v="12"/>
    <x v="64"/>
    <x v="8"/>
  </r>
  <r>
    <x v="1379"/>
    <x v="20"/>
    <x v="23"/>
    <x v="8"/>
  </r>
  <r>
    <x v="1380"/>
    <x v="19"/>
    <x v="47"/>
    <x v="8"/>
  </r>
  <r>
    <x v="1381"/>
    <x v="7"/>
    <x v="431"/>
    <x v="8"/>
  </r>
  <r>
    <x v="1382"/>
    <x v="232"/>
    <x v="41"/>
    <x v="8"/>
  </r>
  <r>
    <x v="1383"/>
    <x v="9"/>
    <x v="347"/>
    <x v="8"/>
  </r>
  <r>
    <x v="1384"/>
    <x v="6"/>
    <x v="61"/>
    <x v="8"/>
  </r>
  <r>
    <x v="1385"/>
    <x v="39"/>
    <x v="113"/>
    <x v="8"/>
  </r>
  <r>
    <x v="1385"/>
    <x v="222"/>
    <x v="44"/>
    <x v="8"/>
  </r>
  <r>
    <x v="1386"/>
    <x v="177"/>
    <x v="158"/>
    <x v="8"/>
  </r>
  <r>
    <x v="1387"/>
    <x v="144"/>
    <x v="55"/>
    <x v="8"/>
  </r>
  <r>
    <x v="1388"/>
    <x v="102"/>
    <x v="336"/>
    <x v="8"/>
  </r>
  <r>
    <x v="1389"/>
    <x v="167"/>
    <x v="1"/>
    <x v="8"/>
  </r>
  <r>
    <x v="1390"/>
    <x v="37"/>
    <x v="197"/>
    <x v="8"/>
  </r>
  <r>
    <x v="1391"/>
    <x v="61"/>
    <x v="241"/>
    <x v="8"/>
  </r>
  <r>
    <x v="1392"/>
    <x v="7"/>
    <x v="162"/>
    <x v="8"/>
  </r>
  <r>
    <x v="1392"/>
    <x v="45"/>
    <x v="432"/>
    <x v="8"/>
  </r>
  <r>
    <x v="1393"/>
    <x v="229"/>
    <x v="15"/>
    <x v="8"/>
  </r>
  <r>
    <x v="1394"/>
    <x v="17"/>
    <x v="359"/>
    <x v="8"/>
  </r>
  <r>
    <x v="1395"/>
    <x v="25"/>
    <x v="165"/>
    <x v="8"/>
  </r>
  <r>
    <x v="1395"/>
    <x v="102"/>
    <x v="166"/>
    <x v="8"/>
  </r>
  <r>
    <x v="1396"/>
    <x v="66"/>
    <x v="94"/>
    <x v="8"/>
  </r>
  <r>
    <x v="1397"/>
    <x v="131"/>
    <x v="202"/>
    <x v="8"/>
  </r>
  <r>
    <x v="1398"/>
    <x v="10"/>
    <x v="230"/>
    <x v="8"/>
  </r>
  <r>
    <x v="1399"/>
    <x v="177"/>
    <x v="15"/>
    <x v="8"/>
  </r>
  <r>
    <x v="1399"/>
    <x v="106"/>
    <x v="138"/>
    <x v="8"/>
  </r>
  <r>
    <x v="1399"/>
    <x v="15"/>
    <x v="158"/>
    <x v="8"/>
  </r>
  <r>
    <x v="1400"/>
    <x v="120"/>
    <x v="139"/>
    <x v="8"/>
  </r>
  <r>
    <x v="1401"/>
    <x v="45"/>
    <x v="109"/>
    <x v="8"/>
  </r>
  <r>
    <x v="1402"/>
    <x v="234"/>
    <x v="2"/>
    <x v="8"/>
  </r>
  <r>
    <x v="1403"/>
    <x v="62"/>
    <x v="2"/>
    <x v="8"/>
  </r>
  <r>
    <x v="1403"/>
    <x v="64"/>
    <x v="44"/>
    <x v="8"/>
  </r>
  <r>
    <x v="1404"/>
    <x v="109"/>
    <x v="3"/>
    <x v="8"/>
  </r>
  <r>
    <x v="1404"/>
    <x v="37"/>
    <x v="202"/>
    <x v="8"/>
  </r>
  <r>
    <x v="1405"/>
    <x v="162"/>
    <x v="138"/>
    <x v="8"/>
  </r>
  <r>
    <x v="1406"/>
    <x v="69"/>
    <x v="171"/>
    <x v="8"/>
  </r>
  <r>
    <x v="1407"/>
    <x v="22"/>
    <x v="101"/>
    <x v="8"/>
  </r>
  <r>
    <x v="1408"/>
    <x v="210"/>
    <x v="112"/>
    <x v="8"/>
  </r>
  <r>
    <x v="1409"/>
    <x v="200"/>
    <x v="2"/>
    <x v="8"/>
  </r>
  <r>
    <x v="1410"/>
    <x v="45"/>
    <x v="69"/>
    <x v="8"/>
  </r>
  <r>
    <x v="1410"/>
    <x v="9"/>
    <x v="244"/>
    <x v="8"/>
  </r>
  <r>
    <x v="1410"/>
    <x v="28"/>
    <x v="102"/>
    <x v="8"/>
  </r>
  <r>
    <x v="1411"/>
    <x v="14"/>
    <x v="4"/>
    <x v="8"/>
  </r>
  <r>
    <x v="1412"/>
    <x v="235"/>
    <x v="158"/>
    <x v="8"/>
  </r>
  <r>
    <x v="1412"/>
    <x v="154"/>
    <x v="158"/>
    <x v="8"/>
  </r>
  <r>
    <x v="1413"/>
    <x v="131"/>
    <x v="198"/>
    <x v="8"/>
  </r>
  <r>
    <x v="1414"/>
    <x v="10"/>
    <x v="160"/>
    <x v="8"/>
  </r>
  <r>
    <x v="1414"/>
    <x v="8"/>
    <x v="117"/>
    <x v="8"/>
  </r>
  <r>
    <x v="1415"/>
    <x v="52"/>
    <x v="195"/>
    <x v="8"/>
  </r>
  <r>
    <x v="1415"/>
    <x v="20"/>
    <x v="182"/>
    <x v="8"/>
  </r>
  <r>
    <x v="1415"/>
    <x v="77"/>
    <x v="3"/>
    <x v="8"/>
  </r>
  <r>
    <x v="1416"/>
    <x v="44"/>
    <x v="1"/>
    <x v="8"/>
  </r>
  <r>
    <x v="1416"/>
    <x v="53"/>
    <x v="70"/>
    <x v="8"/>
  </r>
  <r>
    <x v="1417"/>
    <x v="236"/>
    <x v="30"/>
    <x v="8"/>
  </r>
  <r>
    <x v="1418"/>
    <x v="14"/>
    <x v="129"/>
    <x v="8"/>
  </r>
  <r>
    <x v="1418"/>
    <x v="9"/>
    <x v="223"/>
    <x v="8"/>
  </r>
  <r>
    <x v="1419"/>
    <x v="45"/>
    <x v="280"/>
    <x v="8"/>
  </r>
  <r>
    <x v="1419"/>
    <x v="6"/>
    <x v="214"/>
    <x v="8"/>
  </r>
  <r>
    <x v="1420"/>
    <x v="6"/>
    <x v="316"/>
    <x v="8"/>
  </r>
  <r>
    <x v="1421"/>
    <x v="19"/>
    <x v="233"/>
    <x v="8"/>
  </r>
  <r>
    <x v="1422"/>
    <x v="7"/>
    <x v="74"/>
    <x v="8"/>
  </r>
  <r>
    <x v="1423"/>
    <x v="6"/>
    <x v="73"/>
    <x v="8"/>
  </r>
  <r>
    <x v="1423"/>
    <x v="7"/>
    <x v="91"/>
    <x v="8"/>
  </r>
  <r>
    <x v="1423"/>
    <x v="131"/>
    <x v="197"/>
    <x v="8"/>
  </r>
  <r>
    <x v="1424"/>
    <x v="25"/>
    <x v="13"/>
    <x v="8"/>
  </r>
  <r>
    <x v="1425"/>
    <x v="130"/>
    <x v="41"/>
    <x v="8"/>
  </r>
  <r>
    <x v="1426"/>
    <x v="99"/>
    <x v="70"/>
    <x v="8"/>
  </r>
  <r>
    <x v="1427"/>
    <x v="75"/>
    <x v="158"/>
    <x v="8"/>
  </r>
  <r>
    <x v="1428"/>
    <x v="45"/>
    <x v="144"/>
    <x v="8"/>
  </r>
  <r>
    <x v="1428"/>
    <x v="30"/>
    <x v="116"/>
    <x v="8"/>
  </r>
  <r>
    <x v="1429"/>
    <x v="210"/>
    <x v="3"/>
    <x v="8"/>
  </r>
  <r>
    <x v="1430"/>
    <x v="28"/>
    <x v="64"/>
    <x v="8"/>
  </r>
  <r>
    <x v="1431"/>
    <x v="147"/>
    <x v="138"/>
    <x v="8"/>
  </r>
  <r>
    <x v="1432"/>
    <x v="131"/>
    <x v="109"/>
    <x v="8"/>
  </r>
  <r>
    <x v="1432"/>
    <x v="110"/>
    <x v="15"/>
    <x v="8"/>
  </r>
  <r>
    <x v="1433"/>
    <x v="233"/>
    <x v="11"/>
    <x v="8"/>
  </r>
  <r>
    <x v="1434"/>
    <x v="22"/>
    <x v="405"/>
    <x v="8"/>
  </r>
  <r>
    <x v="1435"/>
    <x v="5"/>
    <x v="433"/>
    <x v="8"/>
  </r>
  <r>
    <x v="1436"/>
    <x v="26"/>
    <x v="212"/>
    <x v="8"/>
  </r>
  <r>
    <x v="1437"/>
    <x v="52"/>
    <x v="348"/>
    <x v="8"/>
  </r>
  <r>
    <x v="1438"/>
    <x v="30"/>
    <x v="47"/>
    <x v="8"/>
  </r>
  <r>
    <x v="1439"/>
    <x v="7"/>
    <x v="163"/>
    <x v="8"/>
  </r>
  <r>
    <x v="1440"/>
    <x v="7"/>
    <x v="183"/>
    <x v="8"/>
  </r>
  <r>
    <x v="1440"/>
    <x v="14"/>
    <x v="107"/>
    <x v="8"/>
  </r>
  <r>
    <x v="1441"/>
    <x v="17"/>
    <x v="434"/>
    <x v="8"/>
  </r>
  <r>
    <x v="1442"/>
    <x v="81"/>
    <x v="55"/>
    <x v="8"/>
  </r>
  <r>
    <x v="1443"/>
    <x v="85"/>
    <x v="24"/>
    <x v="8"/>
  </r>
  <r>
    <x v="1443"/>
    <x v="22"/>
    <x v="199"/>
    <x v="8"/>
  </r>
  <r>
    <x v="1444"/>
    <x v="44"/>
    <x v="24"/>
    <x v="8"/>
  </r>
  <r>
    <x v="1444"/>
    <x v="49"/>
    <x v="36"/>
    <x v="8"/>
  </r>
  <r>
    <x v="1445"/>
    <x v="207"/>
    <x v="53"/>
    <x v="8"/>
  </r>
  <r>
    <x v="1446"/>
    <x v="206"/>
    <x v="18"/>
    <x v="8"/>
  </r>
  <r>
    <x v="1447"/>
    <x v="71"/>
    <x v="312"/>
    <x v="8"/>
  </r>
  <r>
    <x v="1448"/>
    <x v="42"/>
    <x v="18"/>
    <x v="8"/>
  </r>
  <r>
    <x v="1449"/>
    <x v="9"/>
    <x v="212"/>
    <x v="8"/>
  </r>
  <r>
    <x v="1449"/>
    <x v="42"/>
    <x v="24"/>
    <x v="8"/>
  </r>
  <r>
    <x v="1450"/>
    <x v="6"/>
    <x v="280"/>
    <x v="8"/>
  </r>
  <r>
    <x v="1451"/>
    <x v="1"/>
    <x v="30"/>
    <x v="8"/>
  </r>
  <r>
    <x v="1451"/>
    <x v="35"/>
    <x v="156"/>
    <x v="8"/>
  </r>
  <r>
    <x v="1452"/>
    <x v="35"/>
    <x v="417"/>
    <x v="8"/>
  </r>
  <r>
    <x v="1453"/>
    <x v="118"/>
    <x v="11"/>
    <x v="8"/>
  </r>
  <r>
    <x v="1454"/>
    <x v="237"/>
    <x v="0"/>
    <x v="8"/>
  </r>
  <r>
    <x v="1455"/>
    <x v="71"/>
    <x v="204"/>
    <x v="8"/>
  </r>
  <r>
    <x v="1456"/>
    <x v="38"/>
    <x v="17"/>
    <x v="8"/>
  </r>
  <r>
    <x v="1457"/>
    <x v="222"/>
    <x v="17"/>
    <x v="8"/>
  </r>
  <r>
    <x v="1458"/>
    <x v="97"/>
    <x v="15"/>
    <x v="8"/>
  </r>
  <r>
    <x v="1459"/>
    <x v="12"/>
    <x v="424"/>
    <x v="9"/>
  </r>
  <r>
    <x v="1460"/>
    <x v="82"/>
    <x v="92"/>
    <x v="9"/>
  </r>
  <r>
    <x v="1460"/>
    <x v="14"/>
    <x v="171"/>
    <x v="9"/>
  </r>
  <r>
    <x v="1461"/>
    <x v="30"/>
    <x v="255"/>
    <x v="9"/>
  </r>
  <r>
    <x v="1462"/>
    <x v="190"/>
    <x v="3"/>
    <x v="9"/>
  </r>
  <r>
    <x v="1463"/>
    <x v="102"/>
    <x v="270"/>
    <x v="9"/>
  </r>
  <r>
    <x v="1464"/>
    <x v="10"/>
    <x v="309"/>
    <x v="9"/>
  </r>
  <r>
    <x v="1465"/>
    <x v="234"/>
    <x v="36"/>
    <x v="9"/>
  </r>
  <r>
    <x v="1466"/>
    <x v="45"/>
    <x v="306"/>
    <x v="9"/>
  </r>
  <r>
    <x v="1467"/>
    <x v="10"/>
    <x v="306"/>
    <x v="9"/>
  </r>
  <r>
    <x v="1468"/>
    <x v="221"/>
    <x v="44"/>
    <x v="9"/>
  </r>
  <r>
    <x v="1469"/>
    <x v="71"/>
    <x v="312"/>
    <x v="9"/>
  </r>
  <r>
    <x v="1469"/>
    <x v="215"/>
    <x v="3"/>
    <x v="9"/>
  </r>
  <r>
    <x v="1469"/>
    <x v="45"/>
    <x v="237"/>
    <x v="9"/>
  </r>
  <r>
    <x v="1470"/>
    <x v="22"/>
    <x v="327"/>
    <x v="9"/>
  </r>
  <r>
    <x v="1471"/>
    <x v="222"/>
    <x v="138"/>
    <x v="9"/>
  </r>
  <r>
    <x v="1472"/>
    <x v="17"/>
    <x v="110"/>
    <x v="9"/>
  </r>
  <r>
    <x v="1473"/>
    <x v="37"/>
    <x v="46"/>
    <x v="9"/>
  </r>
  <r>
    <x v="1473"/>
    <x v="55"/>
    <x v="22"/>
    <x v="9"/>
  </r>
  <r>
    <x v="1474"/>
    <x v="9"/>
    <x v="190"/>
    <x v="9"/>
  </r>
  <r>
    <x v="1475"/>
    <x v="23"/>
    <x v="100"/>
    <x v="9"/>
  </r>
  <r>
    <x v="1475"/>
    <x v="22"/>
    <x v="220"/>
    <x v="9"/>
  </r>
  <r>
    <x v="1476"/>
    <x v="10"/>
    <x v="193"/>
    <x v="9"/>
  </r>
  <r>
    <x v="1477"/>
    <x v="26"/>
    <x v="127"/>
    <x v="9"/>
  </r>
  <r>
    <x v="1478"/>
    <x v="50"/>
    <x v="166"/>
    <x v="9"/>
  </r>
  <r>
    <x v="1479"/>
    <x v="23"/>
    <x v="23"/>
    <x v="9"/>
  </r>
  <r>
    <x v="1480"/>
    <x v="25"/>
    <x v="127"/>
    <x v="9"/>
  </r>
  <r>
    <x v="1481"/>
    <x v="23"/>
    <x v="23"/>
    <x v="9"/>
  </r>
  <r>
    <x v="1482"/>
    <x v="60"/>
    <x v="70"/>
    <x v="9"/>
  </r>
  <r>
    <x v="1482"/>
    <x v="9"/>
    <x v="422"/>
    <x v="9"/>
  </r>
  <r>
    <x v="1483"/>
    <x v="105"/>
    <x v="30"/>
    <x v="9"/>
  </r>
  <r>
    <x v="1483"/>
    <x v="6"/>
    <x v="119"/>
    <x v="9"/>
  </r>
  <r>
    <x v="1483"/>
    <x v="66"/>
    <x v="292"/>
    <x v="9"/>
  </r>
  <r>
    <x v="1484"/>
    <x v="87"/>
    <x v="138"/>
    <x v="9"/>
  </r>
  <r>
    <x v="1485"/>
    <x v="71"/>
    <x v="322"/>
    <x v="9"/>
  </r>
  <r>
    <x v="1486"/>
    <x v="9"/>
    <x v="114"/>
    <x v="9"/>
  </r>
  <r>
    <x v="1487"/>
    <x v="45"/>
    <x v="69"/>
    <x v="9"/>
  </r>
  <r>
    <x v="1488"/>
    <x v="45"/>
    <x v="435"/>
    <x v="9"/>
  </r>
  <r>
    <x v="1488"/>
    <x v="35"/>
    <x v="31"/>
    <x v="9"/>
  </r>
  <r>
    <x v="1488"/>
    <x v="10"/>
    <x v="271"/>
    <x v="9"/>
  </r>
  <r>
    <x v="1489"/>
    <x v="175"/>
    <x v="2"/>
    <x v="9"/>
  </r>
  <r>
    <x v="1490"/>
    <x v="69"/>
    <x v="276"/>
    <x v="9"/>
  </r>
  <r>
    <x v="1491"/>
    <x v="20"/>
    <x v="173"/>
    <x v="9"/>
  </r>
  <r>
    <x v="1492"/>
    <x v="14"/>
    <x v="376"/>
    <x v="9"/>
  </r>
  <r>
    <x v="1492"/>
    <x v="128"/>
    <x v="138"/>
    <x v="9"/>
  </r>
  <r>
    <x v="1493"/>
    <x v="156"/>
    <x v="24"/>
    <x v="9"/>
  </r>
  <r>
    <x v="1494"/>
    <x v="191"/>
    <x v="11"/>
    <x v="9"/>
  </r>
  <r>
    <x v="1494"/>
    <x v="22"/>
    <x v="22"/>
    <x v="9"/>
  </r>
  <r>
    <x v="1495"/>
    <x v="45"/>
    <x v="227"/>
    <x v="9"/>
  </r>
  <r>
    <x v="1496"/>
    <x v="9"/>
    <x v="276"/>
    <x v="9"/>
  </r>
  <r>
    <x v="1497"/>
    <x v="124"/>
    <x v="18"/>
    <x v="9"/>
  </r>
  <r>
    <x v="1498"/>
    <x v="45"/>
    <x v="110"/>
    <x v="9"/>
  </r>
  <r>
    <x v="1498"/>
    <x v="102"/>
    <x v="186"/>
    <x v="9"/>
  </r>
  <r>
    <x v="1499"/>
    <x v="22"/>
    <x v="436"/>
    <x v="9"/>
  </r>
  <r>
    <x v="1500"/>
    <x v="55"/>
    <x v="166"/>
    <x v="9"/>
  </r>
  <r>
    <x v="1501"/>
    <x v="55"/>
    <x v="182"/>
    <x v="9"/>
  </r>
  <r>
    <x v="1502"/>
    <x v="17"/>
    <x v="296"/>
    <x v="9"/>
  </r>
  <r>
    <x v="1503"/>
    <x v="26"/>
    <x v="90"/>
    <x v="9"/>
  </r>
  <r>
    <x v="1504"/>
    <x v="50"/>
    <x v="437"/>
    <x v="9"/>
  </r>
  <r>
    <x v="1504"/>
    <x v="9"/>
    <x v="356"/>
    <x v="9"/>
  </r>
  <r>
    <x v="1505"/>
    <x v="19"/>
    <x v="263"/>
    <x v="9"/>
  </r>
  <r>
    <x v="1505"/>
    <x v="5"/>
    <x v="285"/>
    <x v="9"/>
  </r>
  <r>
    <x v="1506"/>
    <x v="20"/>
    <x v="30"/>
    <x v="9"/>
  </r>
  <r>
    <x v="1507"/>
    <x v="137"/>
    <x v="158"/>
    <x v="9"/>
  </r>
  <r>
    <x v="1508"/>
    <x v="45"/>
    <x v="438"/>
    <x v="9"/>
  </r>
  <r>
    <x v="1509"/>
    <x v="12"/>
    <x v="277"/>
    <x v="9"/>
  </r>
  <r>
    <x v="1509"/>
    <x v="7"/>
    <x v="332"/>
    <x v="9"/>
  </r>
  <r>
    <x v="1510"/>
    <x v="37"/>
    <x v="379"/>
    <x v="9"/>
  </r>
  <r>
    <x v="1511"/>
    <x v="24"/>
    <x v="314"/>
    <x v="9"/>
  </r>
  <r>
    <x v="1512"/>
    <x v="71"/>
    <x v="219"/>
    <x v="9"/>
  </r>
  <r>
    <x v="1513"/>
    <x v="14"/>
    <x v="78"/>
    <x v="9"/>
  </r>
  <r>
    <x v="1514"/>
    <x v="35"/>
    <x v="122"/>
    <x v="9"/>
  </r>
  <r>
    <x v="1515"/>
    <x v="69"/>
    <x v="102"/>
    <x v="9"/>
  </r>
  <r>
    <x v="1516"/>
    <x v="22"/>
    <x v="330"/>
    <x v="9"/>
  </r>
  <r>
    <x v="1516"/>
    <x v="50"/>
    <x v="402"/>
    <x v="9"/>
  </r>
  <r>
    <x v="1517"/>
    <x v="22"/>
    <x v="245"/>
    <x v="9"/>
  </r>
  <r>
    <x v="1518"/>
    <x v="14"/>
    <x v="439"/>
    <x v="9"/>
  </r>
  <r>
    <x v="1519"/>
    <x v="219"/>
    <x v="24"/>
    <x v="9"/>
  </r>
  <r>
    <x v="1520"/>
    <x v="71"/>
    <x v="45"/>
    <x v="9"/>
  </r>
  <r>
    <x v="1521"/>
    <x v="102"/>
    <x v="201"/>
    <x v="9"/>
  </r>
  <r>
    <x v="1521"/>
    <x v="23"/>
    <x v="230"/>
    <x v="9"/>
  </r>
  <r>
    <x v="1522"/>
    <x v="12"/>
    <x v="277"/>
    <x v="9"/>
  </r>
  <r>
    <x v="1523"/>
    <x v="61"/>
    <x v="182"/>
    <x v="9"/>
  </r>
  <r>
    <x v="1524"/>
    <x v="204"/>
    <x v="0"/>
    <x v="9"/>
  </r>
  <r>
    <x v="1525"/>
    <x v="130"/>
    <x v="53"/>
    <x v="9"/>
  </r>
  <r>
    <x v="1526"/>
    <x v="52"/>
    <x v="87"/>
    <x v="9"/>
  </r>
  <r>
    <x v="1527"/>
    <x v="35"/>
    <x v="325"/>
    <x v="9"/>
  </r>
  <r>
    <x v="1528"/>
    <x v="113"/>
    <x v="138"/>
    <x v="9"/>
  </r>
  <r>
    <x v="1529"/>
    <x v="14"/>
    <x v="405"/>
    <x v="9"/>
  </r>
  <r>
    <x v="1529"/>
    <x v="37"/>
    <x v="221"/>
    <x v="9"/>
  </r>
  <r>
    <x v="1530"/>
    <x v="12"/>
    <x v="380"/>
    <x v="9"/>
  </r>
  <r>
    <x v="1531"/>
    <x v="12"/>
    <x v="304"/>
    <x v="9"/>
  </r>
  <r>
    <x v="1531"/>
    <x v="83"/>
    <x v="55"/>
    <x v="9"/>
  </r>
  <r>
    <x v="1532"/>
    <x v="30"/>
    <x v="322"/>
    <x v="9"/>
  </r>
  <r>
    <x v="1533"/>
    <x v="9"/>
    <x v="95"/>
    <x v="9"/>
  </r>
  <r>
    <x v="1534"/>
    <x v="66"/>
    <x v="195"/>
    <x v="9"/>
  </r>
  <r>
    <x v="1534"/>
    <x v="18"/>
    <x v="133"/>
    <x v="9"/>
  </r>
  <r>
    <x v="1535"/>
    <x v="79"/>
    <x v="11"/>
    <x v="9"/>
  </r>
  <r>
    <x v="1536"/>
    <x v="102"/>
    <x v="343"/>
    <x v="9"/>
  </r>
  <r>
    <x v="1537"/>
    <x v="8"/>
    <x v="337"/>
    <x v="9"/>
  </r>
  <r>
    <x v="1538"/>
    <x v="147"/>
    <x v="41"/>
    <x v="9"/>
  </r>
  <r>
    <x v="1539"/>
    <x v="71"/>
    <x v="148"/>
    <x v="9"/>
  </r>
  <r>
    <x v="1540"/>
    <x v="9"/>
    <x v="291"/>
    <x v="9"/>
  </r>
  <r>
    <x v="1541"/>
    <x v="63"/>
    <x v="97"/>
    <x v="9"/>
  </r>
  <r>
    <x v="1542"/>
    <x v="7"/>
    <x v="423"/>
    <x v="9"/>
  </r>
  <r>
    <x v="1543"/>
    <x v="52"/>
    <x v="21"/>
    <x v="9"/>
  </r>
  <r>
    <x v="1544"/>
    <x v="12"/>
    <x v="175"/>
    <x v="9"/>
  </r>
  <r>
    <x v="1545"/>
    <x v="6"/>
    <x v="316"/>
    <x v="9"/>
  </r>
  <r>
    <x v="1546"/>
    <x v="61"/>
    <x v="292"/>
    <x v="9"/>
  </r>
  <r>
    <x v="1547"/>
    <x v="17"/>
    <x v="397"/>
    <x v="9"/>
  </r>
  <r>
    <x v="1548"/>
    <x v="22"/>
    <x v="431"/>
    <x v="9"/>
  </r>
  <r>
    <x v="1548"/>
    <x v="37"/>
    <x v="417"/>
    <x v="9"/>
  </r>
  <r>
    <x v="1549"/>
    <x v="17"/>
    <x v="335"/>
    <x v="9"/>
  </r>
  <r>
    <x v="1550"/>
    <x v="8"/>
    <x v="303"/>
    <x v="9"/>
  </r>
  <r>
    <x v="1551"/>
    <x v="39"/>
    <x v="104"/>
    <x v="9"/>
  </r>
  <r>
    <x v="1552"/>
    <x v="17"/>
    <x v="411"/>
    <x v="9"/>
  </r>
  <r>
    <x v="1552"/>
    <x v="190"/>
    <x v="158"/>
    <x v="9"/>
  </r>
  <r>
    <x v="1553"/>
    <x v="238"/>
    <x v="18"/>
    <x v="9"/>
  </r>
  <r>
    <x v="1553"/>
    <x v="116"/>
    <x v="53"/>
    <x v="9"/>
  </r>
  <r>
    <x v="1554"/>
    <x v="37"/>
    <x v="362"/>
    <x v="9"/>
  </r>
  <r>
    <x v="1555"/>
    <x v="50"/>
    <x v="430"/>
    <x v="9"/>
  </r>
  <r>
    <x v="1556"/>
    <x v="78"/>
    <x v="424"/>
    <x v="9"/>
  </r>
  <r>
    <x v="1557"/>
    <x v="61"/>
    <x v="65"/>
    <x v="9"/>
  </r>
  <r>
    <x v="1558"/>
    <x v="124"/>
    <x v="44"/>
    <x v="9"/>
  </r>
  <r>
    <x v="1559"/>
    <x v="8"/>
    <x v="193"/>
    <x v="9"/>
  </r>
  <r>
    <x v="1560"/>
    <x v="20"/>
    <x v="325"/>
    <x v="9"/>
  </r>
  <r>
    <x v="1560"/>
    <x v="8"/>
    <x v="80"/>
    <x v="9"/>
  </r>
  <r>
    <x v="1561"/>
    <x v="58"/>
    <x v="241"/>
    <x v="9"/>
  </r>
  <r>
    <x v="1561"/>
    <x v="50"/>
    <x v="277"/>
    <x v="9"/>
  </r>
  <r>
    <x v="1562"/>
    <x v="50"/>
    <x v="216"/>
    <x v="9"/>
  </r>
  <r>
    <x v="1563"/>
    <x v="18"/>
    <x v="175"/>
    <x v="9"/>
  </r>
  <r>
    <x v="1564"/>
    <x v="55"/>
    <x v="87"/>
    <x v="9"/>
  </r>
  <r>
    <x v="1564"/>
    <x v="14"/>
    <x v="27"/>
    <x v="9"/>
  </r>
  <r>
    <x v="1565"/>
    <x v="9"/>
    <x v="267"/>
    <x v="9"/>
  </r>
  <r>
    <x v="1566"/>
    <x v="7"/>
    <x v="314"/>
    <x v="9"/>
  </r>
  <r>
    <x v="1567"/>
    <x v="10"/>
    <x v="102"/>
    <x v="9"/>
  </r>
  <r>
    <x v="1568"/>
    <x v="14"/>
    <x v="344"/>
    <x v="9"/>
  </r>
  <r>
    <x v="1569"/>
    <x v="61"/>
    <x v="233"/>
    <x v="9"/>
  </r>
  <r>
    <x v="1570"/>
    <x v="102"/>
    <x v="95"/>
    <x v="9"/>
  </r>
  <r>
    <x v="1571"/>
    <x v="139"/>
    <x v="1"/>
    <x v="9"/>
  </r>
  <r>
    <x v="1571"/>
    <x v="86"/>
    <x v="70"/>
    <x v="9"/>
  </r>
  <r>
    <x v="1572"/>
    <x v="59"/>
    <x v="92"/>
    <x v="9"/>
  </r>
  <r>
    <x v="1573"/>
    <x v="102"/>
    <x v="365"/>
    <x v="9"/>
  </r>
  <r>
    <x v="1574"/>
    <x v="110"/>
    <x v="138"/>
    <x v="9"/>
  </r>
  <r>
    <x v="1575"/>
    <x v="17"/>
    <x v="282"/>
    <x v="9"/>
  </r>
  <r>
    <x v="1576"/>
    <x v="19"/>
    <x v="353"/>
    <x v="9"/>
  </r>
  <r>
    <x v="1577"/>
    <x v="14"/>
    <x v="192"/>
    <x v="9"/>
  </r>
  <r>
    <x v="1577"/>
    <x v="39"/>
    <x v="89"/>
    <x v="9"/>
  </r>
  <r>
    <x v="1577"/>
    <x v="239"/>
    <x v="138"/>
    <x v="9"/>
  </r>
  <r>
    <x v="1578"/>
    <x v="186"/>
    <x v="3"/>
    <x v="9"/>
  </r>
  <r>
    <x v="1579"/>
    <x v="9"/>
    <x v="111"/>
    <x v="9"/>
  </r>
  <r>
    <x v="1580"/>
    <x v="146"/>
    <x v="92"/>
    <x v="9"/>
  </r>
  <r>
    <x v="1581"/>
    <x v="9"/>
    <x v="440"/>
    <x v="9"/>
  </r>
  <r>
    <x v="1582"/>
    <x v="8"/>
    <x v="203"/>
    <x v="9"/>
  </r>
  <r>
    <x v="1583"/>
    <x v="45"/>
    <x v="287"/>
    <x v="9"/>
  </r>
  <r>
    <x v="1584"/>
    <x v="5"/>
    <x v="441"/>
    <x v="9"/>
  </r>
  <r>
    <x v="1585"/>
    <x v="61"/>
    <x v="145"/>
    <x v="9"/>
  </r>
  <r>
    <x v="1586"/>
    <x v="58"/>
    <x v="28"/>
    <x v="9"/>
  </r>
  <r>
    <x v="1586"/>
    <x v="8"/>
    <x v="195"/>
    <x v="9"/>
  </r>
  <r>
    <x v="1586"/>
    <x v="157"/>
    <x v="24"/>
    <x v="9"/>
  </r>
  <r>
    <x v="1587"/>
    <x v="104"/>
    <x v="2"/>
    <x v="9"/>
  </r>
  <r>
    <x v="1588"/>
    <x v="22"/>
    <x v="79"/>
    <x v="9"/>
  </r>
  <r>
    <x v="1589"/>
    <x v="69"/>
    <x v="204"/>
    <x v="9"/>
  </r>
  <r>
    <x v="1589"/>
    <x v="22"/>
    <x v="400"/>
    <x v="9"/>
  </r>
  <r>
    <x v="1590"/>
    <x v="70"/>
    <x v="24"/>
    <x v="9"/>
  </r>
  <r>
    <x v="1590"/>
    <x v="28"/>
    <x v="272"/>
    <x v="9"/>
  </r>
  <r>
    <x v="1590"/>
    <x v="25"/>
    <x v="246"/>
    <x v="9"/>
  </r>
  <r>
    <x v="1591"/>
    <x v="20"/>
    <x v="271"/>
    <x v="9"/>
  </r>
  <r>
    <x v="1592"/>
    <x v="7"/>
    <x v="302"/>
    <x v="9"/>
  </r>
  <r>
    <x v="1593"/>
    <x v="22"/>
    <x v="334"/>
    <x v="9"/>
  </r>
  <r>
    <x v="1594"/>
    <x v="23"/>
    <x v="95"/>
    <x v="9"/>
  </r>
  <r>
    <x v="1595"/>
    <x v="52"/>
    <x v="319"/>
    <x v="9"/>
  </r>
  <r>
    <x v="1595"/>
    <x v="8"/>
    <x v="163"/>
    <x v="9"/>
  </r>
  <r>
    <x v="1596"/>
    <x v="148"/>
    <x v="53"/>
    <x v="9"/>
  </r>
  <r>
    <x v="1597"/>
    <x v="45"/>
    <x v="226"/>
    <x v="9"/>
  </r>
  <r>
    <x v="1598"/>
    <x v="22"/>
    <x v="166"/>
    <x v="9"/>
  </r>
  <r>
    <x v="1599"/>
    <x v="55"/>
    <x v="153"/>
    <x v="9"/>
  </r>
  <r>
    <x v="1599"/>
    <x v="119"/>
    <x v="11"/>
    <x v="9"/>
  </r>
  <r>
    <x v="1600"/>
    <x v="20"/>
    <x v="194"/>
    <x v="9"/>
  </r>
  <r>
    <x v="1601"/>
    <x v="120"/>
    <x v="424"/>
    <x v="9"/>
  </r>
  <r>
    <x v="1602"/>
    <x v="54"/>
    <x v="18"/>
    <x v="9"/>
  </r>
  <r>
    <x v="1602"/>
    <x v="55"/>
    <x v="60"/>
    <x v="9"/>
  </r>
  <r>
    <x v="1603"/>
    <x v="22"/>
    <x v="442"/>
    <x v="9"/>
  </r>
  <r>
    <x v="1604"/>
    <x v="69"/>
    <x v="235"/>
    <x v="9"/>
  </r>
  <r>
    <x v="1604"/>
    <x v="12"/>
    <x v="390"/>
    <x v="9"/>
  </r>
  <r>
    <x v="1605"/>
    <x v="12"/>
    <x v="324"/>
    <x v="9"/>
  </r>
  <r>
    <x v="1606"/>
    <x v="22"/>
    <x v="362"/>
    <x v="9"/>
  </r>
  <r>
    <x v="1607"/>
    <x v="7"/>
    <x v="400"/>
    <x v="9"/>
  </r>
  <r>
    <x v="1608"/>
    <x v="62"/>
    <x v="17"/>
    <x v="9"/>
  </r>
  <r>
    <x v="1609"/>
    <x v="28"/>
    <x v="61"/>
    <x v="9"/>
  </r>
  <r>
    <x v="1610"/>
    <x v="7"/>
    <x v="312"/>
    <x v="9"/>
  </r>
  <r>
    <x v="1610"/>
    <x v="69"/>
    <x v="96"/>
    <x v="9"/>
  </r>
  <r>
    <x v="1611"/>
    <x v="8"/>
    <x v="163"/>
    <x v="9"/>
  </r>
  <r>
    <x v="1611"/>
    <x v="10"/>
    <x v="222"/>
    <x v="9"/>
  </r>
  <r>
    <x v="1612"/>
    <x v="9"/>
    <x v="443"/>
    <x v="9"/>
  </r>
  <r>
    <x v="1612"/>
    <x v="18"/>
    <x v="310"/>
    <x v="9"/>
  </r>
  <r>
    <x v="1613"/>
    <x v="132"/>
    <x v="158"/>
    <x v="9"/>
  </r>
  <r>
    <x v="1614"/>
    <x v="45"/>
    <x v="141"/>
    <x v="9"/>
  </r>
  <r>
    <x v="1615"/>
    <x v="61"/>
    <x v="171"/>
    <x v="9"/>
  </r>
  <r>
    <x v="1616"/>
    <x v="98"/>
    <x v="158"/>
    <x v="9"/>
  </r>
  <r>
    <x v="1617"/>
    <x v="20"/>
    <x v="202"/>
    <x v="9"/>
  </r>
  <r>
    <x v="1618"/>
    <x v="131"/>
    <x v="205"/>
    <x v="9"/>
  </r>
  <r>
    <x v="1618"/>
    <x v="71"/>
    <x v="222"/>
    <x v="9"/>
  </r>
  <r>
    <x v="1619"/>
    <x v="7"/>
    <x v="294"/>
    <x v="9"/>
  </r>
  <r>
    <x v="1619"/>
    <x v="25"/>
    <x v="201"/>
    <x v="9"/>
  </r>
  <r>
    <x v="1620"/>
    <x v="113"/>
    <x v="24"/>
    <x v="9"/>
  </r>
  <r>
    <x v="1620"/>
    <x v="24"/>
    <x v="365"/>
    <x v="9"/>
  </r>
  <r>
    <x v="1621"/>
    <x v="69"/>
    <x v="210"/>
    <x v="9"/>
  </r>
  <r>
    <x v="1622"/>
    <x v="74"/>
    <x v="0"/>
    <x v="9"/>
  </r>
  <r>
    <x v="1623"/>
    <x v="37"/>
    <x v="260"/>
    <x v="9"/>
  </r>
  <r>
    <x v="1624"/>
    <x v="45"/>
    <x v="276"/>
    <x v="9"/>
  </r>
  <r>
    <x v="1625"/>
    <x v="58"/>
    <x v="201"/>
    <x v="9"/>
  </r>
  <r>
    <x v="1626"/>
    <x v="17"/>
    <x v="278"/>
    <x v="9"/>
  </r>
  <r>
    <x v="1627"/>
    <x v="8"/>
    <x v="264"/>
    <x v="9"/>
  </r>
  <r>
    <x v="1628"/>
    <x v="22"/>
    <x v="129"/>
    <x v="9"/>
  </r>
  <r>
    <x v="1628"/>
    <x v="14"/>
    <x v="369"/>
    <x v="9"/>
  </r>
  <r>
    <x v="1629"/>
    <x v="17"/>
    <x v="208"/>
    <x v="9"/>
  </r>
  <r>
    <x v="1630"/>
    <x v="55"/>
    <x v="145"/>
    <x v="9"/>
  </r>
  <r>
    <x v="1631"/>
    <x v="22"/>
    <x v="431"/>
    <x v="9"/>
  </r>
  <r>
    <x v="1632"/>
    <x v="167"/>
    <x v="36"/>
    <x v="9"/>
  </r>
  <r>
    <x v="1633"/>
    <x v="45"/>
    <x v="35"/>
    <x v="9"/>
  </r>
  <r>
    <x v="1634"/>
    <x v="8"/>
    <x v="169"/>
    <x v="9"/>
  </r>
  <r>
    <x v="1635"/>
    <x v="7"/>
    <x v="444"/>
    <x v="9"/>
  </r>
  <r>
    <x v="1636"/>
    <x v="159"/>
    <x v="15"/>
    <x v="9"/>
  </r>
  <r>
    <x v="1636"/>
    <x v="12"/>
    <x v="362"/>
    <x v="9"/>
  </r>
  <r>
    <x v="1637"/>
    <x v="19"/>
    <x v="166"/>
    <x v="9"/>
  </r>
  <r>
    <x v="1638"/>
    <x v="232"/>
    <x v="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2F76F-7C29-4D31-9108-10BE4B7C990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4" firstHeaderRow="1" firstDataRow="1" firstDataCol="1"/>
  <pivotFields count="7">
    <pivotField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axis="axisRow" showAll="0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</pivotField>
    <pivotField dataField="1" showAll="0">
      <items count="446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 of sprzedan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41DF0-D887-42FE-BFFC-554E3FF6AA1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7">
    <pivotField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przedan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A6863-AA82-4360-8571-A9485C6BBE5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12" firstHeaderRow="1" firstDataRow="1" firstDataCol="1"/>
  <pivotFields count="7">
    <pivotField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przedano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1BBBF-5010-4C5A-BB19-20FA36DF827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4" firstHeaderRow="1" firstDataRow="1" firstDataCol="1"/>
  <pivotFields count="7">
    <pivotField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showAll="0"/>
    <pivotField dataField="1"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6"/>
    <field x="4"/>
  </rowFields>
  <rowItems count="13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sprzedan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95331B2-338A-41A2-ACD2-B2CFF90BE6E2}" autoFormatId="16" applyNumberFormats="0" applyBorderFormats="0" applyFontFormats="0" applyPatternFormats="0" applyAlignmentFormats="0" applyWidthHeightFormats="0">
  <queryTableRefresh nextId="14" unboundColumnsRight="6">
    <queryTableFields count="9">
      <queryTableField id="1" name="Column1" tableColumnId="1"/>
      <queryTableField id="2" name="Column2" tableColumnId="2"/>
      <queryTableField id="3" name="Column3" tableColumnId="3"/>
      <queryTableField id="5" dataBound="0" tableColumnId="4"/>
      <queryTableField id="6" dataBound="0" tableColumnId="5"/>
      <queryTableField id="7" dataBound="0" tableColumnId="6"/>
      <queryTableField id="8" dataBound="0" tableColumnId="7"/>
      <queryTableField id="9" dataBound="0" tableColumnId="8"/>
      <queryTableField id="13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4380479-5330-4B20-B699-FB686DCEA88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F3E7B0-2FD4-4B76-A1C9-4B8F77E83DB5}" name="cukier" displayName="cukier" ref="A1:I2163" tableType="queryTable" totalsRowShown="0">
  <autoFilter ref="A1:I2163" xr:uid="{75F3E7B0-2FD4-4B76-A1C9-4B8F77E83DB5}"/>
  <sortState xmlns:xlrd2="http://schemas.microsoft.com/office/spreadsheetml/2017/richdata2" ref="A2:F2163">
    <sortCondition ref="A1:A2163"/>
  </sortState>
  <tableColumns count="9">
    <tableColumn id="1" xr3:uid="{723A240E-AFB9-4CC4-8506-376B23A4CED8}" uniqueName="1" name="data" queryTableFieldId="1" dataDxfId="7"/>
    <tableColumn id="2" xr3:uid="{955E106D-F8FC-4D87-8E42-5C495BBF22D3}" uniqueName="2" name="klient" queryTableFieldId="2" dataDxfId="6"/>
    <tableColumn id="3" xr3:uid="{8F484962-905C-42BE-9B48-58F8CFC6CAD4}" uniqueName="3" name="sprzedano" queryTableFieldId="3"/>
    <tableColumn id="4" xr3:uid="{51B454BB-89A8-42D7-9E27-778CBB9F43C5}" uniqueName="4" name="transakcja?" queryTableFieldId="5" dataDxfId="5">
      <calculatedColumnFormula>IF(cukier[[#This Row],[klient]]=B1,cukier[[#This Row],[sprzedano]]+D1,cukier[[#This Row],[sprzedano]])</calculatedColumnFormula>
    </tableColumn>
    <tableColumn id="5" xr3:uid="{DA458D91-099B-4937-8236-EA65B50117F7}" uniqueName="5" name="ile znizki" queryTableFieldId="6" dataDxfId="4">
      <calculatedColumnFormula>IF(cukier[[#This Row],[transakcja?]]&lt;100,0,IF(cukier[[#This Row],[transakcja?]]&lt;1000,0.05,IF(cukier[[#This Row],[transakcja?]]&lt;10000,0.1,0.2)))*cukier[[#This Row],[sprzedano]]</calculatedColumnFormula>
    </tableColumn>
    <tableColumn id="6" xr3:uid="{BC626874-422F-4920-9FD9-53E1721627E1}" uniqueName="6" name="czy magazyn" queryTableFieldId="7" dataDxfId="3">
      <calculatedColumnFormula>MONTH(cukier[[#This Row],[data]])</calculatedColumnFormula>
    </tableColumn>
    <tableColumn id="7" xr3:uid="{3EAB19A5-4CFB-4F65-A501-39C17526DE2C}" uniqueName="7" name="x" queryTableFieldId="8" dataDxfId="2">
      <calculatedColumnFormula>IF(cukier[[#This Row],[czy magazyn]]=F1,G1-cukier[[#This Row],[sprzedano]],5000-G1)</calculatedColumnFormula>
    </tableColumn>
    <tableColumn id="8" xr3:uid="{1390EC39-0A0A-4ECE-987B-3ACF4679021D}" uniqueName="8" name="f" queryTableFieldId="9" dataDxfId="1">
      <calculatedColumnFormula>IF(cukier[[#This Row],[czy magazyn]]=F1,,5000-G1)</calculatedColumnFormula>
    </tableColumn>
    <tableColumn id="12" xr3:uid="{20DA98FD-7FBA-4806-9F00-CF9E4785529A}" uniqueName="12" name="k" queryTableFieldId="13" dataDxfId="0">
      <calculatedColumnFormula>IF(cukier[[#This Row],[f]]&gt;=4000,1,0)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E5446B-D09B-489D-81F6-07992377C84C}" name="cennik__25" displayName="cennik__25" ref="L2:M12" tableType="queryTable" totalsRowShown="0">
  <autoFilter ref="L2:M12" xr:uid="{BAE5446B-D09B-489D-81F6-07992377C84C}"/>
  <tableColumns count="2">
    <tableColumn id="1" xr3:uid="{842EBC02-1BC1-474A-B3E4-1BAE15719038}" uniqueName="1" name="Column1" queryTableFieldId="1"/>
    <tableColumn id="2" xr3:uid="{9715ADFA-02DC-475E-862C-3ACCDDED898F}" uniqueName="2" name="cena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65984-4BB8-4F66-A130-EEB67A3B35B1}">
  <dimension ref="A3:F244"/>
  <sheetViews>
    <sheetView workbookViewId="0">
      <selection activeCell="C3" sqref="C3"/>
    </sheetView>
  </sheetViews>
  <sheetFormatPr defaultRowHeight="15" x14ac:dyDescent="0.25"/>
  <cols>
    <col min="1" max="1" width="13.42578125" bestFit="1" customWidth="1"/>
    <col min="2" max="2" width="17.28515625" bestFit="1" customWidth="1"/>
    <col min="3" max="3" width="18.28515625" bestFit="1" customWidth="1"/>
    <col min="4" max="4" width="5.28515625" bestFit="1" customWidth="1"/>
    <col min="5" max="5" width="13.28515625" bestFit="1" customWidth="1"/>
    <col min="6" max="6" width="6" bestFit="1" customWidth="1"/>
    <col min="7" max="10" width="2" bestFit="1" customWidth="1"/>
    <col min="11" max="100" width="3" bestFit="1" customWidth="1"/>
    <col min="101" max="446" width="4" bestFit="1" customWidth="1"/>
    <col min="447" max="447" width="11.28515625" bestFit="1" customWidth="1"/>
  </cols>
  <sheetData>
    <row r="3" spans="1:6" x14ac:dyDescent="0.25">
      <c r="A3" s="4" t="s">
        <v>244</v>
      </c>
      <c r="B3" t="s">
        <v>246</v>
      </c>
      <c r="D3" s="6" t="s">
        <v>247</v>
      </c>
      <c r="E3" s="7" t="s">
        <v>10</v>
      </c>
      <c r="F3" s="7">
        <v>26955</v>
      </c>
    </row>
    <row r="4" spans="1:6" x14ac:dyDescent="0.25">
      <c r="A4" s="5" t="s">
        <v>84</v>
      </c>
      <c r="B4">
        <v>16</v>
      </c>
      <c r="E4" s="7" t="s">
        <v>46</v>
      </c>
      <c r="F4" s="7">
        <v>26451</v>
      </c>
    </row>
    <row r="5" spans="1:6" x14ac:dyDescent="0.25">
      <c r="A5" s="5" t="s">
        <v>94</v>
      </c>
      <c r="B5">
        <v>35</v>
      </c>
      <c r="E5" s="7" t="s">
        <v>8</v>
      </c>
      <c r="F5" s="7">
        <v>27505</v>
      </c>
    </row>
    <row r="6" spans="1:6" x14ac:dyDescent="0.25">
      <c r="A6" s="5" t="s">
        <v>34</v>
      </c>
      <c r="B6">
        <v>28</v>
      </c>
    </row>
    <row r="7" spans="1:6" x14ac:dyDescent="0.25">
      <c r="A7" s="5" t="s">
        <v>96</v>
      </c>
      <c r="B7">
        <v>8</v>
      </c>
    </row>
    <row r="8" spans="1:6" x14ac:dyDescent="0.25">
      <c r="A8" s="5" t="s">
        <v>24</v>
      </c>
      <c r="B8">
        <v>3905</v>
      </c>
    </row>
    <row r="9" spans="1:6" x14ac:dyDescent="0.25">
      <c r="A9" s="5" t="s">
        <v>123</v>
      </c>
      <c r="B9">
        <v>26</v>
      </c>
    </row>
    <row r="10" spans="1:6" x14ac:dyDescent="0.25">
      <c r="A10" s="5" t="s">
        <v>224</v>
      </c>
      <c r="B10">
        <v>1</v>
      </c>
    </row>
    <row r="11" spans="1:6" x14ac:dyDescent="0.25">
      <c r="A11" s="5" t="s">
        <v>7</v>
      </c>
      <c r="B11">
        <v>4309</v>
      </c>
    </row>
    <row r="12" spans="1:6" x14ac:dyDescent="0.25">
      <c r="A12" s="5" t="s">
        <v>16</v>
      </c>
      <c r="B12">
        <v>39</v>
      </c>
    </row>
    <row r="13" spans="1:6" x14ac:dyDescent="0.25">
      <c r="A13" s="5" t="s">
        <v>201</v>
      </c>
      <c r="B13">
        <v>27</v>
      </c>
    </row>
    <row r="14" spans="1:6" x14ac:dyDescent="0.25">
      <c r="A14" s="5" t="s">
        <v>73</v>
      </c>
      <c r="B14">
        <v>62</v>
      </c>
    </row>
    <row r="15" spans="1:6" x14ac:dyDescent="0.25">
      <c r="A15" s="5" t="s">
        <v>109</v>
      </c>
      <c r="B15">
        <v>44</v>
      </c>
    </row>
    <row r="16" spans="1:6" x14ac:dyDescent="0.25">
      <c r="A16" s="5" t="s">
        <v>78</v>
      </c>
      <c r="B16">
        <v>22</v>
      </c>
    </row>
    <row r="17" spans="1:2" x14ac:dyDescent="0.25">
      <c r="A17" s="5" t="s">
        <v>83</v>
      </c>
      <c r="B17">
        <v>52</v>
      </c>
    </row>
    <row r="18" spans="1:2" x14ac:dyDescent="0.25">
      <c r="A18" s="5" t="s">
        <v>187</v>
      </c>
      <c r="B18">
        <v>29</v>
      </c>
    </row>
    <row r="19" spans="1:2" x14ac:dyDescent="0.25">
      <c r="A19" s="5" t="s">
        <v>232</v>
      </c>
      <c r="B19">
        <v>14</v>
      </c>
    </row>
    <row r="20" spans="1:2" x14ac:dyDescent="0.25">
      <c r="A20" s="5" t="s">
        <v>230</v>
      </c>
      <c r="B20">
        <v>25</v>
      </c>
    </row>
    <row r="21" spans="1:2" x14ac:dyDescent="0.25">
      <c r="A21" s="5" t="s">
        <v>20</v>
      </c>
      <c r="B21">
        <v>4784</v>
      </c>
    </row>
    <row r="22" spans="1:2" x14ac:dyDescent="0.25">
      <c r="A22" s="5" t="s">
        <v>127</v>
      </c>
      <c r="B22">
        <v>50</v>
      </c>
    </row>
    <row r="23" spans="1:2" x14ac:dyDescent="0.25">
      <c r="A23" s="5" t="s">
        <v>47</v>
      </c>
      <c r="B23">
        <v>22</v>
      </c>
    </row>
    <row r="24" spans="1:2" x14ac:dyDescent="0.25">
      <c r="A24" s="5" t="s">
        <v>223</v>
      </c>
      <c r="B24">
        <v>48</v>
      </c>
    </row>
    <row r="25" spans="1:2" x14ac:dyDescent="0.25">
      <c r="A25" s="5" t="s">
        <v>173</v>
      </c>
      <c r="B25">
        <v>44</v>
      </c>
    </row>
    <row r="26" spans="1:2" x14ac:dyDescent="0.25">
      <c r="A26" s="5" t="s">
        <v>219</v>
      </c>
      <c r="B26">
        <v>7</v>
      </c>
    </row>
    <row r="27" spans="1:2" x14ac:dyDescent="0.25">
      <c r="A27" s="5" t="s">
        <v>166</v>
      </c>
      <c r="B27">
        <v>12</v>
      </c>
    </row>
    <row r="28" spans="1:2" x14ac:dyDescent="0.25">
      <c r="A28" s="5" t="s">
        <v>124</v>
      </c>
      <c r="B28">
        <v>807</v>
      </c>
    </row>
    <row r="29" spans="1:2" x14ac:dyDescent="0.25">
      <c r="A29" s="5" t="s">
        <v>58</v>
      </c>
      <c r="B29">
        <v>48</v>
      </c>
    </row>
    <row r="30" spans="1:2" x14ac:dyDescent="0.25">
      <c r="A30" s="5" t="s">
        <v>236</v>
      </c>
      <c r="B30">
        <v>4</v>
      </c>
    </row>
    <row r="31" spans="1:2" x14ac:dyDescent="0.25">
      <c r="A31" s="5" t="s">
        <v>12</v>
      </c>
      <c r="B31">
        <v>25</v>
      </c>
    </row>
    <row r="32" spans="1:2" x14ac:dyDescent="0.25">
      <c r="A32" s="5" t="s">
        <v>190</v>
      </c>
      <c r="B32">
        <v>9</v>
      </c>
    </row>
    <row r="33" spans="1:2" x14ac:dyDescent="0.25">
      <c r="A33" s="5" t="s">
        <v>162</v>
      </c>
      <c r="B33">
        <v>25</v>
      </c>
    </row>
    <row r="34" spans="1:2" x14ac:dyDescent="0.25">
      <c r="A34" s="5" t="s">
        <v>163</v>
      </c>
      <c r="B34">
        <v>31</v>
      </c>
    </row>
    <row r="35" spans="1:2" x14ac:dyDescent="0.25">
      <c r="A35" s="5" t="s">
        <v>89</v>
      </c>
      <c r="B35">
        <v>22</v>
      </c>
    </row>
    <row r="36" spans="1:2" x14ac:dyDescent="0.25">
      <c r="A36" s="5" t="s">
        <v>66</v>
      </c>
      <c r="B36">
        <v>23</v>
      </c>
    </row>
    <row r="37" spans="1:2" x14ac:dyDescent="0.25">
      <c r="A37" s="5" t="s">
        <v>43</v>
      </c>
      <c r="B37">
        <v>63</v>
      </c>
    </row>
    <row r="38" spans="1:2" x14ac:dyDescent="0.25">
      <c r="A38" s="5" t="s">
        <v>104</v>
      </c>
      <c r="B38">
        <v>1</v>
      </c>
    </row>
    <row r="39" spans="1:2" x14ac:dyDescent="0.25">
      <c r="A39" s="5" t="s">
        <v>149</v>
      </c>
      <c r="B39">
        <v>26</v>
      </c>
    </row>
    <row r="40" spans="1:2" x14ac:dyDescent="0.25">
      <c r="A40" s="5" t="s">
        <v>110</v>
      </c>
      <c r="B40">
        <v>52</v>
      </c>
    </row>
    <row r="41" spans="1:2" x14ac:dyDescent="0.25">
      <c r="A41" s="5" t="s">
        <v>172</v>
      </c>
      <c r="B41">
        <v>29</v>
      </c>
    </row>
    <row r="42" spans="1:2" x14ac:dyDescent="0.25">
      <c r="A42" s="5" t="s">
        <v>137</v>
      </c>
      <c r="B42">
        <v>64</v>
      </c>
    </row>
    <row r="43" spans="1:2" x14ac:dyDescent="0.25">
      <c r="A43" s="5" t="s">
        <v>97</v>
      </c>
      <c r="B43">
        <v>34</v>
      </c>
    </row>
    <row r="44" spans="1:2" x14ac:dyDescent="0.25">
      <c r="A44" s="5" t="s">
        <v>42</v>
      </c>
      <c r="B44">
        <v>49</v>
      </c>
    </row>
    <row r="45" spans="1:2" x14ac:dyDescent="0.25">
      <c r="A45" s="5" t="s">
        <v>238</v>
      </c>
      <c r="B45">
        <v>10</v>
      </c>
    </row>
    <row r="46" spans="1:2" x14ac:dyDescent="0.25">
      <c r="A46" s="5" t="s">
        <v>23</v>
      </c>
      <c r="B46">
        <v>26025</v>
      </c>
    </row>
    <row r="47" spans="1:2" x14ac:dyDescent="0.25">
      <c r="A47" s="5" t="s">
        <v>68</v>
      </c>
      <c r="B47">
        <v>34</v>
      </c>
    </row>
    <row r="48" spans="1:2" x14ac:dyDescent="0.25">
      <c r="A48" s="5" t="s">
        <v>210</v>
      </c>
      <c r="B48">
        <v>12</v>
      </c>
    </row>
    <row r="49" spans="1:2" x14ac:dyDescent="0.25">
      <c r="A49" s="5" t="s">
        <v>132</v>
      </c>
      <c r="B49">
        <v>1503</v>
      </c>
    </row>
    <row r="50" spans="1:2" x14ac:dyDescent="0.25">
      <c r="A50" s="5" t="s">
        <v>176</v>
      </c>
      <c r="B50">
        <v>59</v>
      </c>
    </row>
    <row r="51" spans="1:2" x14ac:dyDescent="0.25">
      <c r="A51" s="5" t="s">
        <v>91</v>
      </c>
      <c r="B51">
        <v>60</v>
      </c>
    </row>
    <row r="52" spans="1:2" x14ac:dyDescent="0.25">
      <c r="A52" s="5" t="s">
        <v>114</v>
      </c>
      <c r="B52">
        <v>63</v>
      </c>
    </row>
    <row r="53" spans="1:2" x14ac:dyDescent="0.25">
      <c r="A53" s="5" t="s">
        <v>153</v>
      </c>
      <c r="B53">
        <v>36</v>
      </c>
    </row>
    <row r="54" spans="1:2" x14ac:dyDescent="0.25">
      <c r="A54" s="5" t="s">
        <v>106</v>
      </c>
      <c r="B54">
        <v>79</v>
      </c>
    </row>
    <row r="55" spans="1:2" x14ac:dyDescent="0.25">
      <c r="A55" s="5" t="s">
        <v>215</v>
      </c>
      <c r="B55">
        <v>16</v>
      </c>
    </row>
    <row r="56" spans="1:2" x14ac:dyDescent="0.25">
      <c r="A56" s="5" t="s">
        <v>184</v>
      </c>
      <c r="B56">
        <v>32</v>
      </c>
    </row>
    <row r="57" spans="1:2" x14ac:dyDescent="0.25">
      <c r="A57" s="5" t="s">
        <v>37</v>
      </c>
      <c r="B57">
        <v>48</v>
      </c>
    </row>
    <row r="58" spans="1:2" x14ac:dyDescent="0.25">
      <c r="A58" s="5" t="s">
        <v>156</v>
      </c>
      <c r="B58">
        <v>60</v>
      </c>
    </row>
    <row r="59" spans="1:2" x14ac:dyDescent="0.25">
      <c r="A59" s="5" t="s">
        <v>119</v>
      </c>
      <c r="B59">
        <v>69</v>
      </c>
    </row>
    <row r="60" spans="1:2" x14ac:dyDescent="0.25">
      <c r="A60" s="5" t="s">
        <v>211</v>
      </c>
      <c r="B60">
        <v>33</v>
      </c>
    </row>
    <row r="61" spans="1:2" x14ac:dyDescent="0.25">
      <c r="A61" s="5" t="s">
        <v>154</v>
      </c>
      <c r="B61">
        <v>44</v>
      </c>
    </row>
    <row r="62" spans="1:2" x14ac:dyDescent="0.25">
      <c r="A62" s="5" t="s">
        <v>203</v>
      </c>
      <c r="B62">
        <v>11</v>
      </c>
    </row>
    <row r="63" spans="1:2" x14ac:dyDescent="0.25">
      <c r="A63" s="5" t="s">
        <v>164</v>
      </c>
      <c r="B63">
        <v>25</v>
      </c>
    </row>
    <row r="64" spans="1:2" x14ac:dyDescent="0.25">
      <c r="A64" s="5" t="s">
        <v>147</v>
      </c>
      <c r="B64">
        <v>50</v>
      </c>
    </row>
    <row r="65" spans="1:2" x14ac:dyDescent="0.25">
      <c r="A65" s="5" t="s">
        <v>39</v>
      </c>
      <c r="B65">
        <v>48</v>
      </c>
    </row>
    <row r="66" spans="1:2" x14ac:dyDescent="0.25">
      <c r="A66" s="5" t="s">
        <v>117</v>
      </c>
      <c r="B66">
        <v>36</v>
      </c>
    </row>
    <row r="67" spans="1:2" x14ac:dyDescent="0.25">
      <c r="A67" s="5" t="s">
        <v>226</v>
      </c>
      <c r="B67">
        <v>3</v>
      </c>
    </row>
    <row r="68" spans="1:2" x14ac:dyDescent="0.25">
      <c r="A68" s="5" t="s">
        <v>8</v>
      </c>
      <c r="B68">
        <v>27505</v>
      </c>
    </row>
    <row r="69" spans="1:2" x14ac:dyDescent="0.25">
      <c r="A69" s="5" t="s">
        <v>218</v>
      </c>
      <c r="B69">
        <v>9</v>
      </c>
    </row>
    <row r="70" spans="1:2" x14ac:dyDescent="0.25">
      <c r="A70" s="5" t="s">
        <v>237</v>
      </c>
      <c r="B70">
        <v>20</v>
      </c>
    </row>
    <row r="71" spans="1:2" x14ac:dyDescent="0.25">
      <c r="A71" s="5" t="s">
        <v>174</v>
      </c>
      <c r="B71">
        <v>641</v>
      </c>
    </row>
    <row r="72" spans="1:2" x14ac:dyDescent="0.25">
      <c r="A72" s="5" t="s">
        <v>19</v>
      </c>
      <c r="B72">
        <v>5156</v>
      </c>
    </row>
    <row r="73" spans="1:2" x14ac:dyDescent="0.25">
      <c r="A73" s="5" t="s">
        <v>195</v>
      </c>
      <c r="B73">
        <v>19</v>
      </c>
    </row>
    <row r="74" spans="1:2" x14ac:dyDescent="0.25">
      <c r="A74" s="5" t="s">
        <v>160</v>
      </c>
      <c r="B74">
        <v>46</v>
      </c>
    </row>
    <row r="75" spans="1:2" x14ac:dyDescent="0.25">
      <c r="A75" s="5" t="s">
        <v>182</v>
      </c>
      <c r="B75">
        <v>29</v>
      </c>
    </row>
    <row r="76" spans="1:2" x14ac:dyDescent="0.25">
      <c r="A76" s="5" t="s">
        <v>145</v>
      </c>
      <c r="B76">
        <v>49</v>
      </c>
    </row>
    <row r="77" spans="1:2" x14ac:dyDescent="0.25">
      <c r="A77" s="5" t="s">
        <v>88</v>
      </c>
      <c r="B77">
        <v>55</v>
      </c>
    </row>
    <row r="78" spans="1:2" x14ac:dyDescent="0.25">
      <c r="A78" s="5" t="s">
        <v>193</v>
      </c>
      <c r="B78">
        <v>17</v>
      </c>
    </row>
    <row r="79" spans="1:2" x14ac:dyDescent="0.25">
      <c r="A79" s="5" t="s">
        <v>134</v>
      </c>
      <c r="B79">
        <v>22</v>
      </c>
    </row>
    <row r="80" spans="1:2" x14ac:dyDescent="0.25">
      <c r="A80" s="5" t="s">
        <v>69</v>
      </c>
      <c r="B80">
        <v>37</v>
      </c>
    </row>
    <row r="81" spans="1:2" x14ac:dyDescent="0.25">
      <c r="A81" s="5" t="s">
        <v>152</v>
      </c>
      <c r="B81">
        <v>50</v>
      </c>
    </row>
    <row r="82" spans="1:2" x14ac:dyDescent="0.25">
      <c r="A82" s="5" t="s">
        <v>27</v>
      </c>
      <c r="B82">
        <v>2286</v>
      </c>
    </row>
    <row r="83" spans="1:2" x14ac:dyDescent="0.25">
      <c r="A83" s="5" t="s">
        <v>146</v>
      </c>
      <c r="B83">
        <v>14</v>
      </c>
    </row>
    <row r="84" spans="1:2" x14ac:dyDescent="0.25">
      <c r="A84" s="5" t="s">
        <v>92</v>
      </c>
      <c r="B84">
        <v>36</v>
      </c>
    </row>
    <row r="85" spans="1:2" x14ac:dyDescent="0.25">
      <c r="A85" s="5" t="s">
        <v>165</v>
      </c>
      <c r="B85">
        <v>39</v>
      </c>
    </row>
    <row r="86" spans="1:2" x14ac:dyDescent="0.25">
      <c r="A86" s="5" t="s">
        <v>157</v>
      </c>
      <c r="B86">
        <v>31</v>
      </c>
    </row>
    <row r="87" spans="1:2" x14ac:dyDescent="0.25">
      <c r="A87" s="5" t="s">
        <v>74</v>
      </c>
      <c r="B87">
        <v>18</v>
      </c>
    </row>
    <row r="88" spans="1:2" x14ac:dyDescent="0.25">
      <c r="A88" s="5" t="s">
        <v>155</v>
      </c>
      <c r="B88">
        <v>30</v>
      </c>
    </row>
    <row r="89" spans="1:2" x14ac:dyDescent="0.25">
      <c r="A89" s="5" t="s">
        <v>188</v>
      </c>
      <c r="B89">
        <v>16</v>
      </c>
    </row>
    <row r="90" spans="1:2" x14ac:dyDescent="0.25">
      <c r="A90" s="5" t="s">
        <v>80</v>
      </c>
      <c r="B90">
        <v>56</v>
      </c>
    </row>
    <row r="91" spans="1:2" x14ac:dyDescent="0.25">
      <c r="A91" s="5" t="s">
        <v>118</v>
      </c>
      <c r="B91">
        <v>9</v>
      </c>
    </row>
    <row r="92" spans="1:2" x14ac:dyDescent="0.25">
      <c r="A92" s="5" t="s">
        <v>168</v>
      </c>
      <c r="B92">
        <v>24</v>
      </c>
    </row>
    <row r="93" spans="1:2" x14ac:dyDescent="0.25">
      <c r="A93" s="5" t="s">
        <v>56</v>
      </c>
      <c r="B93">
        <v>4926</v>
      </c>
    </row>
    <row r="94" spans="1:2" x14ac:dyDescent="0.25">
      <c r="A94" s="5" t="s">
        <v>209</v>
      </c>
      <c r="B94">
        <v>23</v>
      </c>
    </row>
    <row r="95" spans="1:2" x14ac:dyDescent="0.25">
      <c r="A95" s="5" t="s">
        <v>98</v>
      </c>
      <c r="B95">
        <v>42</v>
      </c>
    </row>
    <row r="96" spans="1:2" x14ac:dyDescent="0.25">
      <c r="A96" s="5" t="s">
        <v>214</v>
      </c>
      <c r="B96">
        <v>13</v>
      </c>
    </row>
    <row r="97" spans="1:2" x14ac:dyDescent="0.25">
      <c r="A97" s="5" t="s">
        <v>231</v>
      </c>
      <c r="B97">
        <v>20</v>
      </c>
    </row>
    <row r="98" spans="1:2" x14ac:dyDescent="0.25">
      <c r="A98" s="5" t="s">
        <v>25</v>
      </c>
      <c r="B98">
        <v>5797</v>
      </c>
    </row>
    <row r="99" spans="1:2" x14ac:dyDescent="0.25">
      <c r="A99" s="5" t="s">
        <v>180</v>
      </c>
      <c r="B99">
        <v>16</v>
      </c>
    </row>
    <row r="100" spans="1:2" x14ac:dyDescent="0.25">
      <c r="A100" s="5" t="s">
        <v>75</v>
      </c>
      <c r="B100">
        <v>38</v>
      </c>
    </row>
    <row r="101" spans="1:2" x14ac:dyDescent="0.25">
      <c r="A101" s="5" t="s">
        <v>208</v>
      </c>
      <c r="B101">
        <v>29</v>
      </c>
    </row>
    <row r="102" spans="1:2" x14ac:dyDescent="0.25">
      <c r="A102" s="5" t="s">
        <v>108</v>
      </c>
      <c r="B102">
        <v>20</v>
      </c>
    </row>
    <row r="103" spans="1:2" x14ac:dyDescent="0.25">
      <c r="A103" s="5" t="s">
        <v>17</v>
      </c>
      <c r="B103">
        <v>38</v>
      </c>
    </row>
    <row r="104" spans="1:2" x14ac:dyDescent="0.25">
      <c r="A104" s="5" t="s">
        <v>220</v>
      </c>
      <c r="B104">
        <v>29</v>
      </c>
    </row>
    <row r="105" spans="1:2" x14ac:dyDescent="0.25">
      <c r="A105" s="5" t="s">
        <v>65</v>
      </c>
      <c r="B105">
        <v>34</v>
      </c>
    </row>
    <row r="106" spans="1:2" x14ac:dyDescent="0.25">
      <c r="A106" s="5" t="s">
        <v>2</v>
      </c>
      <c r="B106">
        <v>69</v>
      </c>
    </row>
    <row r="107" spans="1:2" x14ac:dyDescent="0.25">
      <c r="A107" s="5" t="s">
        <v>158</v>
      </c>
      <c r="B107">
        <v>20</v>
      </c>
    </row>
    <row r="108" spans="1:2" x14ac:dyDescent="0.25">
      <c r="A108" s="5" t="s">
        <v>126</v>
      </c>
      <c r="B108">
        <v>18</v>
      </c>
    </row>
    <row r="109" spans="1:2" x14ac:dyDescent="0.25">
      <c r="A109" s="5" t="s">
        <v>99</v>
      </c>
      <c r="B109">
        <v>55</v>
      </c>
    </row>
    <row r="110" spans="1:2" x14ac:dyDescent="0.25">
      <c r="A110" s="5" t="s">
        <v>41</v>
      </c>
      <c r="B110">
        <v>50</v>
      </c>
    </row>
    <row r="111" spans="1:2" x14ac:dyDescent="0.25">
      <c r="A111" s="5" t="s">
        <v>29</v>
      </c>
      <c r="B111">
        <v>4440</v>
      </c>
    </row>
    <row r="112" spans="1:2" x14ac:dyDescent="0.25">
      <c r="A112" s="5" t="s">
        <v>142</v>
      </c>
      <c r="B112">
        <v>29</v>
      </c>
    </row>
    <row r="113" spans="1:2" x14ac:dyDescent="0.25">
      <c r="A113" s="5" t="s">
        <v>221</v>
      </c>
      <c r="B113">
        <v>12</v>
      </c>
    </row>
    <row r="114" spans="1:2" x14ac:dyDescent="0.25">
      <c r="A114" s="5" t="s">
        <v>46</v>
      </c>
      <c r="B114">
        <v>26451</v>
      </c>
    </row>
    <row r="115" spans="1:2" x14ac:dyDescent="0.25">
      <c r="A115" s="5" t="s">
        <v>213</v>
      </c>
      <c r="B115">
        <v>26</v>
      </c>
    </row>
    <row r="116" spans="1:2" x14ac:dyDescent="0.25">
      <c r="A116" s="5" t="s">
        <v>191</v>
      </c>
      <c r="B116">
        <v>21</v>
      </c>
    </row>
    <row r="117" spans="1:2" x14ac:dyDescent="0.25">
      <c r="A117" s="5" t="s">
        <v>22</v>
      </c>
      <c r="B117">
        <v>36</v>
      </c>
    </row>
    <row r="118" spans="1:2" x14ac:dyDescent="0.25">
      <c r="A118" s="5" t="s">
        <v>90</v>
      </c>
      <c r="B118">
        <v>32</v>
      </c>
    </row>
    <row r="119" spans="1:2" x14ac:dyDescent="0.25">
      <c r="A119" s="5" t="s">
        <v>194</v>
      </c>
      <c r="B119">
        <v>6</v>
      </c>
    </row>
    <row r="120" spans="1:2" x14ac:dyDescent="0.25">
      <c r="A120" s="5" t="s">
        <v>3</v>
      </c>
      <c r="B120">
        <v>14</v>
      </c>
    </row>
    <row r="121" spans="1:2" x14ac:dyDescent="0.25">
      <c r="A121" s="5" t="s">
        <v>26</v>
      </c>
      <c r="B121">
        <v>2717</v>
      </c>
    </row>
    <row r="122" spans="1:2" x14ac:dyDescent="0.25">
      <c r="A122" s="5" t="s">
        <v>18</v>
      </c>
      <c r="B122">
        <v>19896</v>
      </c>
    </row>
    <row r="123" spans="1:2" x14ac:dyDescent="0.25">
      <c r="A123" s="5" t="s">
        <v>113</v>
      </c>
      <c r="B123">
        <v>69</v>
      </c>
    </row>
    <row r="124" spans="1:2" x14ac:dyDescent="0.25">
      <c r="A124" s="5" t="s">
        <v>136</v>
      </c>
      <c r="B124">
        <v>15</v>
      </c>
    </row>
    <row r="125" spans="1:2" x14ac:dyDescent="0.25">
      <c r="A125" s="5" t="s">
        <v>144</v>
      </c>
      <c r="B125">
        <v>22</v>
      </c>
    </row>
    <row r="126" spans="1:2" x14ac:dyDescent="0.25">
      <c r="A126" s="5" t="s">
        <v>102</v>
      </c>
      <c r="B126">
        <v>36</v>
      </c>
    </row>
    <row r="127" spans="1:2" x14ac:dyDescent="0.25">
      <c r="A127" s="5" t="s">
        <v>122</v>
      </c>
      <c r="B127">
        <v>12</v>
      </c>
    </row>
    <row r="128" spans="1:2" x14ac:dyDescent="0.25">
      <c r="A128" s="5" t="s">
        <v>139</v>
      </c>
      <c r="B128">
        <v>10</v>
      </c>
    </row>
    <row r="129" spans="1:2" x14ac:dyDescent="0.25">
      <c r="A129" s="5" t="s">
        <v>225</v>
      </c>
      <c r="B129">
        <v>18</v>
      </c>
    </row>
    <row r="130" spans="1:2" x14ac:dyDescent="0.25">
      <c r="A130" s="5" t="s">
        <v>138</v>
      </c>
      <c r="B130">
        <v>39</v>
      </c>
    </row>
    <row r="131" spans="1:2" x14ac:dyDescent="0.25">
      <c r="A131" s="5" t="s">
        <v>131</v>
      </c>
      <c r="B131">
        <v>41</v>
      </c>
    </row>
    <row r="132" spans="1:2" x14ac:dyDescent="0.25">
      <c r="A132" s="5" t="s">
        <v>53</v>
      </c>
      <c r="B132">
        <v>5460</v>
      </c>
    </row>
    <row r="133" spans="1:2" x14ac:dyDescent="0.25">
      <c r="A133" s="5" t="s">
        <v>59</v>
      </c>
      <c r="B133">
        <v>1404</v>
      </c>
    </row>
    <row r="134" spans="1:2" x14ac:dyDescent="0.25">
      <c r="A134" s="5" t="s">
        <v>70</v>
      </c>
      <c r="B134">
        <v>3803</v>
      </c>
    </row>
    <row r="135" spans="1:2" x14ac:dyDescent="0.25">
      <c r="A135" s="5" t="s">
        <v>207</v>
      </c>
      <c r="B135">
        <v>21</v>
      </c>
    </row>
    <row r="136" spans="1:2" x14ac:dyDescent="0.25">
      <c r="A136" s="5" t="s">
        <v>67</v>
      </c>
      <c r="B136">
        <v>3795</v>
      </c>
    </row>
    <row r="137" spans="1:2" x14ac:dyDescent="0.25">
      <c r="A137" s="5" t="s">
        <v>49</v>
      </c>
      <c r="B137">
        <v>37</v>
      </c>
    </row>
    <row r="138" spans="1:2" x14ac:dyDescent="0.25">
      <c r="A138" s="5" t="s">
        <v>82</v>
      </c>
      <c r="B138">
        <v>58</v>
      </c>
    </row>
    <row r="139" spans="1:2" x14ac:dyDescent="0.25">
      <c r="A139" s="5" t="s">
        <v>112</v>
      </c>
      <c r="B139">
        <v>35</v>
      </c>
    </row>
    <row r="140" spans="1:2" x14ac:dyDescent="0.25">
      <c r="A140" s="5" t="s">
        <v>60</v>
      </c>
      <c r="B140">
        <v>36</v>
      </c>
    </row>
    <row r="141" spans="1:2" x14ac:dyDescent="0.25">
      <c r="A141" s="5" t="s">
        <v>197</v>
      </c>
      <c r="B141">
        <v>10</v>
      </c>
    </row>
    <row r="142" spans="1:2" x14ac:dyDescent="0.25">
      <c r="A142" s="5" t="s">
        <v>179</v>
      </c>
      <c r="B142">
        <v>19</v>
      </c>
    </row>
    <row r="143" spans="1:2" x14ac:dyDescent="0.25">
      <c r="A143" s="5" t="s">
        <v>183</v>
      </c>
      <c r="B143">
        <v>27</v>
      </c>
    </row>
    <row r="144" spans="1:2" x14ac:dyDescent="0.25">
      <c r="A144" s="5" t="s">
        <v>31</v>
      </c>
      <c r="B144">
        <v>5120</v>
      </c>
    </row>
    <row r="145" spans="1:2" x14ac:dyDescent="0.25">
      <c r="A145" s="5" t="s">
        <v>177</v>
      </c>
      <c r="B145">
        <v>37</v>
      </c>
    </row>
    <row r="146" spans="1:2" x14ac:dyDescent="0.25">
      <c r="A146" s="5" t="s">
        <v>196</v>
      </c>
      <c r="B146">
        <v>11</v>
      </c>
    </row>
    <row r="147" spans="1:2" x14ac:dyDescent="0.25">
      <c r="A147" s="5" t="s">
        <v>171</v>
      </c>
      <c r="B147">
        <v>59</v>
      </c>
    </row>
    <row r="148" spans="1:2" x14ac:dyDescent="0.25">
      <c r="A148" s="5" t="s">
        <v>93</v>
      </c>
      <c r="B148">
        <v>37</v>
      </c>
    </row>
    <row r="149" spans="1:2" x14ac:dyDescent="0.25">
      <c r="A149" s="5" t="s">
        <v>135</v>
      </c>
      <c r="B149">
        <v>16</v>
      </c>
    </row>
    <row r="150" spans="1:2" x14ac:dyDescent="0.25">
      <c r="A150" s="5" t="s">
        <v>111</v>
      </c>
      <c r="B150">
        <v>18</v>
      </c>
    </row>
    <row r="151" spans="1:2" x14ac:dyDescent="0.25">
      <c r="A151" s="5" t="s">
        <v>204</v>
      </c>
      <c r="B151">
        <v>37</v>
      </c>
    </row>
    <row r="152" spans="1:2" x14ac:dyDescent="0.25">
      <c r="A152" s="5" t="s">
        <v>130</v>
      </c>
      <c r="B152">
        <v>16</v>
      </c>
    </row>
    <row r="153" spans="1:2" x14ac:dyDescent="0.25">
      <c r="A153" s="5" t="s">
        <v>150</v>
      </c>
      <c r="B153">
        <v>67</v>
      </c>
    </row>
    <row r="154" spans="1:2" x14ac:dyDescent="0.25">
      <c r="A154" s="5" t="s">
        <v>50</v>
      </c>
      <c r="B154">
        <v>26</v>
      </c>
    </row>
    <row r="155" spans="1:2" x14ac:dyDescent="0.25">
      <c r="A155" s="5" t="s">
        <v>6</v>
      </c>
      <c r="B155">
        <v>11402</v>
      </c>
    </row>
    <row r="156" spans="1:2" x14ac:dyDescent="0.25">
      <c r="A156" s="5" t="s">
        <v>48</v>
      </c>
      <c r="B156">
        <v>50</v>
      </c>
    </row>
    <row r="157" spans="1:2" x14ac:dyDescent="0.25">
      <c r="A157" s="5" t="s">
        <v>45</v>
      </c>
      <c r="B157">
        <v>58</v>
      </c>
    </row>
    <row r="158" spans="1:2" x14ac:dyDescent="0.25">
      <c r="A158" s="5" t="s">
        <v>125</v>
      </c>
      <c r="B158">
        <v>32</v>
      </c>
    </row>
    <row r="159" spans="1:2" x14ac:dyDescent="0.25">
      <c r="A159" s="5" t="s">
        <v>212</v>
      </c>
      <c r="B159">
        <v>29</v>
      </c>
    </row>
    <row r="160" spans="1:2" x14ac:dyDescent="0.25">
      <c r="A160" s="5" t="s">
        <v>64</v>
      </c>
      <c r="B160">
        <v>1002</v>
      </c>
    </row>
    <row r="161" spans="1:2" x14ac:dyDescent="0.25">
      <c r="A161" s="5" t="s">
        <v>175</v>
      </c>
      <c r="B161">
        <v>15</v>
      </c>
    </row>
    <row r="162" spans="1:2" x14ac:dyDescent="0.25">
      <c r="A162" s="5" t="s">
        <v>5</v>
      </c>
      <c r="B162">
        <v>37</v>
      </c>
    </row>
    <row r="163" spans="1:2" x14ac:dyDescent="0.25">
      <c r="A163" s="5" t="s">
        <v>239</v>
      </c>
      <c r="B163">
        <v>6</v>
      </c>
    </row>
    <row r="164" spans="1:2" x14ac:dyDescent="0.25">
      <c r="A164" s="5" t="s">
        <v>240</v>
      </c>
      <c r="B164">
        <v>1</v>
      </c>
    </row>
    <row r="165" spans="1:2" x14ac:dyDescent="0.25">
      <c r="A165" s="5" t="s">
        <v>186</v>
      </c>
      <c r="B165">
        <v>14</v>
      </c>
    </row>
    <row r="166" spans="1:2" x14ac:dyDescent="0.25">
      <c r="A166" s="5" t="s">
        <v>54</v>
      </c>
      <c r="B166">
        <v>59</v>
      </c>
    </row>
    <row r="167" spans="1:2" x14ac:dyDescent="0.25">
      <c r="A167" s="5" t="s">
        <v>30</v>
      </c>
      <c r="B167">
        <v>15</v>
      </c>
    </row>
    <row r="168" spans="1:2" x14ac:dyDescent="0.25">
      <c r="A168" s="5" t="s">
        <v>222</v>
      </c>
      <c r="B168">
        <v>49</v>
      </c>
    </row>
    <row r="169" spans="1:2" x14ac:dyDescent="0.25">
      <c r="A169" s="5" t="s">
        <v>202</v>
      </c>
      <c r="B169">
        <v>29</v>
      </c>
    </row>
    <row r="170" spans="1:2" x14ac:dyDescent="0.25">
      <c r="A170" s="5" t="s">
        <v>62</v>
      </c>
      <c r="B170">
        <v>3705</v>
      </c>
    </row>
    <row r="171" spans="1:2" x14ac:dyDescent="0.25">
      <c r="A171" s="5" t="s">
        <v>189</v>
      </c>
      <c r="B171">
        <v>11</v>
      </c>
    </row>
    <row r="172" spans="1:2" x14ac:dyDescent="0.25">
      <c r="A172" s="5" t="s">
        <v>44</v>
      </c>
      <c r="B172">
        <v>37</v>
      </c>
    </row>
    <row r="173" spans="1:2" x14ac:dyDescent="0.25">
      <c r="A173" s="5" t="s">
        <v>199</v>
      </c>
      <c r="B173">
        <v>15</v>
      </c>
    </row>
    <row r="174" spans="1:2" x14ac:dyDescent="0.25">
      <c r="A174" s="5" t="s">
        <v>151</v>
      </c>
      <c r="B174">
        <v>4</v>
      </c>
    </row>
    <row r="175" spans="1:2" x14ac:dyDescent="0.25">
      <c r="A175" s="5" t="s">
        <v>192</v>
      </c>
      <c r="B175">
        <v>18</v>
      </c>
    </row>
    <row r="176" spans="1:2" x14ac:dyDescent="0.25">
      <c r="A176" s="5" t="s">
        <v>77</v>
      </c>
      <c r="B176">
        <v>19</v>
      </c>
    </row>
    <row r="177" spans="1:2" x14ac:dyDescent="0.25">
      <c r="A177" s="5" t="s">
        <v>11</v>
      </c>
      <c r="B177">
        <v>4831</v>
      </c>
    </row>
    <row r="178" spans="1:2" x14ac:dyDescent="0.25">
      <c r="A178" s="5" t="s">
        <v>55</v>
      </c>
      <c r="B178">
        <v>36</v>
      </c>
    </row>
    <row r="179" spans="1:2" x14ac:dyDescent="0.25">
      <c r="A179" s="5" t="s">
        <v>40</v>
      </c>
      <c r="B179">
        <v>2042</v>
      </c>
    </row>
    <row r="180" spans="1:2" x14ac:dyDescent="0.25">
      <c r="A180" s="5" t="s">
        <v>167</v>
      </c>
      <c r="B180">
        <v>25</v>
      </c>
    </row>
    <row r="181" spans="1:2" x14ac:dyDescent="0.25">
      <c r="A181" s="5" t="s">
        <v>61</v>
      </c>
      <c r="B181">
        <v>46</v>
      </c>
    </row>
    <row r="182" spans="1:2" x14ac:dyDescent="0.25">
      <c r="A182" s="5" t="s">
        <v>79</v>
      </c>
      <c r="B182">
        <v>2123</v>
      </c>
    </row>
    <row r="183" spans="1:2" x14ac:dyDescent="0.25">
      <c r="A183" s="5" t="s">
        <v>143</v>
      </c>
      <c r="B183">
        <v>50</v>
      </c>
    </row>
    <row r="184" spans="1:2" x14ac:dyDescent="0.25">
      <c r="A184" s="5" t="s">
        <v>14</v>
      </c>
      <c r="B184">
        <v>44</v>
      </c>
    </row>
    <row r="185" spans="1:2" x14ac:dyDescent="0.25">
      <c r="A185" s="5" t="s">
        <v>159</v>
      </c>
      <c r="B185">
        <v>12</v>
      </c>
    </row>
    <row r="186" spans="1:2" x14ac:dyDescent="0.25">
      <c r="A186" s="5" t="s">
        <v>169</v>
      </c>
      <c r="B186">
        <v>38</v>
      </c>
    </row>
    <row r="187" spans="1:2" x14ac:dyDescent="0.25">
      <c r="A187" s="5" t="s">
        <v>107</v>
      </c>
      <c r="B187">
        <v>27</v>
      </c>
    </row>
    <row r="188" spans="1:2" x14ac:dyDescent="0.25">
      <c r="A188" s="5" t="s">
        <v>200</v>
      </c>
      <c r="B188">
        <v>16</v>
      </c>
    </row>
    <row r="189" spans="1:2" x14ac:dyDescent="0.25">
      <c r="A189" s="5" t="s">
        <v>185</v>
      </c>
      <c r="B189">
        <v>38</v>
      </c>
    </row>
    <row r="190" spans="1:2" x14ac:dyDescent="0.25">
      <c r="A190" s="5" t="s">
        <v>15</v>
      </c>
      <c r="B190">
        <v>23660</v>
      </c>
    </row>
    <row r="191" spans="1:2" x14ac:dyDescent="0.25">
      <c r="A191" s="5" t="s">
        <v>57</v>
      </c>
      <c r="B191">
        <v>60</v>
      </c>
    </row>
    <row r="192" spans="1:2" x14ac:dyDescent="0.25">
      <c r="A192" s="5" t="s">
        <v>181</v>
      </c>
      <c r="B192">
        <v>7</v>
      </c>
    </row>
    <row r="193" spans="1:2" x14ac:dyDescent="0.25">
      <c r="A193" s="5" t="s">
        <v>87</v>
      </c>
      <c r="B193">
        <v>56</v>
      </c>
    </row>
    <row r="194" spans="1:2" x14ac:dyDescent="0.25">
      <c r="A194" s="5" t="s">
        <v>229</v>
      </c>
      <c r="B194">
        <v>19</v>
      </c>
    </row>
    <row r="195" spans="1:2" x14ac:dyDescent="0.25">
      <c r="A195" s="5" t="s">
        <v>161</v>
      </c>
      <c r="B195">
        <v>20</v>
      </c>
    </row>
    <row r="196" spans="1:2" x14ac:dyDescent="0.25">
      <c r="A196" s="5" t="s">
        <v>234</v>
      </c>
      <c r="B196">
        <v>15</v>
      </c>
    </row>
    <row r="197" spans="1:2" x14ac:dyDescent="0.25">
      <c r="A197" s="5" t="s">
        <v>198</v>
      </c>
      <c r="B197">
        <v>32</v>
      </c>
    </row>
    <row r="198" spans="1:2" x14ac:dyDescent="0.25">
      <c r="A198" s="5" t="s">
        <v>141</v>
      </c>
      <c r="B198">
        <v>40</v>
      </c>
    </row>
    <row r="199" spans="1:2" x14ac:dyDescent="0.25">
      <c r="A199" s="5" t="s">
        <v>95</v>
      </c>
      <c r="B199">
        <v>69</v>
      </c>
    </row>
    <row r="200" spans="1:2" x14ac:dyDescent="0.25">
      <c r="A200" s="5" t="s">
        <v>52</v>
      </c>
      <c r="B200">
        <v>25</v>
      </c>
    </row>
    <row r="201" spans="1:2" x14ac:dyDescent="0.25">
      <c r="A201" s="5" t="s">
        <v>10</v>
      </c>
      <c r="B201">
        <v>26955</v>
      </c>
    </row>
    <row r="202" spans="1:2" x14ac:dyDescent="0.25">
      <c r="A202" s="5" t="s">
        <v>63</v>
      </c>
      <c r="B202">
        <v>36</v>
      </c>
    </row>
    <row r="203" spans="1:2" x14ac:dyDescent="0.25">
      <c r="A203" s="5" t="s">
        <v>178</v>
      </c>
      <c r="B203">
        <v>29</v>
      </c>
    </row>
    <row r="204" spans="1:2" x14ac:dyDescent="0.25">
      <c r="A204" s="5" t="s">
        <v>227</v>
      </c>
      <c r="B204">
        <v>16</v>
      </c>
    </row>
    <row r="205" spans="1:2" x14ac:dyDescent="0.25">
      <c r="A205" s="5" t="s">
        <v>140</v>
      </c>
      <c r="B205">
        <v>20</v>
      </c>
    </row>
    <row r="206" spans="1:2" x14ac:dyDescent="0.25">
      <c r="A206" s="5" t="s">
        <v>1</v>
      </c>
      <c r="B206">
        <v>60</v>
      </c>
    </row>
    <row r="207" spans="1:2" x14ac:dyDescent="0.25">
      <c r="A207" s="5" t="s">
        <v>206</v>
      </c>
      <c r="B207">
        <v>12</v>
      </c>
    </row>
    <row r="208" spans="1:2" x14ac:dyDescent="0.25">
      <c r="A208" s="5" t="s">
        <v>233</v>
      </c>
      <c r="B208">
        <v>33</v>
      </c>
    </row>
    <row r="209" spans="1:2" x14ac:dyDescent="0.25">
      <c r="A209" s="5" t="s">
        <v>72</v>
      </c>
      <c r="B209">
        <v>3185</v>
      </c>
    </row>
    <row r="210" spans="1:2" x14ac:dyDescent="0.25">
      <c r="A210" s="5" t="s">
        <v>9</v>
      </c>
      <c r="B210">
        <v>3835</v>
      </c>
    </row>
    <row r="211" spans="1:2" x14ac:dyDescent="0.25">
      <c r="A211" s="5" t="s">
        <v>85</v>
      </c>
      <c r="B211">
        <v>19</v>
      </c>
    </row>
    <row r="212" spans="1:2" x14ac:dyDescent="0.25">
      <c r="A212" s="5" t="s">
        <v>128</v>
      </c>
      <c r="B212">
        <v>26</v>
      </c>
    </row>
    <row r="213" spans="1:2" x14ac:dyDescent="0.25">
      <c r="A213" s="5" t="s">
        <v>13</v>
      </c>
      <c r="B213">
        <v>5492</v>
      </c>
    </row>
    <row r="214" spans="1:2" x14ac:dyDescent="0.25">
      <c r="A214" s="5" t="s">
        <v>21</v>
      </c>
      <c r="B214">
        <v>1822</v>
      </c>
    </row>
    <row r="215" spans="1:2" x14ac:dyDescent="0.25">
      <c r="A215" s="5" t="s">
        <v>38</v>
      </c>
      <c r="B215">
        <v>5232</v>
      </c>
    </row>
    <row r="216" spans="1:2" x14ac:dyDescent="0.25">
      <c r="A216" s="5" t="s">
        <v>235</v>
      </c>
      <c r="B216">
        <v>8</v>
      </c>
    </row>
    <row r="217" spans="1:2" x14ac:dyDescent="0.25">
      <c r="A217" s="5" t="s">
        <v>170</v>
      </c>
      <c r="B217">
        <v>14</v>
      </c>
    </row>
    <row r="218" spans="1:2" x14ac:dyDescent="0.25">
      <c r="A218" s="5" t="s">
        <v>32</v>
      </c>
      <c r="B218">
        <v>1737</v>
      </c>
    </row>
    <row r="219" spans="1:2" x14ac:dyDescent="0.25">
      <c r="A219" s="5" t="s">
        <v>81</v>
      </c>
      <c r="B219">
        <v>888</v>
      </c>
    </row>
    <row r="220" spans="1:2" x14ac:dyDescent="0.25">
      <c r="A220" s="5" t="s">
        <v>116</v>
      </c>
      <c r="B220">
        <v>29</v>
      </c>
    </row>
    <row r="221" spans="1:2" x14ac:dyDescent="0.25">
      <c r="A221" s="5" t="s">
        <v>51</v>
      </c>
      <c r="B221">
        <v>22352</v>
      </c>
    </row>
    <row r="222" spans="1:2" x14ac:dyDescent="0.25">
      <c r="A222" s="5" t="s">
        <v>216</v>
      </c>
      <c r="B222">
        <v>23</v>
      </c>
    </row>
    <row r="223" spans="1:2" x14ac:dyDescent="0.25">
      <c r="A223" s="5" t="s">
        <v>4</v>
      </c>
      <c r="B223">
        <v>32</v>
      </c>
    </row>
    <row r="224" spans="1:2" x14ac:dyDescent="0.25">
      <c r="A224" s="5" t="s">
        <v>121</v>
      </c>
      <c r="B224">
        <v>815</v>
      </c>
    </row>
    <row r="225" spans="1:2" x14ac:dyDescent="0.25">
      <c r="A225" s="5" t="s">
        <v>205</v>
      </c>
      <c r="B225">
        <v>16</v>
      </c>
    </row>
    <row r="226" spans="1:2" x14ac:dyDescent="0.25">
      <c r="A226" s="5" t="s">
        <v>86</v>
      </c>
      <c r="B226">
        <v>30</v>
      </c>
    </row>
    <row r="227" spans="1:2" x14ac:dyDescent="0.25">
      <c r="A227" s="5" t="s">
        <v>133</v>
      </c>
      <c r="B227">
        <v>31</v>
      </c>
    </row>
    <row r="228" spans="1:2" x14ac:dyDescent="0.25">
      <c r="A228" s="5" t="s">
        <v>28</v>
      </c>
      <c r="B228">
        <v>66</v>
      </c>
    </row>
    <row r="229" spans="1:2" x14ac:dyDescent="0.25">
      <c r="A229" s="5" t="s">
        <v>35</v>
      </c>
      <c r="B229">
        <v>9</v>
      </c>
    </row>
    <row r="230" spans="1:2" x14ac:dyDescent="0.25">
      <c r="A230" s="5" t="s">
        <v>105</v>
      </c>
      <c r="B230">
        <v>28</v>
      </c>
    </row>
    <row r="231" spans="1:2" x14ac:dyDescent="0.25">
      <c r="A231" s="5" t="s">
        <v>148</v>
      </c>
      <c r="B231">
        <v>35</v>
      </c>
    </row>
    <row r="232" spans="1:2" x14ac:dyDescent="0.25">
      <c r="A232" s="5" t="s">
        <v>228</v>
      </c>
      <c r="B232">
        <v>20</v>
      </c>
    </row>
    <row r="233" spans="1:2" x14ac:dyDescent="0.25">
      <c r="A233" s="5" t="s">
        <v>101</v>
      </c>
      <c r="B233">
        <v>48</v>
      </c>
    </row>
    <row r="234" spans="1:2" x14ac:dyDescent="0.25">
      <c r="A234" s="5" t="s">
        <v>36</v>
      </c>
      <c r="B234">
        <v>4407</v>
      </c>
    </row>
    <row r="235" spans="1:2" x14ac:dyDescent="0.25">
      <c r="A235" s="5" t="s">
        <v>76</v>
      </c>
      <c r="B235">
        <v>26</v>
      </c>
    </row>
    <row r="236" spans="1:2" x14ac:dyDescent="0.25">
      <c r="A236" s="5" t="s">
        <v>129</v>
      </c>
      <c r="B236">
        <v>7</v>
      </c>
    </row>
    <row r="237" spans="1:2" x14ac:dyDescent="0.25">
      <c r="A237" s="5" t="s">
        <v>217</v>
      </c>
      <c r="B237">
        <v>18</v>
      </c>
    </row>
    <row r="238" spans="1:2" x14ac:dyDescent="0.25">
      <c r="A238" s="5" t="s">
        <v>71</v>
      </c>
      <c r="B238">
        <v>55</v>
      </c>
    </row>
    <row r="239" spans="1:2" x14ac:dyDescent="0.25">
      <c r="A239" s="5" t="s">
        <v>120</v>
      </c>
      <c r="B239">
        <v>36</v>
      </c>
    </row>
    <row r="240" spans="1:2" x14ac:dyDescent="0.25">
      <c r="A240" s="5" t="s">
        <v>100</v>
      </c>
      <c r="B240">
        <v>41</v>
      </c>
    </row>
    <row r="241" spans="1:2" x14ac:dyDescent="0.25">
      <c r="A241" s="5" t="s">
        <v>115</v>
      </c>
      <c r="B241">
        <v>7</v>
      </c>
    </row>
    <row r="242" spans="1:2" x14ac:dyDescent="0.25">
      <c r="A242" s="5" t="s">
        <v>103</v>
      </c>
      <c r="B242">
        <v>7904</v>
      </c>
    </row>
    <row r="243" spans="1:2" x14ac:dyDescent="0.25">
      <c r="A243" s="5" t="s">
        <v>33</v>
      </c>
      <c r="B243">
        <v>16</v>
      </c>
    </row>
    <row r="244" spans="1:2" x14ac:dyDescent="0.25">
      <c r="A244" s="5" t="s">
        <v>245</v>
      </c>
      <c r="B244">
        <v>300227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1097-A65A-4DE1-BC1B-072248F7BED3}">
  <dimension ref="A3:D14"/>
  <sheetViews>
    <sheetView workbookViewId="0">
      <selection activeCell="C14" sqref="C14:D14"/>
    </sheetView>
  </sheetViews>
  <sheetFormatPr defaultRowHeight="15" x14ac:dyDescent="0.25"/>
  <cols>
    <col min="1" max="1" width="13.42578125" bestFit="1" customWidth="1"/>
    <col min="2" max="2" width="17.28515625" bestFit="1" customWidth="1"/>
  </cols>
  <sheetData>
    <row r="3" spans="1:4" x14ac:dyDescent="0.25">
      <c r="A3" s="4" t="s">
        <v>244</v>
      </c>
      <c r="B3" t="s">
        <v>246</v>
      </c>
    </row>
    <row r="4" spans="1:4" x14ac:dyDescent="0.25">
      <c r="A4" s="5">
        <v>2005</v>
      </c>
      <c r="B4">
        <v>27016</v>
      </c>
      <c r="C4" s="2">
        <v>2</v>
      </c>
      <c r="D4">
        <f>GETPIVOTDATA("sprzedano",$A$3,"cena",2005)*C4</f>
        <v>54032</v>
      </c>
    </row>
    <row r="5" spans="1:4" x14ac:dyDescent="0.25">
      <c r="A5" s="5">
        <v>2006</v>
      </c>
      <c r="B5">
        <v>27226</v>
      </c>
      <c r="C5" s="3">
        <v>2.0499999999999998</v>
      </c>
      <c r="D5">
        <f>GETPIVOTDATA("sprzedano",$A$3,"cena",2006)*C5</f>
        <v>55813.299999999996</v>
      </c>
    </row>
    <row r="6" spans="1:4" x14ac:dyDescent="0.25">
      <c r="A6" s="5">
        <v>2007</v>
      </c>
      <c r="B6">
        <v>31720</v>
      </c>
      <c r="C6" s="2">
        <v>2.09</v>
      </c>
      <c r="D6">
        <f>GETPIVOTDATA("sprzedano",$A$3,"cena",2007)*C6</f>
        <v>66294.799999999988</v>
      </c>
    </row>
    <row r="7" spans="1:4" x14ac:dyDescent="0.25">
      <c r="A7" s="5">
        <v>2008</v>
      </c>
      <c r="B7">
        <v>36523</v>
      </c>
      <c r="C7" s="3">
        <v>2.15</v>
      </c>
      <c r="D7">
        <f>GETPIVOTDATA("sprzedano",$A$3,"cena",2008)*C7</f>
        <v>78524.45</v>
      </c>
    </row>
    <row r="8" spans="1:4" x14ac:dyDescent="0.25">
      <c r="A8" s="5">
        <v>2009</v>
      </c>
      <c r="B8">
        <v>30764</v>
      </c>
      <c r="C8" s="2">
        <v>2.13</v>
      </c>
      <c r="D8">
        <f>GETPIVOTDATA("sprzedano",$A$3,"cena",2009)*C8</f>
        <v>65527.32</v>
      </c>
    </row>
    <row r="9" spans="1:4" x14ac:dyDescent="0.25">
      <c r="A9" s="5">
        <v>2010</v>
      </c>
      <c r="B9">
        <v>32521</v>
      </c>
      <c r="C9" s="3">
        <v>2.1</v>
      </c>
      <c r="D9">
        <f>GETPIVOTDATA("sprzedano",$A$3,"cena",2010)*C9</f>
        <v>68294.100000000006</v>
      </c>
    </row>
    <row r="10" spans="1:4" x14ac:dyDescent="0.25">
      <c r="A10" s="5">
        <v>2011</v>
      </c>
      <c r="B10">
        <v>23778</v>
      </c>
      <c r="C10" s="2">
        <v>2.2000000000000002</v>
      </c>
      <c r="D10">
        <f>GETPIVOTDATA("sprzedano",$A$3,"cena",2011)*C10</f>
        <v>52311.600000000006</v>
      </c>
    </row>
    <row r="11" spans="1:4" x14ac:dyDescent="0.25">
      <c r="A11" s="5">
        <v>2012</v>
      </c>
      <c r="B11">
        <v>26976</v>
      </c>
      <c r="C11" s="3">
        <v>2.25</v>
      </c>
      <c r="D11">
        <f>GETPIVOTDATA("sprzedano",$A$3,"cena",2012)*C11</f>
        <v>60696</v>
      </c>
    </row>
    <row r="12" spans="1:4" x14ac:dyDescent="0.25">
      <c r="A12" s="5">
        <v>2013</v>
      </c>
      <c r="B12">
        <v>28419</v>
      </c>
      <c r="C12" s="2">
        <v>2.2200000000000002</v>
      </c>
      <c r="D12">
        <f>GETPIVOTDATA("sprzedano",$A$3,"cena",2013)*C12</f>
        <v>63090.180000000008</v>
      </c>
    </row>
    <row r="13" spans="1:4" x14ac:dyDescent="0.25">
      <c r="A13" s="5">
        <v>2014</v>
      </c>
      <c r="B13">
        <v>35284</v>
      </c>
      <c r="C13" s="3">
        <v>2.23</v>
      </c>
      <c r="D13">
        <f>GETPIVOTDATA("sprzedano",$A$3,"cena",2014)*C13</f>
        <v>78683.319999999992</v>
      </c>
    </row>
    <row r="14" spans="1:4" x14ac:dyDescent="0.25">
      <c r="A14" s="5" t="s">
        <v>245</v>
      </c>
      <c r="B14">
        <v>300227</v>
      </c>
      <c r="C14" s="6" t="s">
        <v>247</v>
      </c>
      <c r="D14" s="7">
        <f>SUM(D4:D13)</f>
        <v>643267.06999999995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0A1-D5D7-4E71-A9CA-9F03872CAD9B}">
  <dimension ref="A1:B12"/>
  <sheetViews>
    <sheetView workbookViewId="0">
      <selection activeCell="S12" sqref="S12"/>
    </sheetView>
  </sheetViews>
  <sheetFormatPr defaultRowHeight="15" x14ac:dyDescent="0.25"/>
  <cols>
    <col min="1" max="1" width="13.42578125" bestFit="1" customWidth="1"/>
    <col min="2" max="2" width="17.28515625" bestFit="1" customWidth="1"/>
  </cols>
  <sheetData>
    <row r="1" spans="1:2" x14ac:dyDescent="0.25">
      <c r="A1" s="4" t="s">
        <v>244</v>
      </c>
      <c r="B1" t="s">
        <v>246</v>
      </c>
    </row>
    <row r="2" spans="1:2" x14ac:dyDescent="0.25">
      <c r="A2" s="5">
        <v>2005</v>
      </c>
      <c r="B2">
        <v>27016</v>
      </c>
    </row>
    <row r="3" spans="1:2" x14ac:dyDescent="0.25">
      <c r="A3" s="5">
        <v>2006</v>
      </c>
      <c r="B3">
        <v>27226</v>
      </c>
    </row>
    <row r="4" spans="1:2" x14ac:dyDescent="0.25">
      <c r="A4" s="5">
        <v>2007</v>
      </c>
      <c r="B4">
        <v>31720</v>
      </c>
    </row>
    <row r="5" spans="1:2" x14ac:dyDescent="0.25">
      <c r="A5" s="5">
        <v>2008</v>
      </c>
      <c r="B5">
        <v>36523</v>
      </c>
    </row>
    <row r="6" spans="1:2" x14ac:dyDescent="0.25">
      <c r="A6" s="5">
        <v>2009</v>
      </c>
      <c r="B6">
        <v>30764</v>
      </c>
    </row>
    <row r="7" spans="1:2" x14ac:dyDescent="0.25">
      <c r="A7" s="5">
        <v>2010</v>
      </c>
      <c r="B7">
        <v>32521</v>
      </c>
    </row>
    <row r="8" spans="1:2" x14ac:dyDescent="0.25">
      <c r="A8" s="5">
        <v>2011</v>
      </c>
      <c r="B8">
        <v>23778</v>
      </c>
    </row>
    <row r="9" spans="1:2" x14ac:dyDescent="0.25">
      <c r="A9" s="5">
        <v>2012</v>
      </c>
      <c r="B9">
        <v>26976</v>
      </c>
    </row>
    <row r="10" spans="1:2" x14ac:dyDescent="0.25">
      <c r="A10" s="5">
        <v>2013</v>
      </c>
      <c r="B10">
        <v>28419</v>
      </c>
    </row>
    <row r="11" spans="1:2" x14ac:dyDescent="0.25">
      <c r="A11" s="5">
        <v>2014</v>
      </c>
      <c r="B11">
        <v>35284</v>
      </c>
    </row>
    <row r="12" spans="1:2" x14ac:dyDescent="0.25">
      <c r="A12" s="5" t="s">
        <v>245</v>
      </c>
      <c r="B12">
        <v>300227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F2D5-E679-414C-B10C-AB2035094DAA}">
  <dimension ref="B3:C4"/>
  <sheetViews>
    <sheetView workbookViewId="0">
      <selection activeCell="B3" sqref="B3:C3"/>
    </sheetView>
  </sheetViews>
  <sheetFormatPr defaultRowHeight="15" x14ac:dyDescent="0.25"/>
  <cols>
    <col min="1" max="1" width="13.42578125" bestFit="1" customWidth="1"/>
    <col min="2" max="2" width="17.28515625" bestFit="1" customWidth="1"/>
  </cols>
  <sheetData>
    <row r="3" spans="2:3" x14ac:dyDescent="0.25">
      <c r="B3" s="6" t="s">
        <v>247</v>
      </c>
      <c r="C3" s="7">
        <f>SUM(cukier[ile znizki])</f>
        <v>13525.299999999987</v>
      </c>
    </row>
    <row r="4" spans="2:3" x14ac:dyDescent="0.25">
      <c r="B4" s="9" t="s">
        <v>260</v>
      </c>
      <c r="C4" s="9"/>
    </row>
  </sheetData>
  <mergeCells count="1"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C03CF-8B74-42B2-80ED-3B273ACB0CD1}">
  <dimension ref="A3:E134"/>
  <sheetViews>
    <sheetView tabSelected="1" workbookViewId="0">
      <selection activeCell="H3" sqref="H3"/>
    </sheetView>
  </sheetViews>
  <sheetFormatPr defaultRowHeight="15" x14ac:dyDescent="0.25"/>
  <cols>
    <col min="1" max="1" width="13.42578125" bestFit="1" customWidth="1"/>
    <col min="2" max="2" width="17.28515625" bestFit="1" customWidth="1"/>
  </cols>
  <sheetData>
    <row r="3" spans="1:5" x14ac:dyDescent="0.25">
      <c r="A3" s="4" t="s">
        <v>244</v>
      </c>
      <c r="B3" t="s">
        <v>246</v>
      </c>
    </row>
    <row r="4" spans="1:5" x14ac:dyDescent="0.25">
      <c r="A4" s="5" t="s">
        <v>249</v>
      </c>
      <c r="D4" s="6" t="s">
        <v>247</v>
      </c>
      <c r="E4" s="7">
        <v>10</v>
      </c>
    </row>
    <row r="5" spans="1:5" x14ac:dyDescent="0.25">
      <c r="A5" s="8" t="s">
        <v>262</v>
      </c>
      <c r="B5">
        <v>1841</v>
      </c>
      <c r="D5" t="s">
        <v>278</v>
      </c>
    </row>
    <row r="6" spans="1:5" x14ac:dyDescent="0.25">
      <c r="A6" s="8" t="s">
        <v>263</v>
      </c>
      <c r="B6">
        <v>2710</v>
      </c>
    </row>
    <row r="7" spans="1:5" x14ac:dyDescent="0.25">
      <c r="A7" s="8" t="s">
        <v>264</v>
      </c>
      <c r="B7">
        <v>2509</v>
      </c>
    </row>
    <row r="8" spans="1:5" x14ac:dyDescent="0.25">
      <c r="A8" s="8" t="s">
        <v>265</v>
      </c>
      <c r="B8">
        <v>2098</v>
      </c>
    </row>
    <row r="9" spans="1:5" x14ac:dyDescent="0.25">
      <c r="A9" s="8" t="s">
        <v>266</v>
      </c>
      <c r="B9">
        <v>2323</v>
      </c>
    </row>
    <row r="10" spans="1:5" x14ac:dyDescent="0.25">
      <c r="A10" s="8" t="s">
        <v>267</v>
      </c>
      <c r="B10">
        <v>2006</v>
      </c>
    </row>
    <row r="11" spans="1:5" x14ac:dyDescent="0.25">
      <c r="A11" s="8" t="s">
        <v>268</v>
      </c>
      <c r="B11">
        <v>2545</v>
      </c>
    </row>
    <row r="12" spans="1:5" x14ac:dyDescent="0.25">
      <c r="A12" s="8" t="s">
        <v>269</v>
      </c>
      <c r="B12">
        <v>2058</v>
      </c>
    </row>
    <row r="13" spans="1:5" x14ac:dyDescent="0.25">
      <c r="A13" s="8" t="s">
        <v>270</v>
      </c>
      <c r="B13">
        <v>3495</v>
      </c>
    </row>
    <row r="14" spans="1:5" x14ac:dyDescent="0.25">
      <c r="A14" s="8" t="s">
        <v>271</v>
      </c>
      <c r="B14">
        <v>1985</v>
      </c>
    </row>
    <row r="15" spans="1:5" x14ac:dyDescent="0.25">
      <c r="A15" s="8" t="s">
        <v>272</v>
      </c>
      <c r="B15">
        <v>2136</v>
      </c>
    </row>
    <row r="16" spans="1:5" x14ac:dyDescent="0.25">
      <c r="A16" s="8" t="s">
        <v>273</v>
      </c>
      <c r="B16">
        <v>1310</v>
      </c>
    </row>
    <row r="17" spans="1:2" x14ac:dyDescent="0.25">
      <c r="A17" s="5" t="s">
        <v>250</v>
      </c>
    </row>
    <row r="18" spans="1:2" x14ac:dyDescent="0.25">
      <c r="A18" s="8" t="s">
        <v>262</v>
      </c>
      <c r="B18">
        <v>1279</v>
      </c>
    </row>
    <row r="19" spans="1:2" x14ac:dyDescent="0.25">
      <c r="A19" s="8" t="s">
        <v>263</v>
      </c>
      <c r="B19">
        <v>3045</v>
      </c>
    </row>
    <row r="20" spans="1:2" x14ac:dyDescent="0.25">
      <c r="A20" s="8" t="s">
        <v>264</v>
      </c>
      <c r="B20">
        <v>1031</v>
      </c>
    </row>
    <row r="21" spans="1:2" x14ac:dyDescent="0.25">
      <c r="A21" s="8" t="s">
        <v>265</v>
      </c>
      <c r="B21">
        <v>2464</v>
      </c>
    </row>
    <row r="22" spans="1:2" x14ac:dyDescent="0.25">
      <c r="A22" s="8" t="s">
        <v>266</v>
      </c>
      <c r="B22">
        <v>2988</v>
      </c>
    </row>
    <row r="23" spans="1:2" x14ac:dyDescent="0.25">
      <c r="A23" s="8" t="s">
        <v>267</v>
      </c>
      <c r="B23">
        <v>1031</v>
      </c>
    </row>
    <row r="24" spans="1:2" x14ac:dyDescent="0.25">
      <c r="A24" s="8" t="s">
        <v>268</v>
      </c>
      <c r="B24">
        <v>3319</v>
      </c>
    </row>
    <row r="25" spans="1:2" x14ac:dyDescent="0.25">
      <c r="A25" s="8" t="s">
        <v>269</v>
      </c>
      <c r="B25">
        <v>2774</v>
      </c>
    </row>
    <row r="26" spans="1:2" x14ac:dyDescent="0.25">
      <c r="A26" s="8" t="s">
        <v>270</v>
      </c>
      <c r="B26">
        <v>2764</v>
      </c>
    </row>
    <row r="27" spans="1:2" x14ac:dyDescent="0.25">
      <c r="A27" s="8" t="s">
        <v>271</v>
      </c>
      <c r="B27">
        <v>2416</v>
      </c>
    </row>
    <row r="28" spans="1:2" x14ac:dyDescent="0.25">
      <c r="A28" s="8" t="s">
        <v>272</v>
      </c>
      <c r="B28">
        <v>1917</v>
      </c>
    </row>
    <row r="29" spans="1:2" x14ac:dyDescent="0.25">
      <c r="A29" s="8" t="s">
        <v>273</v>
      </c>
      <c r="B29">
        <v>2198</v>
      </c>
    </row>
    <row r="30" spans="1:2" x14ac:dyDescent="0.25">
      <c r="A30" s="5" t="s">
        <v>251</v>
      </c>
    </row>
    <row r="31" spans="1:2" x14ac:dyDescent="0.25">
      <c r="A31" s="8" t="s">
        <v>262</v>
      </c>
      <c r="B31">
        <v>2010</v>
      </c>
    </row>
    <row r="32" spans="1:2" x14ac:dyDescent="0.25">
      <c r="A32" s="8" t="s">
        <v>263</v>
      </c>
      <c r="B32">
        <v>2273</v>
      </c>
    </row>
    <row r="33" spans="1:2" x14ac:dyDescent="0.25">
      <c r="A33" s="8" t="s">
        <v>264</v>
      </c>
      <c r="B33">
        <v>2815</v>
      </c>
    </row>
    <row r="34" spans="1:2" x14ac:dyDescent="0.25">
      <c r="A34" s="8" t="s">
        <v>265</v>
      </c>
      <c r="B34">
        <v>2572</v>
      </c>
    </row>
    <row r="35" spans="1:2" x14ac:dyDescent="0.25">
      <c r="A35" s="8" t="s">
        <v>266</v>
      </c>
      <c r="B35">
        <v>2776</v>
      </c>
    </row>
    <row r="36" spans="1:2" x14ac:dyDescent="0.25">
      <c r="A36" s="8" t="s">
        <v>267</v>
      </c>
      <c r="B36">
        <v>1163</v>
      </c>
    </row>
    <row r="37" spans="1:2" x14ac:dyDescent="0.25">
      <c r="A37" s="8" t="s">
        <v>268</v>
      </c>
      <c r="B37">
        <v>2472</v>
      </c>
    </row>
    <row r="38" spans="1:2" x14ac:dyDescent="0.25">
      <c r="A38" s="8" t="s">
        <v>269</v>
      </c>
      <c r="B38">
        <v>3138</v>
      </c>
    </row>
    <row r="39" spans="1:2" x14ac:dyDescent="0.25">
      <c r="A39" s="8" t="s">
        <v>270</v>
      </c>
      <c r="B39">
        <v>4586</v>
      </c>
    </row>
    <row r="40" spans="1:2" x14ac:dyDescent="0.25">
      <c r="A40" s="8" t="s">
        <v>271</v>
      </c>
      <c r="B40">
        <v>2590</v>
      </c>
    </row>
    <row r="41" spans="1:2" x14ac:dyDescent="0.25">
      <c r="A41" s="8" t="s">
        <v>272</v>
      </c>
      <c r="B41">
        <v>1654</v>
      </c>
    </row>
    <row r="42" spans="1:2" x14ac:dyDescent="0.25">
      <c r="A42" s="8" t="s">
        <v>273</v>
      </c>
      <c r="B42">
        <v>3671</v>
      </c>
    </row>
    <row r="43" spans="1:2" x14ac:dyDescent="0.25">
      <c r="A43" s="5" t="s">
        <v>252</v>
      </c>
    </row>
    <row r="44" spans="1:2" x14ac:dyDescent="0.25">
      <c r="A44" s="8" t="s">
        <v>262</v>
      </c>
      <c r="B44">
        <v>2043</v>
      </c>
    </row>
    <row r="45" spans="1:2" x14ac:dyDescent="0.25">
      <c r="A45" s="8" t="s">
        <v>263</v>
      </c>
      <c r="B45">
        <v>3369</v>
      </c>
    </row>
    <row r="46" spans="1:2" x14ac:dyDescent="0.25">
      <c r="A46" s="8" t="s">
        <v>264</v>
      </c>
      <c r="B46">
        <v>4571</v>
      </c>
    </row>
    <row r="47" spans="1:2" x14ac:dyDescent="0.25">
      <c r="A47" s="8" t="s">
        <v>265</v>
      </c>
      <c r="B47">
        <v>3728</v>
      </c>
    </row>
    <row r="48" spans="1:2" x14ac:dyDescent="0.25">
      <c r="A48" s="8" t="s">
        <v>266</v>
      </c>
      <c r="B48">
        <v>3696</v>
      </c>
    </row>
    <row r="49" spans="1:2" x14ac:dyDescent="0.25">
      <c r="A49" s="8" t="s">
        <v>267</v>
      </c>
      <c r="B49">
        <v>1671</v>
      </c>
    </row>
    <row r="50" spans="1:2" x14ac:dyDescent="0.25">
      <c r="A50" s="8" t="s">
        <v>268</v>
      </c>
      <c r="B50">
        <v>2491</v>
      </c>
    </row>
    <row r="51" spans="1:2" x14ac:dyDescent="0.25">
      <c r="A51" s="8" t="s">
        <v>269</v>
      </c>
      <c r="B51">
        <v>2463</v>
      </c>
    </row>
    <row r="52" spans="1:2" x14ac:dyDescent="0.25">
      <c r="A52" s="8" t="s">
        <v>270</v>
      </c>
      <c r="B52">
        <v>3266</v>
      </c>
    </row>
    <row r="53" spans="1:2" x14ac:dyDescent="0.25">
      <c r="A53" s="8" t="s">
        <v>271</v>
      </c>
      <c r="B53">
        <v>3704</v>
      </c>
    </row>
    <row r="54" spans="1:2" x14ac:dyDescent="0.25">
      <c r="A54" s="8" t="s">
        <v>272</v>
      </c>
      <c r="B54">
        <v>2537</v>
      </c>
    </row>
    <row r="55" spans="1:2" x14ac:dyDescent="0.25">
      <c r="A55" s="8" t="s">
        <v>273</v>
      </c>
      <c r="B55">
        <v>2984</v>
      </c>
    </row>
    <row r="56" spans="1:2" x14ac:dyDescent="0.25">
      <c r="A56" s="5" t="s">
        <v>253</v>
      </c>
    </row>
    <row r="57" spans="1:2" x14ac:dyDescent="0.25">
      <c r="A57" s="8" t="s">
        <v>262</v>
      </c>
      <c r="B57">
        <v>1399</v>
      </c>
    </row>
    <row r="58" spans="1:2" x14ac:dyDescent="0.25">
      <c r="A58" s="8" t="s">
        <v>263</v>
      </c>
      <c r="B58">
        <v>4149</v>
      </c>
    </row>
    <row r="59" spans="1:2" x14ac:dyDescent="0.25">
      <c r="A59" s="8" t="s">
        <v>264</v>
      </c>
      <c r="B59">
        <v>2618</v>
      </c>
    </row>
    <row r="60" spans="1:2" x14ac:dyDescent="0.25">
      <c r="A60" s="8" t="s">
        <v>265</v>
      </c>
      <c r="B60">
        <v>1468</v>
      </c>
    </row>
    <row r="61" spans="1:2" x14ac:dyDescent="0.25">
      <c r="A61" s="8" t="s">
        <v>266</v>
      </c>
      <c r="B61">
        <v>2372</v>
      </c>
    </row>
    <row r="62" spans="1:2" x14ac:dyDescent="0.25">
      <c r="A62" s="8" t="s">
        <v>267</v>
      </c>
      <c r="B62">
        <v>2334</v>
      </c>
    </row>
    <row r="63" spans="1:2" x14ac:dyDescent="0.25">
      <c r="A63" s="8" t="s">
        <v>268</v>
      </c>
      <c r="B63">
        <v>2372</v>
      </c>
    </row>
    <row r="64" spans="1:2" x14ac:dyDescent="0.25">
      <c r="A64" s="8" t="s">
        <v>269</v>
      </c>
      <c r="B64">
        <v>2742</v>
      </c>
    </row>
    <row r="65" spans="1:2" x14ac:dyDescent="0.25">
      <c r="A65" s="8" t="s">
        <v>270</v>
      </c>
      <c r="B65">
        <v>2504</v>
      </c>
    </row>
    <row r="66" spans="1:2" x14ac:dyDescent="0.25">
      <c r="A66" s="8" t="s">
        <v>271</v>
      </c>
      <c r="B66">
        <v>1454</v>
      </c>
    </row>
    <row r="67" spans="1:2" x14ac:dyDescent="0.25">
      <c r="A67" s="8" t="s">
        <v>272</v>
      </c>
      <c r="B67">
        <v>4150</v>
      </c>
    </row>
    <row r="68" spans="1:2" x14ac:dyDescent="0.25">
      <c r="A68" s="8" t="s">
        <v>273</v>
      </c>
      <c r="B68">
        <v>3202</v>
      </c>
    </row>
    <row r="69" spans="1:2" x14ac:dyDescent="0.25">
      <c r="A69" s="5" t="s">
        <v>254</v>
      </c>
    </row>
    <row r="70" spans="1:2" x14ac:dyDescent="0.25">
      <c r="A70" s="8" t="s">
        <v>262</v>
      </c>
      <c r="B70">
        <v>3810</v>
      </c>
    </row>
    <row r="71" spans="1:2" x14ac:dyDescent="0.25">
      <c r="A71" s="8" t="s">
        <v>263</v>
      </c>
      <c r="B71">
        <v>3854</v>
      </c>
    </row>
    <row r="72" spans="1:2" x14ac:dyDescent="0.25">
      <c r="A72" s="8" t="s">
        <v>264</v>
      </c>
      <c r="B72">
        <v>2274</v>
      </c>
    </row>
    <row r="73" spans="1:2" x14ac:dyDescent="0.25">
      <c r="A73" s="8" t="s">
        <v>265</v>
      </c>
      <c r="B73">
        <v>2995</v>
      </c>
    </row>
    <row r="74" spans="1:2" x14ac:dyDescent="0.25">
      <c r="A74" s="8" t="s">
        <v>266</v>
      </c>
      <c r="B74">
        <v>2684</v>
      </c>
    </row>
    <row r="75" spans="1:2" x14ac:dyDescent="0.25">
      <c r="A75" s="8" t="s">
        <v>267</v>
      </c>
      <c r="B75">
        <v>3244</v>
      </c>
    </row>
    <row r="76" spans="1:2" x14ac:dyDescent="0.25">
      <c r="A76" s="8" t="s">
        <v>268</v>
      </c>
      <c r="B76">
        <v>2076</v>
      </c>
    </row>
    <row r="77" spans="1:2" x14ac:dyDescent="0.25">
      <c r="A77" s="8" t="s">
        <v>269</v>
      </c>
      <c r="B77">
        <v>781</v>
      </c>
    </row>
    <row r="78" spans="1:2" x14ac:dyDescent="0.25">
      <c r="A78" s="8" t="s">
        <v>270</v>
      </c>
      <c r="B78">
        <v>2930</v>
      </c>
    </row>
    <row r="79" spans="1:2" x14ac:dyDescent="0.25">
      <c r="A79" s="8" t="s">
        <v>271</v>
      </c>
      <c r="B79">
        <v>3854</v>
      </c>
    </row>
    <row r="80" spans="1:2" x14ac:dyDescent="0.25">
      <c r="A80" s="8" t="s">
        <v>272</v>
      </c>
      <c r="B80">
        <v>1933</v>
      </c>
    </row>
    <row r="81" spans="1:2" x14ac:dyDescent="0.25">
      <c r="A81" s="8" t="s">
        <v>273</v>
      </c>
      <c r="B81">
        <v>2086</v>
      </c>
    </row>
    <row r="82" spans="1:2" x14ac:dyDescent="0.25">
      <c r="A82" s="5" t="s">
        <v>255</v>
      </c>
    </row>
    <row r="83" spans="1:2" x14ac:dyDescent="0.25">
      <c r="A83" s="8" t="s">
        <v>262</v>
      </c>
      <c r="B83">
        <v>2759</v>
      </c>
    </row>
    <row r="84" spans="1:2" x14ac:dyDescent="0.25">
      <c r="A84" s="8" t="s">
        <v>263</v>
      </c>
      <c r="B84">
        <v>1209</v>
      </c>
    </row>
    <row r="85" spans="1:2" x14ac:dyDescent="0.25">
      <c r="A85" s="8" t="s">
        <v>264</v>
      </c>
      <c r="B85">
        <v>1947</v>
      </c>
    </row>
    <row r="86" spans="1:2" x14ac:dyDescent="0.25">
      <c r="A86" s="8" t="s">
        <v>265</v>
      </c>
      <c r="B86">
        <v>2206</v>
      </c>
    </row>
    <row r="87" spans="1:2" x14ac:dyDescent="0.25">
      <c r="A87" s="8" t="s">
        <v>266</v>
      </c>
      <c r="B87">
        <v>2466</v>
      </c>
    </row>
    <row r="88" spans="1:2" x14ac:dyDescent="0.25">
      <c r="A88" s="8" t="s">
        <v>267</v>
      </c>
      <c r="B88">
        <v>2317</v>
      </c>
    </row>
    <row r="89" spans="1:2" x14ac:dyDescent="0.25">
      <c r="A89" s="8" t="s">
        <v>268</v>
      </c>
      <c r="B89">
        <v>2468</v>
      </c>
    </row>
    <row r="90" spans="1:2" x14ac:dyDescent="0.25">
      <c r="A90" s="8" t="s">
        <v>269</v>
      </c>
      <c r="B90">
        <v>1937</v>
      </c>
    </row>
    <row r="91" spans="1:2" x14ac:dyDescent="0.25">
      <c r="A91" s="8" t="s">
        <v>270</v>
      </c>
      <c r="B91">
        <v>1893</v>
      </c>
    </row>
    <row r="92" spans="1:2" x14ac:dyDescent="0.25">
      <c r="A92" s="8" t="s">
        <v>271</v>
      </c>
      <c r="B92">
        <v>1858</v>
      </c>
    </row>
    <row r="93" spans="1:2" x14ac:dyDescent="0.25">
      <c r="A93" s="8" t="s">
        <v>272</v>
      </c>
      <c r="B93">
        <v>947</v>
      </c>
    </row>
    <row r="94" spans="1:2" x14ac:dyDescent="0.25">
      <c r="A94" s="8" t="s">
        <v>273</v>
      </c>
      <c r="B94">
        <v>1771</v>
      </c>
    </row>
    <row r="95" spans="1:2" x14ac:dyDescent="0.25">
      <c r="A95" s="5" t="s">
        <v>256</v>
      </c>
    </row>
    <row r="96" spans="1:2" x14ac:dyDescent="0.25">
      <c r="A96" s="8" t="s">
        <v>262</v>
      </c>
      <c r="B96">
        <v>2642</v>
      </c>
    </row>
    <row r="97" spans="1:2" x14ac:dyDescent="0.25">
      <c r="A97" s="8" t="s">
        <v>263</v>
      </c>
      <c r="B97">
        <v>2686</v>
      </c>
    </row>
    <row r="98" spans="1:2" x14ac:dyDescent="0.25">
      <c r="A98" s="8" t="s">
        <v>264</v>
      </c>
      <c r="B98">
        <v>2895</v>
      </c>
    </row>
    <row r="99" spans="1:2" x14ac:dyDescent="0.25">
      <c r="A99" s="8" t="s">
        <v>265</v>
      </c>
      <c r="B99">
        <v>1937</v>
      </c>
    </row>
    <row r="100" spans="1:2" x14ac:dyDescent="0.25">
      <c r="A100" s="8" t="s">
        <v>266</v>
      </c>
      <c r="B100">
        <v>2463</v>
      </c>
    </row>
    <row r="101" spans="1:2" x14ac:dyDescent="0.25">
      <c r="A101" s="8" t="s">
        <v>267</v>
      </c>
      <c r="B101">
        <v>2003</v>
      </c>
    </row>
    <row r="102" spans="1:2" x14ac:dyDescent="0.25">
      <c r="A102" s="8" t="s">
        <v>268</v>
      </c>
      <c r="B102">
        <v>2217</v>
      </c>
    </row>
    <row r="103" spans="1:2" x14ac:dyDescent="0.25">
      <c r="A103" s="8" t="s">
        <v>269</v>
      </c>
      <c r="B103">
        <v>2981</v>
      </c>
    </row>
    <row r="104" spans="1:2" x14ac:dyDescent="0.25">
      <c r="A104" s="8" t="s">
        <v>270</v>
      </c>
      <c r="B104">
        <v>2204</v>
      </c>
    </row>
    <row r="105" spans="1:2" x14ac:dyDescent="0.25">
      <c r="A105" s="8" t="s">
        <v>271</v>
      </c>
      <c r="B105">
        <v>982</v>
      </c>
    </row>
    <row r="106" spans="1:2" x14ac:dyDescent="0.25">
      <c r="A106" s="8" t="s">
        <v>272</v>
      </c>
      <c r="B106">
        <v>1901</v>
      </c>
    </row>
    <row r="107" spans="1:2" x14ac:dyDescent="0.25">
      <c r="A107" s="8" t="s">
        <v>273</v>
      </c>
      <c r="B107">
        <v>2065</v>
      </c>
    </row>
    <row r="108" spans="1:2" x14ac:dyDescent="0.25">
      <c r="A108" s="5" t="s">
        <v>257</v>
      </c>
    </row>
    <row r="109" spans="1:2" x14ac:dyDescent="0.25">
      <c r="A109" s="8" t="s">
        <v>262</v>
      </c>
      <c r="B109">
        <v>2327</v>
      </c>
    </row>
    <row r="110" spans="1:2" x14ac:dyDescent="0.25">
      <c r="A110" s="8" t="s">
        <v>263</v>
      </c>
      <c r="B110">
        <v>2947</v>
      </c>
    </row>
    <row r="111" spans="1:2" x14ac:dyDescent="0.25">
      <c r="A111" s="8" t="s">
        <v>264</v>
      </c>
      <c r="B111">
        <v>1684</v>
      </c>
    </row>
    <row r="112" spans="1:2" x14ac:dyDescent="0.25">
      <c r="A112" s="8" t="s">
        <v>265</v>
      </c>
      <c r="B112">
        <v>2997</v>
      </c>
    </row>
    <row r="113" spans="1:2" x14ac:dyDescent="0.25">
      <c r="A113" s="8" t="s">
        <v>266</v>
      </c>
      <c r="B113">
        <v>3554</v>
      </c>
    </row>
    <row r="114" spans="1:2" x14ac:dyDescent="0.25">
      <c r="A114" s="8" t="s">
        <v>267</v>
      </c>
      <c r="B114">
        <v>1919</v>
      </c>
    </row>
    <row r="115" spans="1:2" x14ac:dyDescent="0.25">
      <c r="A115" s="8" t="s">
        <v>268</v>
      </c>
      <c r="B115">
        <v>2882</v>
      </c>
    </row>
    <row r="116" spans="1:2" x14ac:dyDescent="0.25">
      <c r="A116" s="8" t="s">
        <v>269</v>
      </c>
      <c r="B116">
        <v>2309</v>
      </c>
    </row>
    <row r="117" spans="1:2" x14ac:dyDescent="0.25">
      <c r="A117" s="8" t="s">
        <v>270</v>
      </c>
      <c r="B117">
        <v>1353</v>
      </c>
    </row>
    <row r="118" spans="1:2" x14ac:dyDescent="0.25">
      <c r="A118" s="8" t="s">
        <v>271</v>
      </c>
      <c r="B118">
        <v>2464</v>
      </c>
    </row>
    <row r="119" spans="1:2" x14ac:dyDescent="0.25">
      <c r="A119" s="8" t="s">
        <v>272</v>
      </c>
      <c r="B119">
        <v>1861</v>
      </c>
    </row>
    <row r="120" spans="1:2" x14ac:dyDescent="0.25">
      <c r="A120" s="8" t="s">
        <v>273</v>
      </c>
      <c r="B120">
        <v>2122</v>
      </c>
    </row>
    <row r="121" spans="1:2" x14ac:dyDescent="0.25">
      <c r="A121" s="5" t="s">
        <v>258</v>
      </c>
    </row>
    <row r="122" spans="1:2" x14ac:dyDescent="0.25">
      <c r="A122" s="8" t="s">
        <v>262</v>
      </c>
      <c r="B122">
        <v>2530</v>
      </c>
    </row>
    <row r="123" spans="1:2" x14ac:dyDescent="0.25">
      <c r="A123" s="8" t="s">
        <v>263</v>
      </c>
      <c r="B123">
        <v>2482</v>
      </c>
    </row>
    <row r="124" spans="1:2" x14ac:dyDescent="0.25">
      <c r="A124" s="8" t="s">
        <v>264</v>
      </c>
      <c r="B124">
        <v>1644</v>
      </c>
    </row>
    <row r="125" spans="1:2" x14ac:dyDescent="0.25">
      <c r="A125" s="8" t="s">
        <v>265</v>
      </c>
      <c r="B125">
        <v>3207</v>
      </c>
    </row>
    <row r="126" spans="1:2" x14ac:dyDescent="0.25">
      <c r="A126" s="8" t="s">
        <v>266</v>
      </c>
      <c r="B126">
        <v>3562</v>
      </c>
    </row>
    <row r="127" spans="1:2" x14ac:dyDescent="0.25">
      <c r="A127" s="8" t="s">
        <v>267</v>
      </c>
      <c r="B127">
        <v>1701</v>
      </c>
    </row>
    <row r="128" spans="1:2" x14ac:dyDescent="0.25">
      <c r="A128" s="8" t="s">
        <v>268</v>
      </c>
      <c r="B128">
        <v>3297</v>
      </c>
    </row>
    <row r="129" spans="1:2" x14ac:dyDescent="0.25">
      <c r="A129" s="8" t="s">
        <v>269</v>
      </c>
      <c r="B129">
        <v>3395</v>
      </c>
    </row>
    <row r="130" spans="1:2" x14ac:dyDescent="0.25">
      <c r="A130" s="8" t="s">
        <v>270</v>
      </c>
      <c r="B130">
        <v>2681</v>
      </c>
    </row>
    <row r="131" spans="1:2" x14ac:dyDescent="0.25">
      <c r="A131" s="8" t="s">
        <v>271</v>
      </c>
      <c r="B131">
        <v>3029</v>
      </c>
    </row>
    <row r="132" spans="1:2" x14ac:dyDescent="0.25">
      <c r="A132" s="8" t="s">
        <v>272</v>
      </c>
      <c r="B132">
        <v>3101</v>
      </c>
    </row>
    <row r="133" spans="1:2" x14ac:dyDescent="0.25">
      <c r="A133" s="8" t="s">
        <v>273</v>
      </c>
      <c r="B133">
        <v>4655</v>
      </c>
    </row>
    <row r="134" spans="1:2" x14ac:dyDescent="0.25">
      <c r="A134" s="5" t="s">
        <v>245</v>
      </c>
      <c r="B134">
        <v>300227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21CB4-64A9-4692-9561-A1DD5B6A2192}">
  <dimension ref="A1:M2163"/>
  <sheetViews>
    <sheetView workbookViewId="0">
      <selection activeCell="G2" sqref="G2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1.42578125" bestFit="1" customWidth="1"/>
    <col min="4" max="4" width="13.42578125" bestFit="1" customWidth="1"/>
    <col min="5" max="5" width="11" bestFit="1" customWidth="1"/>
    <col min="6" max="6" width="14.28515625" bestFit="1" customWidth="1"/>
  </cols>
  <sheetData>
    <row r="1" spans="1:13" x14ac:dyDescent="0.25">
      <c r="A1" t="s">
        <v>241</v>
      </c>
      <c r="B1" t="s">
        <v>248</v>
      </c>
      <c r="C1" t="s">
        <v>242</v>
      </c>
      <c r="D1" t="s">
        <v>261</v>
      </c>
      <c r="E1" t="s">
        <v>259</v>
      </c>
      <c r="F1" t="s">
        <v>274</v>
      </c>
      <c r="G1" t="s">
        <v>275</v>
      </c>
      <c r="H1" t="s">
        <v>276</v>
      </c>
      <c r="I1" t="s">
        <v>277</v>
      </c>
    </row>
    <row r="2" spans="1:13" x14ac:dyDescent="0.25">
      <c r="A2" s="1">
        <v>38353</v>
      </c>
      <c r="B2" t="s">
        <v>1</v>
      </c>
      <c r="C2">
        <v>10</v>
      </c>
      <c r="D2">
        <f>IF(cukier[[#This Row],[klient]]=B1,cukier[[#This Row],[sprzedano]]+D1,cukier[[#This Row],[sprzedano]])</f>
        <v>10</v>
      </c>
      <c r="E2">
        <f>IF(cukier[[#This Row],[transakcja?]]&lt;100,0,IF(cukier[[#This Row],[transakcja?]]&lt;1000,0.05,IF(cukier[[#This Row],[transakcja?]]&lt;10000,0.1,0.2)))*cukier[[#This Row],[sprzedano]]</f>
        <v>0</v>
      </c>
      <c r="F2">
        <f>MONTH(cukier[[#This Row],[data]])</f>
        <v>1</v>
      </c>
      <c r="G2">
        <v>4990</v>
      </c>
      <c r="H2">
        <v>0</v>
      </c>
      <c r="I2">
        <f>IF(cukier[[#This Row],[f]]&gt;=4000,1,0)</f>
        <v>0</v>
      </c>
      <c r="L2" t="s">
        <v>0</v>
      </c>
      <c r="M2" t="s">
        <v>243</v>
      </c>
    </row>
    <row r="3" spans="1:13" x14ac:dyDescent="0.25">
      <c r="A3" s="1">
        <v>38356</v>
      </c>
      <c r="B3" t="s">
        <v>2</v>
      </c>
      <c r="C3">
        <v>2</v>
      </c>
      <c r="D3">
        <f>IF(cukier[[#This Row],[klient]]=B2,cukier[[#This Row],[sprzedano]]+D2,cukier[[#This Row],[sprzedano]])</f>
        <v>2</v>
      </c>
      <c r="E3">
        <f>IF(cukier[[#This Row],[transakcja?]]&lt;100,0,IF(cukier[[#This Row],[transakcja?]]&lt;1000,0.05,IF(cukier[[#This Row],[transakcja?]]&lt;10000,0.1,0.2)))*cukier[[#This Row],[sprzedano]]</f>
        <v>0</v>
      </c>
      <c r="F3">
        <f>MONTH(cukier[[#This Row],[data]])</f>
        <v>1</v>
      </c>
      <c r="G3">
        <f>IF(cukier[[#This Row],[czy magazyn]]=F2,G2-cukier[[#This Row],[sprzedano]],5000-G2)</f>
        <v>4988</v>
      </c>
      <c r="H3">
        <f>IF(cukier[[#This Row],[czy magazyn]]=F2,0,CEILING(5000-G2,1000))</f>
        <v>0</v>
      </c>
      <c r="I3">
        <f>IF(cukier[[#This Row],[f]]&gt;=4000,1,0)</f>
        <v>0</v>
      </c>
      <c r="L3">
        <v>2005</v>
      </c>
      <c r="M3">
        <v>2</v>
      </c>
    </row>
    <row r="4" spans="1:13" x14ac:dyDescent="0.25">
      <c r="A4" s="1">
        <v>38357</v>
      </c>
      <c r="B4" t="s">
        <v>3</v>
      </c>
      <c r="C4">
        <v>2</v>
      </c>
      <c r="D4">
        <f>IF(cukier[[#This Row],[klient]]=B3,cukier[[#This Row],[sprzedano]]+D3,cukier[[#This Row],[sprzedano]])</f>
        <v>2</v>
      </c>
      <c r="E4">
        <f>IF(cukier[[#This Row],[transakcja?]]&lt;100,0,IF(cukier[[#This Row],[transakcja?]]&lt;1000,0.05,IF(cukier[[#This Row],[transakcja?]]&lt;10000,0.1,0.2)))*cukier[[#This Row],[sprzedano]]</f>
        <v>0</v>
      </c>
      <c r="F4">
        <f>MONTH(cukier[[#This Row],[data]])</f>
        <v>1</v>
      </c>
      <c r="G4">
        <f>IF(cukier[[#This Row],[czy magazyn]]=F3,G3-cukier[[#This Row],[sprzedano]],5000-G3)</f>
        <v>4986</v>
      </c>
      <c r="H4">
        <f>IF(cukier[[#This Row],[czy magazyn]]=F3,0,CEILING(5000-G3,1000))</f>
        <v>0</v>
      </c>
      <c r="I4">
        <f>IF(cukier[[#This Row],[f]]&gt;=4000,1,0)</f>
        <v>0</v>
      </c>
      <c r="L4">
        <v>2006</v>
      </c>
      <c r="M4">
        <v>2.0499999999999998</v>
      </c>
    </row>
    <row r="5" spans="1:13" x14ac:dyDescent="0.25">
      <c r="A5" s="1">
        <v>38362</v>
      </c>
      <c r="B5" t="s">
        <v>4</v>
      </c>
      <c r="C5">
        <v>5</v>
      </c>
      <c r="D5">
        <f>IF(cukier[[#This Row],[klient]]=B4,cukier[[#This Row],[sprzedano]]+D4,cukier[[#This Row],[sprzedano]])</f>
        <v>5</v>
      </c>
      <c r="E5">
        <f>IF(cukier[[#This Row],[transakcja?]]&lt;100,0,IF(cukier[[#This Row],[transakcja?]]&lt;1000,0.05,IF(cukier[[#This Row],[transakcja?]]&lt;10000,0.1,0.2)))*cukier[[#This Row],[sprzedano]]</f>
        <v>0</v>
      </c>
      <c r="F5">
        <f>MONTH(cukier[[#This Row],[data]])</f>
        <v>1</v>
      </c>
      <c r="G5">
        <f>IF(cukier[[#This Row],[czy magazyn]]=F4,G4-cukier[[#This Row],[sprzedano]],5000-G4)</f>
        <v>4981</v>
      </c>
      <c r="H5">
        <f>IF(cukier[[#This Row],[czy magazyn]]=F4,0,CEILING(5000-G4,1000))</f>
        <v>0</v>
      </c>
      <c r="I5">
        <f>IF(cukier[[#This Row],[f]]&gt;=4000,1,0)</f>
        <v>0</v>
      </c>
      <c r="L5">
        <v>2007</v>
      </c>
      <c r="M5">
        <v>2.09</v>
      </c>
    </row>
    <row r="6" spans="1:13" x14ac:dyDescent="0.25">
      <c r="A6" s="1">
        <v>38363</v>
      </c>
      <c r="B6" t="s">
        <v>5</v>
      </c>
      <c r="C6">
        <v>14</v>
      </c>
      <c r="D6">
        <f>IF(cukier[[#This Row],[klient]]=B5,cukier[[#This Row],[sprzedano]]+D5,cukier[[#This Row],[sprzedano]])</f>
        <v>14</v>
      </c>
      <c r="E6">
        <f>IF(cukier[[#This Row],[transakcja?]]&lt;100,0,IF(cukier[[#This Row],[transakcja?]]&lt;1000,0.05,IF(cukier[[#This Row],[transakcja?]]&lt;10000,0.1,0.2)))*cukier[[#This Row],[sprzedano]]</f>
        <v>0</v>
      </c>
      <c r="F6">
        <f>MONTH(cukier[[#This Row],[data]])</f>
        <v>1</v>
      </c>
      <c r="G6">
        <f>IF(cukier[[#This Row],[czy magazyn]]=F5,G5-cukier[[#This Row],[sprzedano]],5000-G5)</f>
        <v>4967</v>
      </c>
      <c r="H6">
        <f>IF(cukier[[#This Row],[czy magazyn]]=F5,0,CEILING(5000-G5,1000))</f>
        <v>0</v>
      </c>
      <c r="I6">
        <f>IF(cukier[[#This Row],[f]]&gt;=4000,1,0)</f>
        <v>0</v>
      </c>
      <c r="L6">
        <v>2008</v>
      </c>
      <c r="M6">
        <v>2.15</v>
      </c>
    </row>
    <row r="7" spans="1:13" x14ac:dyDescent="0.25">
      <c r="A7" s="1">
        <v>38365</v>
      </c>
      <c r="B7" t="s">
        <v>6</v>
      </c>
      <c r="C7">
        <v>436</v>
      </c>
      <c r="D7">
        <f>IF(cukier[[#This Row],[klient]]=B6,cukier[[#This Row],[sprzedano]]+D6,cukier[[#This Row],[sprzedano]])</f>
        <v>436</v>
      </c>
      <c r="E7">
        <f>IF(cukier[[#This Row],[transakcja?]]&lt;100,0,IF(cukier[[#This Row],[transakcja?]]&lt;1000,0.05,IF(cukier[[#This Row],[transakcja?]]&lt;10000,0.1,0.2)))*cukier[[#This Row],[sprzedano]]</f>
        <v>21.8</v>
      </c>
      <c r="F7">
        <f>MONTH(cukier[[#This Row],[data]])</f>
        <v>1</v>
      </c>
      <c r="G7">
        <f>IF(cukier[[#This Row],[czy magazyn]]=F6,G6-cukier[[#This Row],[sprzedano]],5000-G6)</f>
        <v>4531</v>
      </c>
      <c r="H7">
        <f>IF(cukier[[#This Row],[czy magazyn]]=F6,0,CEILING(5000-G6,1000))</f>
        <v>0</v>
      </c>
      <c r="I7">
        <f>IF(cukier[[#This Row],[f]]&gt;=4000,1,0)</f>
        <v>0</v>
      </c>
      <c r="L7">
        <v>2009</v>
      </c>
      <c r="M7">
        <v>2.13</v>
      </c>
    </row>
    <row r="8" spans="1:13" x14ac:dyDescent="0.25">
      <c r="A8" s="1">
        <v>38366</v>
      </c>
      <c r="B8" t="s">
        <v>7</v>
      </c>
      <c r="C8">
        <v>95</v>
      </c>
      <c r="D8">
        <f>IF(cukier[[#This Row],[klient]]=B7,cukier[[#This Row],[sprzedano]]+D7,cukier[[#This Row],[sprzedano]])</f>
        <v>95</v>
      </c>
      <c r="E8">
        <f>IF(cukier[[#This Row],[transakcja?]]&lt;100,0,IF(cukier[[#This Row],[transakcja?]]&lt;1000,0.05,IF(cukier[[#This Row],[transakcja?]]&lt;10000,0.1,0.2)))*cukier[[#This Row],[sprzedano]]</f>
        <v>0</v>
      </c>
      <c r="F8">
        <f>MONTH(cukier[[#This Row],[data]])</f>
        <v>1</v>
      </c>
      <c r="G8">
        <f>IF(cukier[[#This Row],[czy magazyn]]=F7,G7-cukier[[#This Row],[sprzedano]],5000-G7)</f>
        <v>4436</v>
      </c>
      <c r="H8">
        <f>IF(cukier[[#This Row],[czy magazyn]]=F7,0,CEILING(5000-G7,1000))</f>
        <v>0</v>
      </c>
      <c r="I8">
        <f>IF(cukier[[#This Row],[f]]&gt;=4000,1,0)</f>
        <v>0</v>
      </c>
      <c r="L8">
        <v>2010</v>
      </c>
      <c r="M8">
        <v>2.1</v>
      </c>
    </row>
    <row r="9" spans="1:13" x14ac:dyDescent="0.25">
      <c r="A9" s="1">
        <v>38370</v>
      </c>
      <c r="B9" t="s">
        <v>8</v>
      </c>
      <c r="C9">
        <v>350</v>
      </c>
      <c r="D9">
        <f>IF(cukier[[#This Row],[klient]]=B8,cukier[[#This Row],[sprzedano]]+D8,cukier[[#This Row],[sprzedano]])</f>
        <v>350</v>
      </c>
      <c r="E9">
        <f>IF(cukier[[#This Row],[transakcja?]]&lt;100,0,IF(cukier[[#This Row],[transakcja?]]&lt;1000,0.05,IF(cukier[[#This Row],[transakcja?]]&lt;10000,0.1,0.2)))*cukier[[#This Row],[sprzedano]]</f>
        <v>17.5</v>
      </c>
      <c r="F9">
        <f>MONTH(cukier[[#This Row],[data]])</f>
        <v>1</v>
      </c>
      <c r="G9">
        <f>IF(cukier[[#This Row],[czy magazyn]]=F8,G8-cukier[[#This Row],[sprzedano]],5000-G8)</f>
        <v>4086</v>
      </c>
      <c r="H9">
        <f>IF(cukier[[#This Row],[czy magazyn]]=F8,0,CEILING(5000-G8,1000))</f>
        <v>0</v>
      </c>
      <c r="I9">
        <f>IF(cukier[[#This Row],[f]]&gt;=4000,1,0)</f>
        <v>0</v>
      </c>
      <c r="L9">
        <v>2011</v>
      </c>
      <c r="M9">
        <v>2.2000000000000002</v>
      </c>
    </row>
    <row r="10" spans="1:13" x14ac:dyDescent="0.25">
      <c r="A10" s="1">
        <v>38371</v>
      </c>
      <c r="B10" t="s">
        <v>8</v>
      </c>
      <c r="C10">
        <v>231</v>
      </c>
      <c r="D10">
        <f>IF(cukier[[#This Row],[klient]]=B9,cukier[[#This Row],[sprzedano]]+D9,cukier[[#This Row],[sprzedano]])</f>
        <v>581</v>
      </c>
      <c r="E10">
        <f>IF(cukier[[#This Row],[transakcja?]]&lt;100,0,IF(cukier[[#This Row],[transakcja?]]&lt;1000,0.05,IF(cukier[[#This Row],[transakcja?]]&lt;10000,0.1,0.2)))*cukier[[#This Row],[sprzedano]]</f>
        <v>11.55</v>
      </c>
      <c r="F10">
        <f>MONTH(cukier[[#This Row],[data]])</f>
        <v>1</v>
      </c>
      <c r="G10">
        <f>IF(cukier[[#This Row],[czy magazyn]]=F9,G9-cukier[[#This Row],[sprzedano]],5000-G9)</f>
        <v>3855</v>
      </c>
      <c r="H10">
        <f>IF(cukier[[#This Row],[czy magazyn]]=F9,0,CEILING(5000-G9,1000))</f>
        <v>0</v>
      </c>
      <c r="I10">
        <f>IF(cukier[[#This Row],[f]]&gt;=4000,1,0)</f>
        <v>0</v>
      </c>
      <c r="L10">
        <v>2012</v>
      </c>
      <c r="M10">
        <v>2.25</v>
      </c>
    </row>
    <row r="11" spans="1:13" x14ac:dyDescent="0.25">
      <c r="A11" s="1">
        <v>38372</v>
      </c>
      <c r="B11" t="s">
        <v>9</v>
      </c>
      <c r="C11">
        <v>38</v>
      </c>
      <c r="D11">
        <f>IF(cukier[[#This Row],[klient]]=B10,cukier[[#This Row],[sprzedano]]+D10,cukier[[#This Row],[sprzedano]])</f>
        <v>38</v>
      </c>
      <c r="E11">
        <f>IF(cukier[[#This Row],[transakcja?]]&lt;100,0,IF(cukier[[#This Row],[transakcja?]]&lt;1000,0.05,IF(cukier[[#This Row],[transakcja?]]&lt;10000,0.1,0.2)))*cukier[[#This Row],[sprzedano]]</f>
        <v>0</v>
      </c>
      <c r="F11">
        <f>MONTH(cukier[[#This Row],[data]])</f>
        <v>1</v>
      </c>
      <c r="G11">
        <f>IF(cukier[[#This Row],[czy magazyn]]=F10,G10-cukier[[#This Row],[sprzedano]],5000-G10)</f>
        <v>3817</v>
      </c>
      <c r="H11">
        <f>IF(cukier[[#This Row],[czy magazyn]]=F10,0,CEILING(5000-G10,1000))</f>
        <v>0</v>
      </c>
      <c r="I11">
        <f>IF(cukier[[#This Row],[f]]&gt;=4000,1,0)</f>
        <v>0</v>
      </c>
      <c r="L11">
        <v>2013</v>
      </c>
      <c r="M11">
        <v>2.2200000000000002</v>
      </c>
    </row>
    <row r="12" spans="1:13" x14ac:dyDescent="0.25">
      <c r="A12" s="1">
        <v>38374</v>
      </c>
      <c r="B12" t="s">
        <v>10</v>
      </c>
      <c r="C12">
        <v>440</v>
      </c>
      <c r="D12">
        <f>IF(cukier[[#This Row],[klient]]=B11,cukier[[#This Row],[sprzedano]]+D11,cukier[[#This Row],[sprzedano]])</f>
        <v>440</v>
      </c>
      <c r="E12">
        <f>IF(cukier[[#This Row],[transakcja?]]&lt;100,0,IF(cukier[[#This Row],[transakcja?]]&lt;1000,0.05,IF(cukier[[#This Row],[transakcja?]]&lt;10000,0.1,0.2)))*cukier[[#This Row],[sprzedano]]</f>
        <v>22</v>
      </c>
      <c r="F12">
        <f>MONTH(cukier[[#This Row],[data]])</f>
        <v>1</v>
      </c>
      <c r="G12">
        <f>IF(cukier[[#This Row],[czy magazyn]]=F11,G11-cukier[[#This Row],[sprzedano]],5000-G11)</f>
        <v>3377</v>
      </c>
      <c r="H12">
        <f>IF(cukier[[#This Row],[czy magazyn]]=F11,0,CEILING(5000-G11,1000))</f>
        <v>0</v>
      </c>
      <c r="I12">
        <f>IF(cukier[[#This Row],[f]]&gt;=4000,1,0)</f>
        <v>0</v>
      </c>
      <c r="L12">
        <v>2014</v>
      </c>
      <c r="M12">
        <v>2.23</v>
      </c>
    </row>
    <row r="13" spans="1:13" x14ac:dyDescent="0.25">
      <c r="A13" s="1">
        <v>38376</v>
      </c>
      <c r="B13" t="s">
        <v>11</v>
      </c>
      <c r="C13">
        <v>120</v>
      </c>
      <c r="D13">
        <f>IF(cukier[[#This Row],[klient]]=B12,cukier[[#This Row],[sprzedano]]+D12,cukier[[#This Row],[sprzedano]])</f>
        <v>120</v>
      </c>
      <c r="E13">
        <f>IF(cukier[[#This Row],[transakcja?]]&lt;100,0,IF(cukier[[#This Row],[transakcja?]]&lt;1000,0.05,IF(cukier[[#This Row],[transakcja?]]&lt;10000,0.1,0.2)))*cukier[[#This Row],[sprzedano]]</f>
        <v>6</v>
      </c>
      <c r="F13">
        <f>MONTH(cukier[[#This Row],[data]])</f>
        <v>1</v>
      </c>
      <c r="G13">
        <f>IF(cukier[[#This Row],[czy magazyn]]=F12,G12-cukier[[#This Row],[sprzedano]],5000-G12)</f>
        <v>3257</v>
      </c>
      <c r="H13">
        <f>IF(cukier[[#This Row],[czy magazyn]]=F12,0,CEILING(5000-G12,1000))</f>
        <v>0</v>
      </c>
      <c r="I13">
        <f>IF(cukier[[#This Row],[f]]&gt;=4000,1,0)</f>
        <v>0</v>
      </c>
    </row>
    <row r="14" spans="1:13" x14ac:dyDescent="0.25">
      <c r="A14" s="1">
        <v>38377</v>
      </c>
      <c r="B14" t="s">
        <v>12</v>
      </c>
      <c r="C14">
        <v>11</v>
      </c>
      <c r="D14">
        <f>IF(cukier[[#This Row],[klient]]=B13,cukier[[#This Row],[sprzedano]]+D13,cukier[[#This Row],[sprzedano]])</f>
        <v>11</v>
      </c>
      <c r="E14">
        <f>IF(cukier[[#This Row],[transakcja?]]&lt;100,0,IF(cukier[[#This Row],[transakcja?]]&lt;1000,0.05,IF(cukier[[#This Row],[transakcja?]]&lt;10000,0.1,0.2)))*cukier[[#This Row],[sprzedano]]</f>
        <v>0</v>
      </c>
      <c r="F14">
        <f>MONTH(cukier[[#This Row],[data]])</f>
        <v>1</v>
      </c>
      <c r="G14">
        <f>IF(cukier[[#This Row],[czy magazyn]]=F13,G13-cukier[[#This Row],[sprzedano]],5000-G13)</f>
        <v>3246</v>
      </c>
      <c r="H14">
        <f>IF(cukier[[#This Row],[czy magazyn]]=F13,0,CEILING(5000-G13,1000))</f>
        <v>0</v>
      </c>
      <c r="I14">
        <f>IF(cukier[[#This Row],[f]]&gt;=4000,1,0)</f>
        <v>0</v>
      </c>
    </row>
    <row r="15" spans="1:13" x14ac:dyDescent="0.25">
      <c r="A15" s="1">
        <v>38378</v>
      </c>
      <c r="B15" t="s">
        <v>13</v>
      </c>
      <c r="C15">
        <v>36</v>
      </c>
      <c r="D15">
        <f>IF(cukier[[#This Row],[klient]]=B14,cukier[[#This Row],[sprzedano]]+D14,cukier[[#This Row],[sprzedano]])</f>
        <v>36</v>
      </c>
      <c r="E15">
        <f>IF(cukier[[#This Row],[transakcja?]]&lt;100,0,IF(cukier[[#This Row],[transakcja?]]&lt;1000,0.05,IF(cukier[[#This Row],[transakcja?]]&lt;10000,0.1,0.2)))*cukier[[#This Row],[sprzedano]]</f>
        <v>0</v>
      </c>
      <c r="F15">
        <f>MONTH(cukier[[#This Row],[data]])</f>
        <v>1</v>
      </c>
      <c r="G15">
        <f>IF(cukier[[#This Row],[czy magazyn]]=F14,G14-cukier[[#This Row],[sprzedano]],5000-G14)</f>
        <v>3210</v>
      </c>
      <c r="H15">
        <f>IF(cukier[[#This Row],[czy magazyn]]=F14,0,CEILING(5000-G14,1000))</f>
        <v>0</v>
      </c>
      <c r="I15">
        <f>IF(cukier[[#This Row],[f]]&gt;=4000,1,0)</f>
        <v>0</v>
      </c>
    </row>
    <row r="16" spans="1:13" x14ac:dyDescent="0.25">
      <c r="A16" s="1">
        <v>38379</v>
      </c>
      <c r="B16" t="s">
        <v>11</v>
      </c>
      <c r="C16">
        <v>51</v>
      </c>
      <c r="D16">
        <f>IF(cukier[[#This Row],[klient]]=B15,cukier[[#This Row],[sprzedano]]+D15,cukier[[#This Row],[sprzedano]])</f>
        <v>51</v>
      </c>
      <c r="E16">
        <f>IF(cukier[[#This Row],[transakcja?]]&lt;100,0,IF(cukier[[#This Row],[transakcja?]]&lt;1000,0.05,IF(cukier[[#This Row],[transakcja?]]&lt;10000,0.1,0.2)))*cukier[[#This Row],[sprzedano]]</f>
        <v>0</v>
      </c>
      <c r="F16">
        <f>MONTH(cukier[[#This Row],[data]])</f>
        <v>1</v>
      </c>
      <c r="G16">
        <f>IF(cukier[[#This Row],[czy magazyn]]=F15,G15-cukier[[#This Row],[sprzedano]],5000-G15)</f>
        <v>3159</v>
      </c>
      <c r="H16">
        <f>IF(cukier[[#This Row],[czy magazyn]]=F15,0,CEILING(5000-G15,1000))</f>
        <v>0</v>
      </c>
      <c r="I16">
        <f>IF(cukier[[#This Row],[f]]&gt;=4000,1,0)</f>
        <v>0</v>
      </c>
    </row>
    <row r="17" spans="1:9" x14ac:dyDescent="0.25">
      <c r="A17" s="1">
        <v>38385</v>
      </c>
      <c r="B17" t="s">
        <v>8</v>
      </c>
      <c r="C17">
        <v>465</v>
      </c>
      <c r="D17">
        <f>IF(cukier[[#This Row],[klient]]=B16,cukier[[#This Row],[sprzedano]]+D16,cukier[[#This Row],[sprzedano]])</f>
        <v>465</v>
      </c>
      <c r="E17">
        <f>IF(cukier[[#This Row],[transakcja?]]&lt;100,0,IF(cukier[[#This Row],[transakcja?]]&lt;1000,0.05,IF(cukier[[#This Row],[transakcja?]]&lt;10000,0.1,0.2)))*cukier[[#This Row],[sprzedano]]</f>
        <v>23.25</v>
      </c>
      <c r="F17">
        <f>MONTH(cukier[[#This Row],[data]])</f>
        <v>2</v>
      </c>
      <c r="G17">
        <f>IF(cukier[[#This Row],[czy magazyn]]=F16,G16-cukier[[#This Row],[sprzedano]],G16+cukier[[#This Row],[f]])</f>
        <v>5159</v>
      </c>
      <c r="H17">
        <f>IF(cukier[[#This Row],[czy magazyn]]=F16,0,CEILING(5000-G16,1000))</f>
        <v>2000</v>
      </c>
      <c r="I17">
        <f>IF(cukier[[#This Row],[f]]&gt;=4000,1,0)</f>
        <v>0</v>
      </c>
    </row>
    <row r="18" spans="1:9" x14ac:dyDescent="0.25">
      <c r="A18" s="1">
        <v>38386</v>
      </c>
      <c r="B18" t="s">
        <v>14</v>
      </c>
      <c r="C18">
        <v>8</v>
      </c>
      <c r="D18">
        <f>IF(cukier[[#This Row],[klient]]=B17,cukier[[#This Row],[sprzedano]]+D17,cukier[[#This Row],[sprzedano]])</f>
        <v>8</v>
      </c>
      <c r="E18">
        <f>IF(cukier[[#This Row],[transakcja?]]&lt;100,0,IF(cukier[[#This Row],[transakcja?]]&lt;1000,0.05,IF(cukier[[#This Row],[transakcja?]]&lt;10000,0.1,0.2)))*cukier[[#This Row],[sprzedano]]</f>
        <v>0</v>
      </c>
      <c r="F18">
        <f>MONTH(cukier[[#This Row],[data]])</f>
        <v>2</v>
      </c>
      <c r="G18">
        <f>IF(cukier[[#This Row],[czy magazyn]]=F17,G17-cukier[[#This Row],[sprzedano]],G17+cukier[[#This Row],[f]])</f>
        <v>5151</v>
      </c>
      <c r="H18">
        <f>IF(cukier[[#This Row],[czy magazyn]]=F17,0,CEILING(5000-G17,1000))</f>
        <v>0</v>
      </c>
      <c r="I18">
        <f>IF(cukier[[#This Row],[f]]&gt;=4000,1,0)</f>
        <v>0</v>
      </c>
    </row>
    <row r="19" spans="1:9" x14ac:dyDescent="0.25">
      <c r="A19" s="1">
        <v>38388</v>
      </c>
      <c r="B19" t="s">
        <v>16</v>
      </c>
      <c r="C19">
        <v>12</v>
      </c>
      <c r="D19">
        <f>IF(cukier[[#This Row],[klient]]=B18,cukier[[#This Row],[sprzedano]]+D18,cukier[[#This Row],[sprzedano]])</f>
        <v>12</v>
      </c>
      <c r="E19">
        <f>IF(cukier[[#This Row],[transakcja?]]&lt;100,0,IF(cukier[[#This Row],[transakcja?]]&lt;1000,0.05,IF(cukier[[#This Row],[transakcja?]]&lt;10000,0.1,0.2)))*cukier[[#This Row],[sprzedano]]</f>
        <v>0</v>
      </c>
      <c r="F19">
        <f>MONTH(cukier[[#This Row],[data]])</f>
        <v>2</v>
      </c>
      <c r="G19">
        <f>IF(cukier[[#This Row],[czy magazyn]]=F18,G18-cukier[[#This Row],[sprzedano]],G18+cukier[[#This Row],[f]])</f>
        <v>5139</v>
      </c>
      <c r="H19">
        <f>IF(cukier[[#This Row],[czy magazyn]]=F18,0,CEILING(5000-G18,1000))</f>
        <v>0</v>
      </c>
      <c r="I19">
        <f>IF(cukier[[#This Row],[f]]&gt;=4000,1,0)</f>
        <v>0</v>
      </c>
    </row>
    <row r="20" spans="1:9" x14ac:dyDescent="0.25">
      <c r="A20" s="1">
        <v>38388</v>
      </c>
      <c r="B20" t="s">
        <v>15</v>
      </c>
      <c r="C20">
        <v>287</v>
      </c>
      <c r="D20">
        <f>IF(cukier[[#This Row],[klient]]=B19,cukier[[#This Row],[sprzedano]]+D19,cukier[[#This Row],[sprzedano]])</f>
        <v>287</v>
      </c>
      <c r="E20">
        <f>IF(cukier[[#This Row],[transakcja?]]&lt;100,0,IF(cukier[[#This Row],[transakcja?]]&lt;1000,0.05,IF(cukier[[#This Row],[transakcja?]]&lt;10000,0.1,0.2)))*cukier[[#This Row],[sprzedano]]</f>
        <v>14.350000000000001</v>
      </c>
      <c r="F20">
        <f>MONTH(cukier[[#This Row],[data]])</f>
        <v>2</v>
      </c>
      <c r="G20">
        <f>IF(cukier[[#This Row],[czy magazyn]]=F19,G19-cukier[[#This Row],[sprzedano]],G19+cukier[[#This Row],[f]])</f>
        <v>4852</v>
      </c>
      <c r="H20">
        <f>IF(cukier[[#This Row],[czy magazyn]]=F19,0,CEILING(5000-G19,1000))</f>
        <v>0</v>
      </c>
      <c r="I20">
        <f>IF(cukier[[#This Row],[f]]&gt;=4000,1,0)</f>
        <v>0</v>
      </c>
    </row>
    <row r="21" spans="1:9" x14ac:dyDescent="0.25">
      <c r="A21" s="1">
        <v>38393</v>
      </c>
      <c r="B21" t="s">
        <v>17</v>
      </c>
      <c r="C21">
        <v>6</v>
      </c>
      <c r="D21">
        <f>IF(cukier[[#This Row],[klient]]=B20,cukier[[#This Row],[sprzedano]]+D20,cukier[[#This Row],[sprzedano]])</f>
        <v>6</v>
      </c>
      <c r="E21">
        <f>IF(cukier[[#This Row],[transakcja?]]&lt;100,0,IF(cukier[[#This Row],[transakcja?]]&lt;1000,0.05,IF(cukier[[#This Row],[transakcja?]]&lt;10000,0.1,0.2)))*cukier[[#This Row],[sprzedano]]</f>
        <v>0</v>
      </c>
      <c r="F21">
        <f>MONTH(cukier[[#This Row],[data]])</f>
        <v>2</v>
      </c>
      <c r="G21">
        <f>IF(cukier[[#This Row],[czy magazyn]]=F20,G20-cukier[[#This Row],[sprzedano]],G20+cukier[[#This Row],[f]])</f>
        <v>4846</v>
      </c>
      <c r="H21">
        <f>IF(cukier[[#This Row],[czy magazyn]]=F20,0,CEILING(5000-G20,1000))</f>
        <v>0</v>
      </c>
      <c r="I21">
        <f>IF(cukier[[#This Row],[f]]&gt;=4000,1,0)</f>
        <v>0</v>
      </c>
    </row>
    <row r="22" spans="1:9" x14ac:dyDescent="0.25">
      <c r="A22" s="1">
        <v>38397</v>
      </c>
      <c r="B22" t="s">
        <v>18</v>
      </c>
      <c r="C22">
        <v>321</v>
      </c>
      <c r="D22">
        <f>IF(cukier[[#This Row],[klient]]=B21,cukier[[#This Row],[sprzedano]]+D21,cukier[[#This Row],[sprzedano]])</f>
        <v>321</v>
      </c>
      <c r="E22">
        <f>IF(cukier[[#This Row],[transakcja?]]&lt;100,0,IF(cukier[[#This Row],[transakcja?]]&lt;1000,0.05,IF(cukier[[#This Row],[transakcja?]]&lt;10000,0.1,0.2)))*cukier[[#This Row],[sprzedano]]</f>
        <v>16.05</v>
      </c>
      <c r="F22">
        <f>MONTH(cukier[[#This Row],[data]])</f>
        <v>2</v>
      </c>
      <c r="G22">
        <f>IF(cukier[[#This Row],[czy magazyn]]=F21,G21-cukier[[#This Row],[sprzedano]],G21+cukier[[#This Row],[f]])</f>
        <v>4525</v>
      </c>
      <c r="H22">
        <f>IF(cukier[[#This Row],[czy magazyn]]=F21,0,CEILING(5000-G21,1000))</f>
        <v>0</v>
      </c>
      <c r="I22">
        <f>IF(cukier[[#This Row],[f]]&gt;=4000,1,0)</f>
        <v>0</v>
      </c>
    </row>
    <row r="23" spans="1:9" x14ac:dyDescent="0.25">
      <c r="A23" s="1">
        <v>38401</v>
      </c>
      <c r="B23" t="s">
        <v>20</v>
      </c>
      <c r="C23">
        <v>91</v>
      </c>
      <c r="D23">
        <f>IF(cukier[[#This Row],[klient]]=B22,cukier[[#This Row],[sprzedano]]+D22,cukier[[#This Row],[sprzedano]])</f>
        <v>91</v>
      </c>
      <c r="E23">
        <f>IF(cukier[[#This Row],[transakcja?]]&lt;100,0,IF(cukier[[#This Row],[transakcja?]]&lt;1000,0.05,IF(cukier[[#This Row],[transakcja?]]&lt;10000,0.1,0.2)))*cukier[[#This Row],[sprzedano]]</f>
        <v>0</v>
      </c>
      <c r="F23">
        <f>MONTH(cukier[[#This Row],[data]])</f>
        <v>2</v>
      </c>
      <c r="G23">
        <f>IF(cukier[[#This Row],[czy magazyn]]=F22,G22-cukier[[#This Row],[sprzedano]],G22+cukier[[#This Row],[f]])</f>
        <v>4434</v>
      </c>
      <c r="H23">
        <f>IF(cukier[[#This Row],[czy magazyn]]=F22,0,CEILING(5000-G22,1000))</f>
        <v>0</v>
      </c>
      <c r="I23">
        <f>IF(cukier[[#This Row],[f]]&gt;=4000,1,0)</f>
        <v>0</v>
      </c>
    </row>
    <row r="24" spans="1:9" x14ac:dyDescent="0.25">
      <c r="A24" s="1">
        <v>38401</v>
      </c>
      <c r="B24" t="s">
        <v>19</v>
      </c>
      <c r="C24">
        <v>99</v>
      </c>
      <c r="D24">
        <f>IF(cukier[[#This Row],[klient]]=B23,cukier[[#This Row],[sprzedano]]+D23,cukier[[#This Row],[sprzedano]])</f>
        <v>99</v>
      </c>
      <c r="E24">
        <f>IF(cukier[[#This Row],[transakcja?]]&lt;100,0,IF(cukier[[#This Row],[transakcja?]]&lt;1000,0.05,IF(cukier[[#This Row],[transakcja?]]&lt;10000,0.1,0.2)))*cukier[[#This Row],[sprzedano]]</f>
        <v>0</v>
      </c>
      <c r="F24">
        <f>MONTH(cukier[[#This Row],[data]])</f>
        <v>2</v>
      </c>
      <c r="G24">
        <f>IF(cukier[[#This Row],[czy magazyn]]=F23,G23-cukier[[#This Row],[sprzedano]],G23+cukier[[#This Row],[f]])</f>
        <v>4335</v>
      </c>
      <c r="H24">
        <f>IF(cukier[[#This Row],[czy magazyn]]=F23,0,CEILING(5000-G23,1000))</f>
        <v>0</v>
      </c>
      <c r="I24">
        <f>IF(cukier[[#This Row],[f]]&gt;=4000,1,0)</f>
        <v>0</v>
      </c>
    </row>
    <row r="25" spans="1:9" x14ac:dyDescent="0.25">
      <c r="A25" s="1">
        <v>38407</v>
      </c>
      <c r="B25" t="s">
        <v>15</v>
      </c>
      <c r="C25">
        <v>118</v>
      </c>
      <c r="D25">
        <f>IF(cukier[[#This Row],[klient]]=B24,cukier[[#This Row],[sprzedano]]+D24,cukier[[#This Row],[sprzedano]])</f>
        <v>118</v>
      </c>
      <c r="E25">
        <f>IF(cukier[[#This Row],[transakcja?]]&lt;100,0,IF(cukier[[#This Row],[transakcja?]]&lt;1000,0.05,IF(cukier[[#This Row],[transakcja?]]&lt;10000,0.1,0.2)))*cukier[[#This Row],[sprzedano]]</f>
        <v>5.9</v>
      </c>
      <c r="F25">
        <f>MONTH(cukier[[#This Row],[data]])</f>
        <v>2</v>
      </c>
      <c r="G25">
        <f>IF(cukier[[#This Row],[czy magazyn]]=F24,G24-cukier[[#This Row],[sprzedano]],G24+cukier[[#This Row],[f]])</f>
        <v>4217</v>
      </c>
      <c r="H25">
        <f>IF(cukier[[#This Row],[czy magazyn]]=F24,0,CEILING(5000-G24,1000))</f>
        <v>0</v>
      </c>
      <c r="I25">
        <f>IF(cukier[[#This Row],[f]]&gt;=4000,1,0)</f>
        <v>0</v>
      </c>
    </row>
    <row r="26" spans="1:9" x14ac:dyDescent="0.25">
      <c r="A26" s="1">
        <v>38408</v>
      </c>
      <c r="B26" t="s">
        <v>21</v>
      </c>
      <c r="C26">
        <v>58</v>
      </c>
      <c r="D26">
        <f>IF(cukier[[#This Row],[klient]]=B25,cukier[[#This Row],[sprzedano]]+D25,cukier[[#This Row],[sprzedano]])</f>
        <v>58</v>
      </c>
      <c r="E26">
        <f>IF(cukier[[#This Row],[transakcja?]]&lt;100,0,IF(cukier[[#This Row],[transakcja?]]&lt;1000,0.05,IF(cukier[[#This Row],[transakcja?]]&lt;10000,0.1,0.2)))*cukier[[#This Row],[sprzedano]]</f>
        <v>0</v>
      </c>
      <c r="F26">
        <f>MONTH(cukier[[#This Row],[data]])</f>
        <v>2</v>
      </c>
      <c r="G26">
        <f>IF(cukier[[#This Row],[czy magazyn]]=F25,G25-cukier[[#This Row],[sprzedano]],G25+cukier[[#This Row],[f]])</f>
        <v>4159</v>
      </c>
      <c r="H26">
        <f>IF(cukier[[#This Row],[czy magazyn]]=F25,0,CEILING(5000-G25,1000))</f>
        <v>0</v>
      </c>
      <c r="I26">
        <f>IF(cukier[[#This Row],[f]]&gt;=4000,1,0)</f>
        <v>0</v>
      </c>
    </row>
    <row r="27" spans="1:9" x14ac:dyDescent="0.25">
      <c r="A27" s="1">
        <v>38409</v>
      </c>
      <c r="B27" t="s">
        <v>23</v>
      </c>
      <c r="C27">
        <v>348</v>
      </c>
      <c r="D27">
        <f>IF(cukier[[#This Row],[klient]]=B26,cukier[[#This Row],[sprzedano]]+D26,cukier[[#This Row],[sprzedano]])</f>
        <v>348</v>
      </c>
      <c r="E27">
        <f>IF(cukier[[#This Row],[transakcja?]]&lt;100,0,IF(cukier[[#This Row],[transakcja?]]&lt;1000,0.05,IF(cukier[[#This Row],[transakcja?]]&lt;10000,0.1,0.2)))*cukier[[#This Row],[sprzedano]]</f>
        <v>17.400000000000002</v>
      </c>
      <c r="F27">
        <f>MONTH(cukier[[#This Row],[data]])</f>
        <v>2</v>
      </c>
      <c r="G27">
        <f>IF(cukier[[#This Row],[czy magazyn]]=F26,G26-cukier[[#This Row],[sprzedano]],G26+cukier[[#This Row],[f]])</f>
        <v>3811</v>
      </c>
      <c r="H27">
        <f>IF(cukier[[#This Row],[czy magazyn]]=F26,0,CEILING(5000-G26,1000))</f>
        <v>0</v>
      </c>
      <c r="I27">
        <f>IF(cukier[[#This Row],[f]]&gt;=4000,1,0)</f>
        <v>0</v>
      </c>
    </row>
    <row r="28" spans="1:9" x14ac:dyDescent="0.25">
      <c r="A28" s="1">
        <v>38409</v>
      </c>
      <c r="B28" t="s">
        <v>22</v>
      </c>
      <c r="C28">
        <v>16</v>
      </c>
      <c r="D28">
        <f>IF(cukier[[#This Row],[klient]]=B27,cukier[[#This Row],[sprzedano]]+D27,cukier[[#This Row],[sprzedano]])</f>
        <v>16</v>
      </c>
      <c r="E28">
        <f>IF(cukier[[#This Row],[transakcja?]]&lt;100,0,IF(cukier[[#This Row],[transakcja?]]&lt;1000,0.05,IF(cukier[[#This Row],[transakcja?]]&lt;10000,0.1,0.2)))*cukier[[#This Row],[sprzedano]]</f>
        <v>0</v>
      </c>
      <c r="F28">
        <f>MONTH(cukier[[#This Row],[data]])</f>
        <v>2</v>
      </c>
      <c r="G28">
        <f>IF(cukier[[#This Row],[czy magazyn]]=F27,G27-cukier[[#This Row],[sprzedano]],G27+cukier[[#This Row],[f]])</f>
        <v>3795</v>
      </c>
      <c r="H28">
        <f>IF(cukier[[#This Row],[czy magazyn]]=F27,0,CEILING(5000-G27,1000))</f>
        <v>0</v>
      </c>
      <c r="I28">
        <f>IF(cukier[[#This Row],[f]]&gt;=4000,1,0)</f>
        <v>0</v>
      </c>
    </row>
    <row r="29" spans="1:9" x14ac:dyDescent="0.25">
      <c r="A29" s="1">
        <v>38410</v>
      </c>
      <c r="B29" t="s">
        <v>24</v>
      </c>
      <c r="C29">
        <v>110</v>
      </c>
      <c r="D29">
        <f>IF(cukier[[#This Row],[klient]]=B28,cukier[[#This Row],[sprzedano]]+D28,cukier[[#This Row],[sprzedano]])</f>
        <v>110</v>
      </c>
      <c r="E29">
        <f>IF(cukier[[#This Row],[transakcja?]]&lt;100,0,IF(cukier[[#This Row],[transakcja?]]&lt;1000,0.05,IF(cukier[[#This Row],[transakcja?]]&lt;10000,0.1,0.2)))*cukier[[#This Row],[sprzedano]]</f>
        <v>5.5</v>
      </c>
      <c r="F29">
        <f>MONTH(cukier[[#This Row],[data]])</f>
        <v>2</v>
      </c>
      <c r="G29">
        <f>IF(cukier[[#This Row],[czy magazyn]]=F28,G28-cukier[[#This Row],[sprzedano]],G28+cukier[[#This Row],[f]])</f>
        <v>3685</v>
      </c>
      <c r="H29">
        <f>IF(cukier[[#This Row],[czy magazyn]]=F28,0,CEILING(5000-G28,1000))</f>
        <v>0</v>
      </c>
      <c r="I29">
        <f>IF(cukier[[#This Row],[f]]&gt;=4000,1,0)</f>
        <v>0</v>
      </c>
    </row>
    <row r="30" spans="1:9" x14ac:dyDescent="0.25">
      <c r="A30" s="1">
        <v>38410</v>
      </c>
      <c r="B30" t="s">
        <v>23</v>
      </c>
      <c r="C30">
        <v>435</v>
      </c>
      <c r="D30">
        <f>IF(cukier[[#This Row],[klient]]=B29,cukier[[#This Row],[sprzedano]]+D29,cukier[[#This Row],[sprzedano]])</f>
        <v>435</v>
      </c>
      <c r="E30">
        <f>IF(cukier[[#This Row],[transakcja?]]&lt;100,0,IF(cukier[[#This Row],[transakcja?]]&lt;1000,0.05,IF(cukier[[#This Row],[transakcja?]]&lt;10000,0.1,0.2)))*cukier[[#This Row],[sprzedano]]</f>
        <v>21.75</v>
      </c>
      <c r="F30">
        <f>MONTH(cukier[[#This Row],[data]])</f>
        <v>2</v>
      </c>
      <c r="G30">
        <f>IF(cukier[[#This Row],[czy magazyn]]=F29,G29-cukier[[#This Row],[sprzedano]],G29+cukier[[#This Row],[f]])</f>
        <v>3250</v>
      </c>
      <c r="H30">
        <f>IF(cukier[[#This Row],[czy magazyn]]=F29,0,CEILING(5000-G29,1000))</f>
        <v>0</v>
      </c>
      <c r="I30">
        <f>IF(cukier[[#This Row],[f]]&gt;=4000,1,0)</f>
        <v>0</v>
      </c>
    </row>
    <row r="31" spans="1:9" x14ac:dyDescent="0.25">
      <c r="A31" s="1">
        <v>38410</v>
      </c>
      <c r="B31" t="s">
        <v>6</v>
      </c>
      <c r="C31">
        <v>336</v>
      </c>
      <c r="D31">
        <f>IF(cukier[[#This Row],[klient]]=B30,cukier[[#This Row],[sprzedano]]+D30,cukier[[#This Row],[sprzedano]])</f>
        <v>336</v>
      </c>
      <c r="E31">
        <f>IF(cukier[[#This Row],[transakcja?]]&lt;100,0,IF(cukier[[#This Row],[transakcja?]]&lt;1000,0.05,IF(cukier[[#This Row],[transakcja?]]&lt;10000,0.1,0.2)))*cukier[[#This Row],[sprzedano]]</f>
        <v>16.8</v>
      </c>
      <c r="F31">
        <f>MONTH(cukier[[#This Row],[data]])</f>
        <v>2</v>
      </c>
      <c r="G31">
        <f>IF(cukier[[#This Row],[czy magazyn]]=F30,G30-cukier[[#This Row],[sprzedano]],G30+cukier[[#This Row],[f]])</f>
        <v>2914</v>
      </c>
      <c r="H31">
        <f>IF(cukier[[#This Row],[czy magazyn]]=F30,0,CEILING(5000-G30,1000))</f>
        <v>0</v>
      </c>
      <c r="I31">
        <f>IF(cukier[[#This Row],[f]]&gt;=4000,1,0)</f>
        <v>0</v>
      </c>
    </row>
    <row r="32" spans="1:9" x14ac:dyDescent="0.25">
      <c r="A32" s="1">
        <v>38412</v>
      </c>
      <c r="B32" t="s">
        <v>19</v>
      </c>
      <c r="C32">
        <v>20</v>
      </c>
      <c r="D32">
        <f>IF(cukier[[#This Row],[klient]]=B31,cukier[[#This Row],[sprzedano]]+D31,cukier[[#This Row],[sprzedano]])</f>
        <v>20</v>
      </c>
      <c r="E32">
        <f>IF(cukier[[#This Row],[transakcja?]]&lt;100,0,IF(cukier[[#This Row],[transakcja?]]&lt;1000,0.05,IF(cukier[[#This Row],[transakcja?]]&lt;10000,0.1,0.2)))*cukier[[#This Row],[sprzedano]]</f>
        <v>0</v>
      </c>
      <c r="F32">
        <f>MONTH(cukier[[#This Row],[data]])</f>
        <v>3</v>
      </c>
      <c r="G32">
        <f>IF(cukier[[#This Row],[czy magazyn]]=F31,G31-cukier[[#This Row],[sprzedano]],G31+cukier[[#This Row],[f]])</f>
        <v>5914</v>
      </c>
      <c r="H32">
        <f>IF(cukier[[#This Row],[czy magazyn]]=F31,0,CEILING(5000-G31,1000))</f>
        <v>3000</v>
      </c>
      <c r="I32">
        <f>IF(cukier[[#This Row],[f]]&gt;=4000,1,0)</f>
        <v>0</v>
      </c>
    </row>
    <row r="33" spans="1:9" x14ac:dyDescent="0.25">
      <c r="A33" s="1">
        <v>38412</v>
      </c>
      <c r="B33" t="s">
        <v>25</v>
      </c>
      <c r="C33">
        <v>204</v>
      </c>
      <c r="D33">
        <f>IF(cukier[[#This Row],[klient]]=B32,cukier[[#This Row],[sprzedano]]+D32,cukier[[#This Row],[sprzedano]])</f>
        <v>204</v>
      </c>
      <c r="E33">
        <f>IF(cukier[[#This Row],[transakcja?]]&lt;100,0,IF(cukier[[#This Row],[transakcja?]]&lt;1000,0.05,IF(cukier[[#This Row],[transakcja?]]&lt;10000,0.1,0.2)))*cukier[[#This Row],[sprzedano]]</f>
        <v>10.200000000000001</v>
      </c>
      <c r="F33">
        <f>MONTH(cukier[[#This Row],[data]])</f>
        <v>3</v>
      </c>
      <c r="G33">
        <f>IF(cukier[[#This Row],[czy magazyn]]=F32,G32-cukier[[#This Row],[sprzedano]],G32+cukier[[#This Row],[f]])</f>
        <v>5710</v>
      </c>
      <c r="H33">
        <f>IF(cukier[[#This Row],[czy magazyn]]=F32,0,CEILING(5000-G32,1000))</f>
        <v>0</v>
      </c>
      <c r="I33">
        <f>IF(cukier[[#This Row],[f]]&gt;=4000,1,0)</f>
        <v>0</v>
      </c>
    </row>
    <row r="34" spans="1:9" x14ac:dyDescent="0.25">
      <c r="A34" s="1">
        <v>38414</v>
      </c>
      <c r="B34" t="s">
        <v>26</v>
      </c>
      <c r="C34">
        <v>102</v>
      </c>
      <c r="D34">
        <f>IF(cukier[[#This Row],[klient]]=B33,cukier[[#This Row],[sprzedano]]+D33,cukier[[#This Row],[sprzedano]])</f>
        <v>102</v>
      </c>
      <c r="E34">
        <f>IF(cukier[[#This Row],[transakcja?]]&lt;100,0,IF(cukier[[#This Row],[transakcja?]]&lt;1000,0.05,IF(cukier[[#This Row],[transakcja?]]&lt;10000,0.1,0.2)))*cukier[[#This Row],[sprzedano]]</f>
        <v>5.1000000000000005</v>
      </c>
      <c r="F34">
        <f>MONTH(cukier[[#This Row],[data]])</f>
        <v>3</v>
      </c>
      <c r="G34">
        <f>IF(cukier[[#This Row],[czy magazyn]]=F33,G33-cukier[[#This Row],[sprzedano]],G33+cukier[[#This Row],[f]])</f>
        <v>5608</v>
      </c>
      <c r="H34">
        <f>IF(cukier[[#This Row],[czy magazyn]]=F33,0,CEILING(5000-G33,1000))</f>
        <v>0</v>
      </c>
      <c r="I34">
        <f>IF(cukier[[#This Row],[f]]&gt;=4000,1,0)</f>
        <v>0</v>
      </c>
    </row>
    <row r="35" spans="1:9" x14ac:dyDescent="0.25">
      <c r="A35" s="1">
        <v>38416</v>
      </c>
      <c r="B35" t="s">
        <v>27</v>
      </c>
      <c r="C35">
        <v>48</v>
      </c>
      <c r="D35">
        <f>IF(cukier[[#This Row],[klient]]=B34,cukier[[#This Row],[sprzedano]]+D34,cukier[[#This Row],[sprzedano]])</f>
        <v>48</v>
      </c>
      <c r="E35">
        <f>IF(cukier[[#This Row],[transakcja?]]&lt;100,0,IF(cukier[[#This Row],[transakcja?]]&lt;1000,0.05,IF(cukier[[#This Row],[transakcja?]]&lt;10000,0.1,0.2)))*cukier[[#This Row],[sprzedano]]</f>
        <v>0</v>
      </c>
      <c r="F35">
        <f>MONTH(cukier[[#This Row],[data]])</f>
        <v>3</v>
      </c>
      <c r="G35">
        <f>IF(cukier[[#This Row],[czy magazyn]]=F34,G34-cukier[[#This Row],[sprzedano]],G34+cukier[[#This Row],[f]])</f>
        <v>5560</v>
      </c>
      <c r="H35">
        <f>IF(cukier[[#This Row],[czy magazyn]]=F34,0,CEILING(5000-G34,1000))</f>
        <v>0</v>
      </c>
      <c r="I35">
        <f>IF(cukier[[#This Row],[f]]&gt;=4000,1,0)</f>
        <v>0</v>
      </c>
    </row>
    <row r="36" spans="1:9" x14ac:dyDescent="0.25">
      <c r="A36" s="1">
        <v>38418</v>
      </c>
      <c r="B36" t="s">
        <v>23</v>
      </c>
      <c r="C36">
        <v>329</v>
      </c>
      <c r="D36">
        <f>IF(cukier[[#This Row],[klient]]=B35,cukier[[#This Row],[sprzedano]]+D35,cukier[[#This Row],[sprzedano]])</f>
        <v>329</v>
      </c>
      <c r="E36">
        <f>IF(cukier[[#This Row],[transakcja?]]&lt;100,0,IF(cukier[[#This Row],[transakcja?]]&lt;1000,0.05,IF(cukier[[#This Row],[transakcja?]]&lt;10000,0.1,0.2)))*cukier[[#This Row],[sprzedano]]</f>
        <v>16.45</v>
      </c>
      <c r="F36">
        <f>MONTH(cukier[[#This Row],[data]])</f>
        <v>3</v>
      </c>
      <c r="G36">
        <f>IF(cukier[[#This Row],[czy magazyn]]=F35,G35-cukier[[#This Row],[sprzedano]],G35+cukier[[#This Row],[f]])</f>
        <v>5231</v>
      </c>
      <c r="H36">
        <f>IF(cukier[[#This Row],[czy magazyn]]=F35,0,CEILING(5000-G35,1000))</f>
        <v>0</v>
      </c>
      <c r="I36">
        <f>IF(cukier[[#This Row],[f]]&gt;=4000,1,0)</f>
        <v>0</v>
      </c>
    </row>
    <row r="37" spans="1:9" x14ac:dyDescent="0.25">
      <c r="A37" s="1">
        <v>38420</v>
      </c>
      <c r="B37" t="s">
        <v>28</v>
      </c>
      <c r="C37">
        <v>16</v>
      </c>
      <c r="D37">
        <f>IF(cukier[[#This Row],[klient]]=B36,cukier[[#This Row],[sprzedano]]+D36,cukier[[#This Row],[sprzedano]])</f>
        <v>16</v>
      </c>
      <c r="E37">
        <f>IF(cukier[[#This Row],[transakcja?]]&lt;100,0,IF(cukier[[#This Row],[transakcja?]]&lt;1000,0.05,IF(cukier[[#This Row],[transakcja?]]&lt;10000,0.1,0.2)))*cukier[[#This Row],[sprzedano]]</f>
        <v>0</v>
      </c>
      <c r="F37">
        <f>MONTH(cukier[[#This Row],[data]])</f>
        <v>3</v>
      </c>
      <c r="G37">
        <f>IF(cukier[[#This Row],[czy magazyn]]=F36,G36-cukier[[#This Row],[sprzedano]],G36+cukier[[#This Row],[f]])</f>
        <v>5215</v>
      </c>
      <c r="H37">
        <f>IF(cukier[[#This Row],[czy magazyn]]=F36,0,CEILING(5000-G36,1000))</f>
        <v>0</v>
      </c>
      <c r="I37">
        <f>IF(cukier[[#This Row],[f]]&gt;=4000,1,0)</f>
        <v>0</v>
      </c>
    </row>
    <row r="38" spans="1:9" x14ac:dyDescent="0.25">
      <c r="A38" s="1">
        <v>38421</v>
      </c>
      <c r="B38" t="s">
        <v>29</v>
      </c>
      <c r="C38">
        <v>102</v>
      </c>
      <c r="D38">
        <f>IF(cukier[[#This Row],[klient]]=B37,cukier[[#This Row],[sprzedano]]+D37,cukier[[#This Row],[sprzedano]])</f>
        <v>102</v>
      </c>
      <c r="E38">
        <f>IF(cukier[[#This Row],[transakcja?]]&lt;100,0,IF(cukier[[#This Row],[transakcja?]]&lt;1000,0.05,IF(cukier[[#This Row],[transakcja?]]&lt;10000,0.1,0.2)))*cukier[[#This Row],[sprzedano]]</f>
        <v>5.1000000000000005</v>
      </c>
      <c r="F38">
        <f>MONTH(cukier[[#This Row],[data]])</f>
        <v>3</v>
      </c>
      <c r="G38">
        <f>IF(cukier[[#This Row],[czy magazyn]]=F37,G37-cukier[[#This Row],[sprzedano]],G37+cukier[[#This Row],[f]])</f>
        <v>5113</v>
      </c>
      <c r="H38">
        <f>IF(cukier[[#This Row],[czy magazyn]]=F37,0,CEILING(5000-G37,1000))</f>
        <v>0</v>
      </c>
      <c r="I38">
        <f>IF(cukier[[#This Row],[f]]&gt;=4000,1,0)</f>
        <v>0</v>
      </c>
    </row>
    <row r="39" spans="1:9" x14ac:dyDescent="0.25">
      <c r="A39" s="1">
        <v>38421</v>
      </c>
      <c r="B39" t="s">
        <v>15</v>
      </c>
      <c r="C39">
        <v>309</v>
      </c>
      <c r="D39">
        <f>IF(cukier[[#This Row],[klient]]=B38,cukier[[#This Row],[sprzedano]]+D38,cukier[[#This Row],[sprzedano]])</f>
        <v>309</v>
      </c>
      <c r="E39">
        <f>IF(cukier[[#This Row],[transakcja?]]&lt;100,0,IF(cukier[[#This Row],[transakcja?]]&lt;1000,0.05,IF(cukier[[#This Row],[transakcja?]]&lt;10000,0.1,0.2)))*cukier[[#This Row],[sprzedano]]</f>
        <v>15.450000000000001</v>
      </c>
      <c r="F39">
        <f>MONTH(cukier[[#This Row],[data]])</f>
        <v>3</v>
      </c>
      <c r="G39">
        <f>IF(cukier[[#This Row],[czy magazyn]]=F38,G38-cukier[[#This Row],[sprzedano]],G38+cukier[[#This Row],[f]])</f>
        <v>4804</v>
      </c>
      <c r="H39">
        <f>IF(cukier[[#This Row],[czy magazyn]]=F38,0,CEILING(5000-G38,1000))</f>
        <v>0</v>
      </c>
      <c r="I39">
        <f>IF(cukier[[#This Row],[f]]&gt;=4000,1,0)</f>
        <v>0</v>
      </c>
    </row>
    <row r="40" spans="1:9" x14ac:dyDescent="0.25">
      <c r="A40" s="1">
        <v>38423</v>
      </c>
      <c r="B40" t="s">
        <v>6</v>
      </c>
      <c r="C40">
        <v>331</v>
      </c>
      <c r="D40">
        <f>IF(cukier[[#This Row],[klient]]=B39,cukier[[#This Row],[sprzedano]]+D39,cukier[[#This Row],[sprzedano]])</f>
        <v>331</v>
      </c>
      <c r="E40">
        <f>IF(cukier[[#This Row],[transakcja?]]&lt;100,0,IF(cukier[[#This Row],[transakcja?]]&lt;1000,0.05,IF(cukier[[#This Row],[transakcja?]]&lt;10000,0.1,0.2)))*cukier[[#This Row],[sprzedano]]</f>
        <v>16.55</v>
      </c>
      <c r="F40">
        <f>MONTH(cukier[[#This Row],[data]])</f>
        <v>3</v>
      </c>
      <c r="G40">
        <f>IF(cukier[[#This Row],[czy magazyn]]=F39,G39-cukier[[#This Row],[sprzedano]],G39+cukier[[#This Row],[f]])</f>
        <v>4473</v>
      </c>
      <c r="H40">
        <f>IF(cukier[[#This Row],[czy magazyn]]=F39,0,CEILING(5000-G39,1000))</f>
        <v>0</v>
      </c>
      <c r="I40">
        <f>IF(cukier[[#This Row],[f]]&gt;=4000,1,0)</f>
        <v>0</v>
      </c>
    </row>
    <row r="41" spans="1:9" x14ac:dyDescent="0.25">
      <c r="A41" s="1">
        <v>38428</v>
      </c>
      <c r="B41" t="s">
        <v>30</v>
      </c>
      <c r="C41">
        <v>3</v>
      </c>
      <c r="D41">
        <f>IF(cukier[[#This Row],[klient]]=B40,cukier[[#This Row],[sprzedano]]+D40,cukier[[#This Row],[sprzedano]])</f>
        <v>3</v>
      </c>
      <c r="E41">
        <f>IF(cukier[[#This Row],[transakcja?]]&lt;100,0,IF(cukier[[#This Row],[transakcja?]]&lt;1000,0.05,IF(cukier[[#This Row],[transakcja?]]&lt;10000,0.1,0.2)))*cukier[[#This Row],[sprzedano]]</f>
        <v>0</v>
      </c>
      <c r="F41">
        <f>MONTH(cukier[[#This Row],[data]])</f>
        <v>3</v>
      </c>
      <c r="G41">
        <f>IF(cukier[[#This Row],[czy magazyn]]=F40,G40-cukier[[#This Row],[sprzedano]],G40+cukier[[#This Row],[f]])</f>
        <v>4470</v>
      </c>
      <c r="H41">
        <f>IF(cukier[[#This Row],[czy magazyn]]=F40,0,CEILING(5000-G40,1000))</f>
        <v>0</v>
      </c>
      <c r="I41">
        <f>IF(cukier[[#This Row],[f]]&gt;=4000,1,0)</f>
        <v>0</v>
      </c>
    </row>
    <row r="42" spans="1:9" x14ac:dyDescent="0.25">
      <c r="A42" s="1">
        <v>38429</v>
      </c>
      <c r="B42" t="s">
        <v>31</v>
      </c>
      <c r="C42">
        <v>76</v>
      </c>
      <c r="D42">
        <f>IF(cukier[[#This Row],[klient]]=B41,cukier[[#This Row],[sprzedano]]+D41,cukier[[#This Row],[sprzedano]])</f>
        <v>76</v>
      </c>
      <c r="E42">
        <f>IF(cukier[[#This Row],[transakcja?]]&lt;100,0,IF(cukier[[#This Row],[transakcja?]]&lt;1000,0.05,IF(cukier[[#This Row],[transakcja?]]&lt;10000,0.1,0.2)))*cukier[[#This Row],[sprzedano]]</f>
        <v>0</v>
      </c>
      <c r="F42">
        <f>MONTH(cukier[[#This Row],[data]])</f>
        <v>3</v>
      </c>
      <c r="G42">
        <f>IF(cukier[[#This Row],[czy magazyn]]=F41,G41-cukier[[#This Row],[sprzedano]],G41+cukier[[#This Row],[f]])</f>
        <v>4394</v>
      </c>
      <c r="H42">
        <f>IF(cukier[[#This Row],[czy magazyn]]=F41,0,CEILING(5000-G41,1000))</f>
        <v>0</v>
      </c>
      <c r="I42">
        <f>IF(cukier[[#This Row],[f]]&gt;=4000,1,0)</f>
        <v>0</v>
      </c>
    </row>
    <row r="43" spans="1:9" x14ac:dyDescent="0.25">
      <c r="A43" s="1">
        <v>38429</v>
      </c>
      <c r="B43" t="s">
        <v>32</v>
      </c>
      <c r="C43">
        <v>196</v>
      </c>
      <c r="D43">
        <f>IF(cukier[[#This Row],[klient]]=B42,cukier[[#This Row],[sprzedano]]+D42,cukier[[#This Row],[sprzedano]])</f>
        <v>196</v>
      </c>
      <c r="E43">
        <f>IF(cukier[[#This Row],[transakcja?]]&lt;100,0,IF(cukier[[#This Row],[transakcja?]]&lt;1000,0.05,IF(cukier[[#This Row],[transakcja?]]&lt;10000,0.1,0.2)))*cukier[[#This Row],[sprzedano]]</f>
        <v>9.8000000000000007</v>
      </c>
      <c r="F43">
        <f>MONTH(cukier[[#This Row],[data]])</f>
        <v>3</v>
      </c>
      <c r="G43">
        <f>IF(cukier[[#This Row],[czy magazyn]]=F42,G42-cukier[[#This Row],[sprzedano]],G42+cukier[[#This Row],[f]])</f>
        <v>4198</v>
      </c>
      <c r="H43">
        <f>IF(cukier[[#This Row],[czy magazyn]]=F42,0,CEILING(5000-G42,1000))</f>
        <v>0</v>
      </c>
      <c r="I43">
        <f>IF(cukier[[#This Row],[f]]&gt;=4000,1,0)</f>
        <v>0</v>
      </c>
    </row>
    <row r="44" spans="1:9" x14ac:dyDescent="0.25">
      <c r="A44" s="1">
        <v>38431</v>
      </c>
      <c r="B44" t="s">
        <v>19</v>
      </c>
      <c r="C44">
        <v>54</v>
      </c>
      <c r="D44">
        <f>IF(cukier[[#This Row],[klient]]=B43,cukier[[#This Row],[sprzedano]]+D43,cukier[[#This Row],[sprzedano]])</f>
        <v>54</v>
      </c>
      <c r="E44">
        <f>IF(cukier[[#This Row],[transakcja?]]&lt;100,0,IF(cukier[[#This Row],[transakcja?]]&lt;1000,0.05,IF(cukier[[#This Row],[transakcja?]]&lt;10000,0.1,0.2)))*cukier[[#This Row],[sprzedano]]</f>
        <v>0</v>
      </c>
      <c r="F44">
        <f>MONTH(cukier[[#This Row],[data]])</f>
        <v>3</v>
      </c>
      <c r="G44">
        <f>IF(cukier[[#This Row],[czy magazyn]]=F43,G43-cukier[[#This Row],[sprzedano]],G43+cukier[[#This Row],[f]])</f>
        <v>4144</v>
      </c>
      <c r="H44">
        <f>IF(cukier[[#This Row],[czy magazyn]]=F43,0,CEILING(5000-G43,1000))</f>
        <v>0</v>
      </c>
      <c r="I44">
        <f>IF(cukier[[#This Row],[f]]&gt;=4000,1,0)</f>
        <v>0</v>
      </c>
    </row>
    <row r="45" spans="1:9" x14ac:dyDescent="0.25">
      <c r="A45" s="1">
        <v>38435</v>
      </c>
      <c r="B45" t="s">
        <v>10</v>
      </c>
      <c r="C45">
        <v>277</v>
      </c>
      <c r="D45">
        <f>IF(cukier[[#This Row],[klient]]=B44,cukier[[#This Row],[sprzedano]]+D44,cukier[[#This Row],[sprzedano]])</f>
        <v>277</v>
      </c>
      <c r="E45">
        <f>IF(cukier[[#This Row],[transakcja?]]&lt;100,0,IF(cukier[[#This Row],[transakcja?]]&lt;1000,0.05,IF(cukier[[#This Row],[transakcja?]]&lt;10000,0.1,0.2)))*cukier[[#This Row],[sprzedano]]</f>
        <v>13.850000000000001</v>
      </c>
      <c r="F45">
        <f>MONTH(cukier[[#This Row],[data]])</f>
        <v>3</v>
      </c>
      <c r="G45">
        <f>IF(cukier[[#This Row],[czy magazyn]]=F44,G44-cukier[[#This Row],[sprzedano]],G44+cukier[[#This Row],[f]])</f>
        <v>3867</v>
      </c>
      <c r="H45">
        <f>IF(cukier[[#This Row],[czy magazyn]]=F44,0,CEILING(5000-G44,1000))</f>
        <v>0</v>
      </c>
      <c r="I45">
        <f>IF(cukier[[#This Row],[f]]&gt;=4000,1,0)</f>
        <v>0</v>
      </c>
    </row>
    <row r="46" spans="1:9" x14ac:dyDescent="0.25">
      <c r="A46" s="1">
        <v>38437</v>
      </c>
      <c r="B46" t="s">
        <v>33</v>
      </c>
      <c r="C46">
        <v>7</v>
      </c>
      <c r="D46">
        <f>IF(cukier[[#This Row],[klient]]=B45,cukier[[#This Row],[sprzedano]]+D45,cukier[[#This Row],[sprzedano]])</f>
        <v>7</v>
      </c>
      <c r="E46">
        <f>IF(cukier[[#This Row],[transakcja?]]&lt;100,0,IF(cukier[[#This Row],[transakcja?]]&lt;1000,0.05,IF(cukier[[#This Row],[transakcja?]]&lt;10000,0.1,0.2)))*cukier[[#This Row],[sprzedano]]</f>
        <v>0</v>
      </c>
      <c r="F46">
        <f>MONTH(cukier[[#This Row],[data]])</f>
        <v>3</v>
      </c>
      <c r="G46">
        <f>IF(cukier[[#This Row],[czy magazyn]]=F45,G45-cukier[[#This Row],[sprzedano]],G45+cukier[[#This Row],[f]])</f>
        <v>3860</v>
      </c>
      <c r="H46">
        <f>IF(cukier[[#This Row],[czy magazyn]]=F45,0,CEILING(5000-G45,1000))</f>
        <v>0</v>
      </c>
      <c r="I46">
        <f>IF(cukier[[#This Row],[f]]&gt;=4000,1,0)</f>
        <v>0</v>
      </c>
    </row>
    <row r="47" spans="1:9" x14ac:dyDescent="0.25">
      <c r="A47" s="1">
        <v>38439</v>
      </c>
      <c r="B47" t="s">
        <v>34</v>
      </c>
      <c r="C47">
        <v>12</v>
      </c>
      <c r="D47">
        <f>IF(cukier[[#This Row],[klient]]=B46,cukier[[#This Row],[sprzedano]]+D46,cukier[[#This Row],[sprzedano]])</f>
        <v>12</v>
      </c>
      <c r="E47">
        <f>IF(cukier[[#This Row],[transakcja?]]&lt;100,0,IF(cukier[[#This Row],[transakcja?]]&lt;1000,0.05,IF(cukier[[#This Row],[transakcja?]]&lt;10000,0.1,0.2)))*cukier[[#This Row],[sprzedano]]</f>
        <v>0</v>
      </c>
      <c r="F47">
        <f>MONTH(cukier[[#This Row],[data]])</f>
        <v>3</v>
      </c>
      <c r="G47">
        <f>IF(cukier[[#This Row],[czy magazyn]]=F46,G46-cukier[[#This Row],[sprzedano]],G46+cukier[[#This Row],[f]])</f>
        <v>3848</v>
      </c>
      <c r="H47">
        <f>IF(cukier[[#This Row],[czy magazyn]]=F46,0,CEILING(5000-G46,1000))</f>
        <v>0</v>
      </c>
      <c r="I47">
        <f>IF(cukier[[#This Row],[f]]&gt;=4000,1,0)</f>
        <v>0</v>
      </c>
    </row>
    <row r="48" spans="1:9" x14ac:dyDescent="0.25">
      <c r="A48" s="1">
        <v>38440</v>
      </c>
      <c r="B48" t="s">
        <v>35</v>
      </c>
      <c r="C48">
        <v>7</v>
      </c>
      <c r="D48">
        <f>IF(cukier[[#This Row],[klient]]=B47,cukier[[#This Row],[sprzedano]]+D47,cukier[[#This Row],[sprzedano]])</f>
        <v>7</v>
      </c>
      <c r="E48">
        <f>IF(cukier[[#This Row],[transakcja?]]&lt;100,0,IF(cukier[[#This Row],[transakcja?]]&lt;1000,0.05,IF(cukier[[#This Row],[transakcja?]]&lt;10000,0.1,0.2)))*cukier[[#This Row],[sprzedano]]</f>
        <v>0</v>
      </c>
      <c r="F48">
        <f>MONTH(cukier[[#This Row],[data]])</f>
        <v>3</v>
      </c>
      <c r="G48">
        <f>IF(cukier[[#This Row],[czy magazyn]]=F47,G47-cukier[[#This Row],[sprzedano]],G47+cukier[[#This Row],[f]])</f>
        <v>3841</v>
      </c>
      <c r="H48">
        <f>IF(cukier[[#This Row],[czy magazyn]]=F47,0,CEILING(5000-G47,1000))</f>
        <v>0</v>
      </c>
      <c r="I48">
        <f>IF(cukier[[#This Row],[f]]&gt;=4000,1,0)</f>
        <v>0</v>
      </c>
    </row>
    <row r="49" spans="1:9" x14ac:dyDescent="0.25">
      <c r="A49" s="1">
        <v>38442</v>
      </c>
      <c r="B49" t="s">
        <v>8</v>
      </c>
      <c r="C49">
        <v>416</v>
      </c>
      <c r="D49">
        <f>IF(cukier[[#This Row],[klient]]=B48,cukier[[#This Row],[sprzedano]]+D48,cukier[[#This Row],[sprzedano]])</f>
        <v>416</v>
      </c>
      <c r="E49">
        <f>IF(cukier[[#This Row],[transakcja?]]&lt;100,0,IF(cukier[[#This Row],[transakcja?]]&lt;1000,0.05,IF(cukier[[#This Row],[transakcja?]]&lt;10000,0.1,0.2)))*cukier[[#This Row],[sprzedano]]</f>
        <v>20.8</v>
      </c>
      <c r="F49">
        <f>MONTH(cukier[[#This Row],[data]])</f>
        <v>3</v>
      </c>
      <c r="G49">
        <f>IF(cukier[[#This Row],[czy magazyn]]=F48,G48-cukier[[#This Row],[sprzedano]],G48+cukier[[#This Row],[f]])</f>
        <v>3425</v>
      </c>
      <c r="H49">
        <f>IF(cukier[[#This Row],[czy magazyn]]=F48,0,CEILING(5000-G48,1000))</f>
        <v>0</v>
      </c>
      <c r="I49">
        <f>IF(cukier[[#This Row],[f]]&gt;=4000,1,0)</f>
        <v>0</v>
      </c>
    </row>
    <row r="50" spans="1:9" x14ac:dyDescent="0.25">
      <c r="A50" s="1">
        <v>38445</v>
      </c>
      <c r="B50" t="s">
        <v>8</v>
      </c>
      <c r="C50">
        <v>263</v>
      </c>
      <c r="D50">
        <f>IF(cukier[[#This Row],[klient]]=B49,cukier[[#This Row],[sprzedano]]+D49,cukier[[#This Row],[sprzedano]])</f>
        <v>679</v>
      </c>
      <c r="E50">
        <f>IF(cukier[[#This Row],[transakcja?]]&lt;100,0,IF(cukier[[#This Row],[transakcja?]]&lt;1000,0.05,IF(cukier[[#This Row],[transakcja?]]&lt;10000,0.1,0.2)))*cukier[[#This Row],[sprzedano]]</f>
        <v>13.15</v>
      </c>
      <c r="F50">
        <f>MONTH(cukier[[#This Row],[data]])</f>
        <v>4</v>
      </c>
      <c r="G50">
        <f>IF(cukier[[#This Row],[czy magazyn]]=F49,G49-cukier[[#This Row],[sprzedano]],G49+cukier[[#This Row],[f]])</f>
        <v>5425</v>
      </c>
      <c r="H50">
        <f>IF(cukier[[#This Row],[czy magazyn]]=F49,0,CEILING(5000-G49,1000))</f>
        <v>2000</v>
      </c>
      <c r="I50">
        <f>IF(cukier[[#This Row],[f]]&gt;=4000,1,0)</f>
        <v>0</v>
      </c>
    </row>
    <row r="51" spans="1:9" x14ac:dyDescent="0.25">
      <c r="A51" s="1">
        <v>38448</v>
      </c>
      <c r="B51" t="s">
        <v>2</v>
      </c>
      <c r="C51">
        <v>15</v>
      </c>
      <c r="D51">
        <f>IF(cukier[[#This Row],[klient]]=B50,cukier[[#This Row],[sprzedano]]+D50,cukier[[#This Row],[sprzedano]])</f>
        <v>15</v>
      </c>
      <c r="E51">
        <f>IF(cukier[[#This Row],[transakcja?]]&lt;100,0,IF(cukier[[#This Row],[transakcja?]]&lt;1000,0.05,IF(cukier[[#This Row],[transakcja?]]&lt;10000,0.1,0.2)))*cukier[[#This Row],[sprzedano]]</f>
        <v>0</v>
      </c>
      <c r="F51">
        <f>MONTH(cukier[[#This Row],[data]])</f>
        <v>4</v>
      </c>
      <c r="G51">
        <f>IF(cukier[[#This Row],[czy magazyn]]=F50,G50-cukier[[#This Row],[sprzedano]],G50+cukier[[#This Row],[f]])</f>
        <v>5410</v>
      </c>
      <c r="H51">
        <f>IF(cukier[[#This Row],[czy magazyn]]=F50,0,CEILING(5000-G50,1000))</f>
        <v>0</v>
      </c>
      <c r="I51">
        <f>IF(cukier[[#This Row],[f]]&gt;=4000,1,0)</f>
        <v>0</v>
      </c>
    </row>
    <row r="52" spans="1:9" x14ac:dyDescent="0.25">
      <c r="A52" s="1">
        <v>38452</v>
      </c>
      <c r="B52" t="s">
        <v>26</v>
      </c>
      <c r="C52">
        <v>194</v>
      </c>
      <c r="D52">
        <f>IF(cukier[[#This Row],[klient]]=B51,cukier[[#This Row],[sprzedano]]+D51,cukier[[#This Row],[sprzedano]])</f>
        <v>194</v>
      </c>
      <c r="E52">
        <f>IF(cukier[[#This Row],[transakcja?]]&lt;100,0,IF(cukier[[#This Row],[transakcja?]]&lt;1000,0.05,IF(cukier[[#This Row],[transakcja?]]&lt;10000,0.1,0.2)))*cukier[[#This Row],[sprzedano]]</f>
        <v>9.7000000000000011</v>
      </c>
      <c r="F52">
        <f>MONTH(cukier[[#This Row],[data]])</f>
        <v>4</v>
      </c>
      <c r="G52">
        <f>IF(cukier[[#This Row],[czy magazyn]]=F51,G51-cukier[[#This Row],[sprzedano]],G51+cukier[[#This Row],[f]])</f>
        <v>5216</v>
      </c>
      <c r="H52">
        <f>IF(cukier[[#This Row],[czy magazyn]]=F51,0,CEILING(5000-G51,1000))</f>
        <v>0</v>
      </c>
      <c r="I52">
        <f>IF(cukier[[#This Row],[f]]&gt;=4000,1,0)</f>
        <v>0</v>
      </c>
    </row>
    <row r="53" spans="1:9" x14ac:dyDescent="0.25">
      <c r="A53" s="1">
        <v>38453</v>
      </c>
      <c r="B53" t="s">
        <v>36</v>
      </c>
      <c r="C53">
        <v>120</v>
      </c>
      <c r="D53">
        <f>IF(cukier[[#This Row],[klient]]=B52,cukier[[#This Row],[sprzedano]]+D52,cukier[[#This Row],[sprzedano]])</f>
        <v>120</v>
      </c>
      <c r="E53">
        <f>IF(cukier[[#This Row],[transakcja?]]&lt;100,0,IF(cukier[[#This Row],[transakcja?]]&lt;1000,0.05,IF(cukier[[#This Row],[transakcja?]]&lt;10000,0.1,0.2)))*cukier[[#This Row],[sprzedano]]</f>
        <v>6</v>
      </c>
      <c r="F53">
        <f>MONTH(cukier[[#This Row],[data]])</f>
        <v>4</v>
      </c>
      <c r="G53">
        <f>IF(cukier[[#This Row],[czy magazyn]]=F52,G52-cukier[[#This Row],[sprzedano]],G52+cukier[[#This Row],[f]])</f>
        <v>5096</v>
      </c>
      <c r="H53">
        <f>IF(cukier[[#This Row],[czy magazyn]]=F52,0,CEILING(5000-G52,1000))</f>
        <v>0</v>
      </c>
      <c r="I53">
        <f>IF(cukier[[#This Row],[f]]&gt;=4000,1,0)</f>
        <v>0</v>
      </c>
    </row>
    <row r="54" spans="1:9" x14ac:dyDescent="0.25">
      <c r="A54" s="1">
        <v>38454</v>
      </c>
      <c r="B54" t="s">
        <v>8</v>
      </c>
      <c r="C54">
        <v>175</v>
      </c>
      <c r="D54">
        <f>IF(cukier[[#This Row],[klient]]=B53,cukier[[#This Row],[sprzedano]]+D53,cukier[[#This Row],[sprzedano]])</f>
        <v>175</v>
      </c>
      <c r="E54">
        <f>IF(cukier[[#This Row],[transakcja?]]&lt;100,0,IF(cukier[[#This Row],[transakcja?]]&lt;1000,0.05,IF(cukier[[#This Row],[transakcja?]]&lt;10000,0.1,0.2)))*cukier[[#This Row],[sprzedano]]</f>
        <v>8.75</v>
      </c>
      <c r="F54">
        <f>MONTH(cukier[[#This Row],[data]])</f>
        <v>4</v>
      </c>
      <c r="G54">
        <f>IF(cukier[[#This Row],[czy magazyn]]=F53,G53-cukier[[#This Row],[sprzedano]],G53+cukier[[#This Row],[f]])</f>
        <v>4921</v>
      </c>
      <c r="H54">
        <f>IF(cukier[[#This Row],[czy magazyn]]=F53,0,CEILING(5000-G53,1000))</f>
        <v>0</v>
      </c>
      <c r="I54">
        <f>IF(cukier[[#This Row],[f]]&gt;=4000,1,0)</f>
        <v>0</v>
      </c>
    </row>
    <row r="55" spans="1:9" x14ac:dyDescent="0.25">
      <c r="A55" s="1">
        <v>38456</v>
      </c>
      <c r="B55" t="s">
        <v>37</v>
      </c>
      <c r="C55">
        <v>12</v>
      </c>
      <c r="D55">
        <f>IF(cukier[[#This Row],[klient]]=B54,cukier[[#This Row],[sprzedano]]+D54,cukier[[#This Row],[sprzedano]])</f>
        <v>12</v>
      </c>
      <c r="E55">
        <f>IF(cukier[[#This Row],[transakcja?]]&lt;100,0,IF(cukier[[#This Row],[transakcja?]]&lt;1000,0.05,IF(cukier[[#This Row],[transakcja?]]&lt;10000,0.1,0.2)))*cukier[[#This Row],[sprzedano]]</f>
        <v>0</v>
      </c>
      <c r="F55">
        <f>MONTH(cukier[[#This Row],[data]])</f>
        <v>4</v>
      </c>
      <c r="G55">
        <f>IF(cukier[[#This Row],[czy magazyn]]=F54,G54-cukier[[#This Row],[sprzedano]],G54+cukier[[#This Row],[f]])</f>
        <v>4909</v>
      </c>
      <c r="H55">
        <f>IF(cukier[[#This Row],[czy magazyn]]=F54,0,CEILING(5000-G54,1000))</f>
        <v>0</v>
      </c>
      <c r="I55">
        <f>IF(cukier[[#This Row],[f]]&gt;=4000,1,0)</f>
        <v>0</v>
      </c>
    </row>
    <row r="56" spans="1:9" x14ac:dyDescent="0.25">
      <c r="A56" s="1">
        <v>38457</v>
      </c>
      <c r="B56" t="s">
        <v>38</v>
      </c>
      <c r="C56">
        <v>174</v>
      </c>
      <c r="D56">
        <f>IF(cukier[[#This Row],[klient]]=B55,cukier[[#This Row],[sprzedano]]+D55,cukier[[#This Row],[sprzedano]])</f>
        <v>174</v>
      </c>
      <c r="E56">
        <f>IF(cukier[[#This Row],[transakcja?]]&lt;100,0,IF(cukier[[#This Row],[transakcja?]]&lt;1000,0.05,IF(cukier[[#This Row],[transakcja?]]&lt;10000,0.1,0.2)))*cukier[[#This Row],[sprzedano]]</f>
        <v>8.7000000000000011</v>
      </c>
      <c r="F56">
        <f>MONTH(cukier[[#This Row],[data]])</f>
        <v>4</v>
      </c>
      <c r="G56">
        <f>IF(cukier[[#This Row],[czy magazyn]]=F55,G55-cukier[[#This Row],[sprzedano]],G55+cukier[[#This Row],[f]])</f>
        <v>4735</v>
      </c>
      <c r="H56">
        <f>IF(cukier[[#This Row],[czy magazyn]]=F55,0,CEILING(5000-G55,1000))</f>
        <v>0</v>
      </c>
      <c r="I56">
        <f>IF(cukier[[#This Row],[f]]&gt;=4000,1,0)</f>
        <v>0</v>
      </c>
    </row>
    <row r="57" spans="1:9" x14ac:dyDescent="0.25">
      <c r="A57" s="1">
        <v>38458</v>
      </c>
      <c r="B57" t="s">
        <v>39</v>
      </c>
      <c r="C57">
        <v>3</v>
      </c>
      <c r="D57">
        <f>IF(cukier[[#This Row],[klient]]=B56,cukier[[#This Row],[sprzedano]]+D56,cukier[[#This Row],[sprzedano]])</f>
        <v>3</v>
      </c>
      <c r="E57">
        <f>IF(cukier[[#This Row],[transakcja?]]&lt;100,0,IF(cukier[[#This Row],[transakcja?]]&lt;1000,0.05,IF(cukier[[#This Row],[transakcja?]]&lt;10000,0.1,0.2)))*cukier[[#This Row],[sprzedano]]</f>
        <v>0</v>
      </c>
      <c r="F57">
        <f>MONTH(cukier[[#This Row],[data]])</f>
        <v>4</v>
      </c>
      <c r="G57">
        <f>IF(cukier[[#This Row],[czy magazyn]]=F56,G56-cukier[[#This Row],[sprzedano]],G56+cukier[[#This Row],[f]])</f>
        <v>4732</v>
      </c>
      <c r="H57">
        <f>IF(cukier[[#This Row],[czy magazyn]]=F56,0,CEILING(5000-G56,1000))</f>
        <v>0</v>
      </c>
      <c r="I57">
        <f>IF(cukier[[#This Row],[f]]&gt;=4000,1,0)</f>
        <v>0</v>
      </c>
    </row>
    <row r="58" spans="1:9" x14ac:dyDescent="0.25">
      <c r="A58" s="1">
        <v>38459</v>
      </c>
      <c r="B58" t="s">
        <v>40</v>
      </c>
      <c r="C58">
        <v>149</v>
      </c>
      <c r="D58">
        <f>IF(cukier[[#This Row],[klient]]=B57,cukier[[#This Row],[sprzedano]]+D57,cukier[[#This Row],[sprzedano]])</f>
        <v>149</v>
      </c>
      <c r="E58">
        <f>IF(cukier[[#This Row],[transakcja?]]&lt;100,0,IF(cukier[[#This Row],[transakcja?]]&lt;1000,0.05,IF(cukier[[#This Row],[transakcja?]]&lt;10000,0.1,0.2)))*cukier[[#This Row],[sprzedano]]</f>
        <v>7.45</v>
      </c>
      <c r="F58">
        <f>MONTH(cukier[[#This Row],[data]])</f>
        <v>4</v>
      </c>
      <c r="G58">
        <f>IF(cukier[[#This Row],[czy magazyn]]=F57,G57-cukier[[#This Row],[sprzedano]],G57+cukier[[#This Row],[f]])</f>
        <v>4583</v>
      </c>
      <c r="H58">
        <f>IF(cukier[[#This Row],[czy magazyn]]=F57,0,CEILING(5000-G57,1000))</f>
        <v>0</v>
      </c>
      <c r="I58">
        <f>IF(cukier[[#This Row],[f]]&gt;=4000,1,0)</f>
        <v>0</v>
      </c>
    </row>
    <row r="59" spans="1:9" x14ac:dyDescent="0.25">
      <c r="A59" s="1">
        <v>38460</v>
      </c>
      <c r="B59" t="s">
        <v>41</v>
      </c>
      <c r="C59">
        <v>2</v>
      </c>
      <c r="D59">
        <f>IF(cukier[[#This Row],[klient]]=B58,cukier[[#This Row],[sprzedano]]+D58,cukier[[#This Row],[sprzedano]])</f>
        <v>2</v>
      </c>
      <c r="E59">
        <f>IF(cukier[[#This Row],[transakcja?]]&lt;100,0,IF(cukier[[#This Row],[transakcja?]]&lt;1000,0.05,IF(cukier[[#This Row],[transakcja?]]&lt;10000,0.1,0.2)))*cukier[[#This Row],[sprzedano]]</f>
        <v>0</v>
      </c>
      <c r="F59">
        <f>MONTH(cukier[[#This Row],[data]])</f>
        <v>4</v>
      </c>
      <c r="G59">
        <f>IF(cukier[[#This Row],[czy magazyn]]=F58,G58-cukier[[#This Row],[sprzedano]],G58+cukier[[#This Row],[f]])</f>
        <v>4581</v>
      </c>
      <c r="H59">
        <f>IF(cukier[[#This Row],[czy magazyn]]=F58,0,CEILING(5000-G58,1000))</f>
        <v>0</v>
      </c>
      <c r="I59">
        <f>IF(cukier[[#This Row],[f]]&gt;=4000,1,0)</f>
        <v>0</v>
      </c>
    </row>
    <row r="60" spans="1:9" x14ac:dyDescent="0.25">
      <c r="A60" s="1">
        <v>38460</v>
      </c>
      <c r="B60" t="s">
        <v>18</v>
      </c>
      <c r="C60">
        <v>492</v>
      </c>
      <c r="D60">
        <f>IF(cukier[[#This Row],[klient]]=B59,cukier[[#This Row],[sprzedano]]+D59,cukier[[#This Row],[sprzedano]])</f>
        <v>492</v>
      </c>
      <c r="E60">
        <f>IF(cukier[[#This Row],[transakcja?]]&lt;100,0,IF(cukier[[#This Row],[transakcja?]]&lt;1000,0.05,IF(cukier[[#This Row],[transakcja?]]&lt;10000,0.1,0.2)))*cukier[[#This Row],[sprzedano]]</f>
        <v>24.6</v>
      </c>
      <c r="F60">
        <f>MONTH(cukier[[#This Row],[data]])</f>
        <v>4</v>
      </c>
      <c r="G60">
        <f>IF(cukier[[#This Row],[czy magazyn]]=F59,G59-cukier[[#This Row],[sprzedano]],G59+cukier[[#This Row],[f]])</f>
        <v>4089</v>
      </c>
      <c r="H60">
        <f>IF(cukier[[#This Row],[czy magazyn]]=F59,0,CEILING(5000-G59,1000))</f>
        <v>0</v>
      </c>
      <c r="I60">
        <f>IF(cukier[[#This Row],[f]]&gt;=4000,1,0)</f>
        <v>0</v>
      </c>
    </row>
    <row r="61" spans="1:9" x14ac:dyDescent="0.25">
      <c r="A61" s="1">
        <v>38461</v>
      </c>
      <c r="B61" t="s">
        <v>15</v>
      </c>
      <c r="C61">
        <v>298</v>
      </c>
      <c r="D61">
        <f>IF(cukier[[#This Row],[klient]]=B60,cukier[[#This Row],[sprzedano]]+D60,cukier[[#This Row],[sprzedano]])</f>
        <v>298</v>
      </c>
      <c r="E61">
        <f>IF(cukier[[#This Row],[transakcja?]]&lt;100,0,IF(cukier[[#This Row],[transakcja?]]&lt;1000,0.05,IF(cukier[[#This Row],[transakcja?]]&lt;10000,0.1,0.2)))*cukier[[#This Row],[sprzedano]]</f>
        <v>14.9</v>
      </c>
      <c r="F61">
        <f>MONTH(cukier[[#This Row],[data]])</f>
        <v>4</v>
      </c>
      <c r="G61">
        <f>IF(cukier[[#This Row],[czy magazyn]]=F60,G60-cukier[[#This Row],[sprzedano]],G60+cukier[[#This Row],[f]])</f>
        <v>3791</v>
      </c>
      <c r="H61">
        <f>IF(cukier[[#This Row],[czy magazyn]]=F60,0,CEILING(5000-G60,1000))</f>
        <v>0</v>
      </c>
      <c r="I61">
        <f>IF(cukier[[#This Row],[f]]&gt;=4000,1,0)</f>
        <v>0</v>
      </c>
    </row>
    <row r="62" spans="1:9" x14ac:dyDescent="0.25">
      <c r="A62" s="1">
        <v>38472</v>
      </c>
      <c r="B62" t="s">
        <v>18</v>
      </c>
      <c r="C62">
        <v>201</v>
      </c>
      <c r="D62">
        <f>IF(cukier[[#This Row],[klient]]=B61,cukier[[#This Row],[sprzedano]]+D61,cukier[[#This Row],[sprzedano]])</f>
        <v>201</v>
      </c>
      <c r="E62">
        <f>IF(cukier[[#This Row],[transakcja?]]&lt;100,0,IF(cukier[[#This Row],[transakcja?]]&lt;1000,0.05,IF(cukier[[#This Row],[transakcja?]]&lt;10000,0.1,0.2)))*cukier[[#This Row],[sprzedano]]</f>
        <v>10.050000000000001</v>
      </c>
      <c r="F62">
        <f>MONTH(cukier[[#This Row],[data]])</f>
        <v>4</v>
      </c>
      <c r="G62">
        <f>IF(cukier[[#This Row],[czy magazyn]]=F61,G61-cukier[[#This Row],[sprzedano]],G61+cukier[[#This Row],[f]])</f>
        <v>3590</v>
      </c>
      <c r="H62">
        <f>IF(cukier[[#This Row],[czy magazyn]]=F61,0,CEILING(5000-G61,1000))</f>
        <v>0</v>
      </c>
      <c r="I62">
        <f>IF(cukier[[#This Row],[f]]&gt;=4000,1,0)</f>
        <v>0</v>
      </c>
    </row>
    <row r="63" spans="1:9" x14ac:dyDescent="0.25">
      <c r="A63" s="1">
        <v>38473</v>
      </c>
      <c r="B63" t="s">
        <v>42</v>
      </c>
      <c r="C63">
        <v>15</v>
      </c>
      <c r="D63">
        <f>IF(cukier[[#This Row],[klient]]=B62,cukier[[#This Row],[sprzedano]]+D62,cukier[[#This Row],[sprzedano]])</f>
        <v>15</v>
      </c>
      <c r="E63">
        <f>IF(cukier[[#This Row],[transakcja?]]&lt;100,0,IF(cukier[[#This Row],[transakcja?]]&lt;1000,0.05,IF(cukier[[#This Row],[transakcja?]]&lt;10000,0.1,0.2)))*cukier[[#This Row],[sprzedano]]</f>
        <v>0</v>
      </c>
      <c r="F63">
        <f>MONTH(cukier[[#This Row],[data]])</f>
        <v>5</v>
      </c>
      <c r="G63">
        <f>IF(cukier[[#This Row],[czy magazyn]]=F62,G62-cukier[[#This Row],[sprzedano]],G62+cukier[[#This Row],[f]])</f>
        <v>5590</v>
      </c>
      <c r="H63">
        <f>IF(cukier[[#This Row],[czy magazyn]]=F62,0,CEILING(5000-G62,1000))</f>
        <v>2000</v>
      </c>
      <c r="I63">
        <f>IF(cukier[[#This Row],[f]]&gt;=4000,1,0)</f>
        <v>0</v>
      </c>
    </row>
    <row r="64" spans="1:9" x14ac:dyDescent="0.25">
      <c r="A64" s="1">
        <v>38473</v>
      </c>
      <c r="B64" t="s">
        <v>15</v>
      </c>
      <c r="C64">
        <v>319</v>
      </c>
      <c r="D64">
        <f>IF(cukier[[#This Row],[klient]]=B63,cukier[[#This Row],[sprzedano]]+D63,cukier[[#This Row],[sprzedano]])</f>
        <v>319</v>
      </c>
      <c r="E64">
        <f>IF(cukier[[#This Row],[transakcja?]]&lt;100,0,IF(cukier[[#This Row],[transakcja?]]&lt;1000,0.05,IF(cukier[[#This Row],[transakcja?]]&lt;10000,0.1,0.2)))*cukier[[#This Row],[sprzedano]]</f>
        <v>15.950000000000001</v>
      </c>
      <c r="F64">
        <f>MONTH(cukier[[#This Row],[data]])</f>
        <v>5</v>
      </c>
      <c r="G64">
        <f>IF(cukier[[#This Row],[czy magazyn]]=F63,G63-cukier[[#This Row],[sprzedano]],G63+cukier[[#This Row],[f]])</f>
        <v>5271</v>
      </c>
      <c r="H64">
        <f>IF(cukier[[#This Row],[czy magazyn]]=F63,0,CEILING(5000-G63,1000))</f>
        <v>0</v>
      </c>
      <c r="I64">
        <f>IF(cukier[[#This Row],[f]]&gt;=4000,1,0)</f>
        <v>0</v>
      </c>
    </row>
    <row r="65" spans="1:9" x14ac:dyDescent="0.25">
      <c r="A65" s="1">
        <v>38474</v>
      </c>
      <c r="B65" t="s">
        <v>43</v>
      </c>
      <c r="C65">
        <v>9</v>
      </c>
      <c r="D65">
        <f>IF(cukier[[#This Row],[klient]]=B64,cukier[[#This Row],[sprzedano]]+D64,cukier[[#This Row],[sprzedano]])</f>
        <v>9</v>
      </c>
      <c r="E65">
        <f>IF(cukier[[#This Row],[transakcja?]]&lt;100,0,IF(cukier[[#This Row],[transakcja?]]&lt;1000,0.05,IF(cukier[[#This Row],[transakcja?]]&lt;10000,0.1,0.2)))*cukier[[#This Row],[sprzedano]]</f>
        <v>0</v>
      </c>
      <c r="F65">
        <f>MONTH(cukier[[#This Row],[data]])</f>
        <v>5</v>
      </c>
      <c r="G65">
        <f>IF(cukier[[#This Row],[czy magazyn]]=F64,G64-cukier[[#This Row],[sprzedano]],G64+cukier[[#This Row],[f]])</f>
        <v>5262</v>
      </c>
      <c r="H65">
        <f>IF(cukier[[#This Row],[czy magazyn]]=F64,0,CEILING(5000-G64,1000))</f>
        <v>0</v>
      </c>
      <c r="I65">
        <f>IF(cukier[[#This Row],[f]]&gt;=4000,1,0)</f>
        <v>0</v>
      </c>
    </row>
    <row r="66" spans="1:9" x14ac:dyDescent="0.25">
      <c r="A66" s="1">
        <v>38476</v>
      </c>
      <c r="B66" t="s">
        <v>44</v>
      </c>
      <c r="C66">
        <v>15</v>
      </c>
      <c r="D66">
        <f>IF(cukier[[#This Row],[klient]]=B65,cukier[[#This Row],[sprzedano]]+D65,cukier[[#This Row],[sprzedano]])</f>
        <v>15</v>
      </c>
      <c r="E66">
        <f>IF(cukier[[#This Row],[transakcja?]]&lt;100,0,IF(cukier[[#This Row],[transakcja?]]&lt;1000,0.05,IF(cukier[[#This Row],[transakcja?]]&lt;10000,0.1,0.2)))*cukier[[#This Row],[sprzedano]]</f>
        <v>0</v>
      </c>
      <c r="F66">
        <f>MONTH(cukier[[#This Row],[data]])</f>
        <v>5</v>
      </c>
      <c r="G66">
        <f>IF(cukier[[#This Row],[czy magazyn]]=F65,G65-cukier[[#This Row],[sprzedano]],G65+cukier[[#This Row],[f]])</f>
        <v>5247</v>
      </c>
      <c r="H66">
        <f>IF(cukier[[#This Row],[czy magazyn]]=F65,0,CEILING(5000-G65,1000))</f>
        <v>0</v>
      </c>
      <c r="I66">
        <f>IF(cukier[[#This Row],[f]]&gt;=4000,1,0)</f>
        <v>0</v>
      </c>
    </row>
    <row r="67" spans="1:9" x14ac:dyDescent="0.25">
      <c r="A67" s="1">
        <v>38479</v>
      </c>
      <c r="B67" t="s">
        <v>23</v>
      </c>
      <c r="C67">
        <v>444</v>
      </c>
      <c r="D67">
        <f>IF(cukier[[#This Row],[klient]]=B66,cukier[[#This Row],[sprzedano]]+D66,cukier[[#This Row],[sprzedano]])</f>
        <v>444</v>
      </c>
      <c r="E67">
        <f>IF(cukier[[#This Row],[transakcja?]]&lt;100,0,IF(cukier[[#This Row],[transakcja?]]&lt;1000,0.05,IF(cukier[[#This Row],[transakcja?]]&lt;10000,0.1,0.2)))*cukier[[#This Row],[sprzedano]]</f>
        <v>22.200000000000003</v>
      </c>
      <c r="F67">
        <f>MONTH(cukier[[#This Row],[data]])</f>
        <v>5</v>
      </c>
      <c r="G67">
        <f>IF(cukier[[#This Row],[czy magazyn]]=F66,G66-cukier[[#This Row],[sprzedano]],G66+cukier[[#This Row],[f]])</f>
        <v>4803</v>
      </c>
      <c r="H67">
        <f>IF(cukier[[#This Row],[czy magazyn]]=F66,0,CEILING(5000-G66,1000))</f>
        <v>0</v>
      </c>
      <c r="I67">
        <f>IF(cukier[[#This Row],[f]]&gt;=4000,1,0)</f>
        <v>0</v>
      </c>
    </row>
    <row r="68" spans="1:9" x14ac:dyDescent="0.25">
      <c r="A68" s="1">
        <v>38479</v>
      </c>
      <c r="B68" t="s">
        <v>45</v>
      </c>
      <c r="C68">
        <v>13</v>
      </c>
      <c r="D68">
        <f>IF(cukier[[#This Row],[klient]]=B67,cukier[[#This Row],[sprzedano]]+D67,cukier[[#This Row],[sprzedano]])</f>
        <v>13</v>
      </c>
      <c r="E68">
        <f>IF(cukier[[#This Row],[transakcja?]]&lt;100,0,IF(cukier[[#This Row],[transakcja?]]&lt;1000,0.05,IF(cukier[[#This Row],[transakcja?]]&lt;10000,0.1,0.2)))*cukier[[#This Row],[sprzedano]]</f>
        <v>0</v>
      </c>
      <c r="F68">
        <f>MONTH(cukier[[#This Row],[data]])</f>
        <v>5</v>
      </c>
      <c r="G68">
        <f>IF(cukier[[#This Row],[czy magazyn]]=F67,G67-cukier[[#This Row],[sprzedano]],G67+cukier[[#This Row],[f]])</f>
        <v>4790</v>
      </c>
      <c r="H68">
        <f>IF(cukier[[#This Row],[czy magazyn]]=F67,0,CEILING(5000-G67,1000))</f>
        <v>0</v>
      </c>
      <c r="I68">
        <f>IF(cukier[[#This Row],[f]]&gt;=4000,1,0)</f>
        <v>0</v>
      </c>
    </row>
    <row r="69" spans="1:9" x14ac:dyDescent="0.25">
      <c r="A69" s="1">
        <v>38481</v>
      </c>
      <c r="B69" t="s">
        <v>46</v>
      </c>
      <c r="C69">
        <v>366</v>
      </c>
      <c r="D69">
        <f>IF(cukier[[#This Row],[klient]]=B68,cukier[[#This Row],[sprzedano]]+D68,cukier[[#This Row],[sprzedano]])</f>
        <v>366</v>
      </c>
      <c r="E69">
        <f>IF(cukier[[#This Row],[transakcja?]]&lt;100,0,IF(cukier[[#This Row],[transakcja?]]&lt;1000,0.05,IF(cukier[[#This Row],[transakcja?]]&lt;10000,0.1,0.2)))*cukier[[#This Row],[sprzedano]]</f>
        <v>18.3</v>
      </c>
      <c r="F69">
        <f>MONTH(cukier[[#This Row],[data]])</f>
        <v>5</v>
      </c>
      <c r="G69">
        <f>IF(cukier[[#This Row],[czy magazyn]]=F68,G68-cukier[[#This Row],[sprzedano]],G68+cukier[[#This Row],[f]])</f>
        <v>4424</v>
      </c>
      <c r="H69">
        <f>IF(cukier[[#This Row],[czy magazyn]]=F68,0,CEILING(5000-G68,1000))</f>
        <v>0</v>
      </c>
      <c r="I69">
        <f>IF(cukier[[#This Row],[f]]&gt;=4000,1,0)</f>
        <v>0</v>
      </c>
    </row>
    <row r="70" spans="1:9" x14ac:dyDescent="0.25">
      <c r="A70" s="1">
        <v>38492</v>
      </c>
      <c r="B70" t="s">
        <v>10</v>
      </c>
      <c r="C70">
        <v>259</v>
      </c>
      <c r="D70">
        <f>IF(cukier[[#This Row],[klient]]=B69,cukier[[#This Row],[sprzedano]]+D69,cukier[[#This Row],[sprzedano]])</f>
        <v>259</v>
      </c>
      <c r="E70">
        <f>IF(cukier[[#This Row],[transakcja?]]&lt;100,0,IF(cukier[[#This Row],[transakcja?]]&lt;1000,0.05,IF(cukier[[#This Row],[transakcja?]]&lt;10000,0.1,0.2)))*cukier[[#This Row],[sprzedano]]</f>
        <v>12.950000000000001</v>
      </c>
      <c r="F70">
        <f>MONTH(cukier[[#This Row],[data]])</f>
        <v>5</v>
      </c>
      <c r="G70">
        <f>IF(cukier[[#This Row],[czy magazyn]]=F69,G69-cukier[[#This Row],[sprzedano]],G69+cukier[[#This Row],[f]])</f>
        <v>4165</v>
      </c>
      <c r="H70">
        <f>IF(cukier[[#This Row],[czy magazyn]]=F69,0,CEILING(5000-G69,1000))</f>
        <v>0</v>
      </c>
      <c r="I70">
        <f>IF(cukier[[#This Row],[f]]&gt;=4000,1,0)</f>
        <v>0</v>
      </c>
    </row>
    <row r="71" spans="1:9" x14ac:dyDescent="0.25">
      <c r="A71" s="1">
        <v>38493</v>
      </c>
      <c r="B71" t="s">
        <v>47</v>
      </c>
      <c r="C71">
        <v>16</v>
      </c>
      <c r="D71">
        <f>IF(cukier[[#This Row],[klient]]=B70,cukier[[#This Row],[sprzedano]]+D70,cukier[[#This Row],[sprzedano]])</f>
        <v>16</v>
      </c>
      <c r="E71">
        <f>IF(cukier[[#This Row],[transakcja?]]&lt;100,0,IF(cukier[[#This Row],[transakcja?]]&lt;1000,0.05,IF(cukier[[#This Row],[transakcja?]]&lt;10000,0.1,0.2)))*cukier[[#This Row],[sprzedano]]</f>
        <v>0</v>
      </c>
      <c r="F71">
        <f>MONTH(cukier[[#This Row],[data]])</f>
        <v>5</v>
      </c>
      <c r="G71">
        <f>IF(cukier[[#This Row],[czy magazyn]]=F70,G70-cukier[[#This Row],[sprzedano]],G70+cukier[[#This Row],[f]])</f>
        <v>4149</v>
      </c>
      <c r="H71">
        <f>IF(cukier[[#This Row],[czy magazyn]]=F70,0,CEILING(5000-G70,1000))</f>
        <v>0</v>
      </c>
      <c r="I71">
        <f>IF(cukier[[#This Row],[f]]&gt;=4000,1,0)</f>
        <v>0</v>
      </c>
    </row>
    <row r="72" spans="1:9" x14ac:dyDescent="0.25">
      <c r="A72" s="1">
        <v>38496</v>
      </c>
      <c r="B72" t="s">
        <v>29</v>
      </c>
      <c r="C72">
        <v>49</v>
      </c>
      <c r="D72">
        <f>IF(cukier[[#This Row],[klient]]=B71,cukier[[#This Row],[sprzedano]]+D71,cukier[[#This Row],[sprzedano]])</f>
        <v>49</v>
      </c>
      <c r="E72">
        <f>IF(cukier[[#This Row],[transakcja?]]&lt;100,0,IF(cukier[[#This Row],[transakcja?]]&lt;1000,0.05,IF(cukier[[#This Row],[transakcja?]]&lt;10000,0.1,0.2)))*cukier[[#This Row],[sprzedano]]</f>
        <v>0</v>
      </c>
      <c r="F72">
        <f>MONTH(cukier[[#This Row],[data]])</f>
        <v>5</v>
      </c>
      <c r="G72">
        <f>IF(cukier[[#This Row],[czy magazyn]]=F71,G71-cukier[[#This Row],[sprzedano]],G71+cukier[[#This Row],[f]])</f>
        <v>4100</v>
      </c>
      <c r="H72">
        <f>IF(cukier[[#This Row],[czy magazyn]]=F71,0,CEILING(5000-G71,1000))</f>
        <v>0</v>
      </c>
      <c r="I72">
        <f>IF(cukier[[#This Row],[f]]&gt;=4000,1,0)</f>
        <v>0</v>
      </c>
    </row>
    <row r="73" spans="1:9" x14ac:dyDescent="0.25">
      <c r="A73" s="1">
        <v>38497</v>
      </c>
      <c r="B73" t="s">
        <v>23</v>
      </c>
      <c r="C73">
        <v>251</v>
      </c>
      <c r="D73">
        <f>IF(cukier[[#This Row],[klient]]=B72,cukier[[#This Row],[sprzedano]]+D72,cukier[[#This Row],[sprzedano]])</f>
        <v>251</v>
      </c>
      <c r="E73">
        <f>IF(cukier[[#This Row],[transakcja?]]&lt;100,0,IF(cukier[[#This Row],[transakcja?]]&lt;1000,0.05,IF(cukier[[#This Row],[transakcja?]]&lt;10000,0.1,0.2)))*cukier[[#This Row],[sprzedano]]</f>
        <v>12.55</v>
      </c>
      <c r="F73">
        <f>MONTH(cukier[[#This Row],[data]])</f>
        <v>5</v>
      </c>
      <c r="G73">
        <f>IF(cukier[[#This Row],[czy magazyn]]=F72,G72-cukier[[#This Row],[sprzedano]],G72+cukier[[#This Row],[f]])</f>
        <v>3849</v>
      </c>
      <c r="H73">
        <f>IF(cukier[[#This Row],[czy magazyn]]=F72,0,CEILING(5000-G72,1000))</f>
        <v>0</v>
      </c>
      <c r="I73">
        <f>IF(cukier[[#This Row],[f]]&gt;=4000,1,0)</f>
        <v>0</v>
      </c>
    </row>
    <row r="74" spans="1:9" x14ac:dyDescent="0.25">
      <c r="A74" s="1">
        <v>38497</v>
      </c>
      <c r="B74" t="s">
        <v>48</v>
      </c>
      <c r="C74">
        <v>3</v>
      </c>
      <c r="D74">
        <f>IF(cukier[[#This Row],[klient]]=B73,cukier[[#This Row],[sprzedano]]+D73,cukier[[#This Row],[sprzedano]])</f>
        <v>3</v>
      </c>
      <c r="E74">
        <f>IF(cukier[[#This Row],[transakcja?]]&lt;100,0,IF(cukier[[#This Row],[transakcja?]]&lt;1000,0.05,IF(cukier[[#This Row],[transakcja?]]&lt;10000,0.1,0.2)))*cukier[[#This Row],[sprzedano]]</f>
        <v>0</v>
      </c>
      <c r="F74">
        <f>MONTH(cukier[[#This Row],[data]])</f>
        <v>5</v>
      </c>
      <c r="G74">
        <f>IF(cukier[[#This Row],[czy magazyn]]=F73,G73-cukier[[#This Row],[sprzedano]],G73+cukier[[#This Row],[f]])</f>
        <v>3846</v>
      </c>
      <c r="H74">
        <f>IF(cukier[[#This Row],[czy magazyn]]=F73,0,CEILING(5000-G73,1000))</f>
        <v>0</v>
      </c>
      <c r="I74">
        <f>IF(cukier[[#This Row],[f]]&gt;=4000,1,0)</f>
        <v>0</v>
      </c>
    </row>
    <row r="75" spans="1:9" x14ac:dyDescent="0.25">
      <c r="A75" s="1">
        <v>38499</v>
      </c>
      <c r="B75" t="s">
        <v>31</v>
      </c>
      <c r="C75">
        <v>179</v>
      </c>
      <c r="D75">
        <f>IF(cukier[[#This Row],[klient]]=B74,cukier[[#This Row],[sprzedano]]+D74,cukier[[#This Row],[sprzedano]])</f>
        <v>179</v>
      </c>
      <c r="E75">
        <f>IF(cukier[[#This Row],[transakcja?]]&lt;100,0,IF(cukier[[#This Row],[transakcja?]]&lt;1000,0.05,IF(cukier[[#This Row],[transakcja?]]&lt;10000,0.1,0.2)))*cukier[[#This Row],[sprzedano]]</f>
        <v>8.9500000000000011</v>
      </c>
      <c r="F75">
        <f>MONTH(cukier[[#This Row],[data]])</f>
        <v>5</v>
      </c>
      <c r="G75">
        <f>IF(cukier[[#This Row],[czy magazyn]]=F74,G74-cukier[[#This Row],[sprzedano]],G74+cukier[[#This Row],[f]])</f>
        <v>3667</v>
      </c>
      <c r="H75">
        <f>IF(cukier[[#This Row],[czy magazyn]]=F74,0,CEILING(5000-G74,1000))</f>
        <v>0</v>
      </c>
      <c r="I75">
        <f>IF(cukier[[#This Row],[f]]&gt;=4000,1,0)</f>
        <v>0</v>
      </c>
    </row>
    <row r="76" spans="1:9" x14ac:dyDescent="0.25">
      <c r="A76" s="1">
        <v>38501</v>
      </c>
      <c r="B76" t="s">
        <v>49</v>
      </c>
      <c r="C76">
        <v>13</v>
      </c>
      <c r="D76">
        <f>IF(cukier[[#This Row],[klient]]=B75,cukier[[#This Row],[sprzedano]]+D75,cukier[[#This Row],[sprzedano]])</f>
        <v>13</v>
      </c>
      <c r="E76">
        <f>IF(cukier[[#This Row],[transakcja?]]&lt;100,0,IF(cukier[[#This Row],[transakcja?]]&lt;1000,0.05,IF(cukier[[#This Row],[transakcja?]]&lt;10000,0.1,0.2)))*cukier[[#This Row],[sprzedano]]</f>
        <v>0</v>
      </c>
      <c r="F76">
        <f>MONTH(cukier[[#This Row],[data]])</f>
        <v>5</v>
      </c>
      <c r="G76">
        <f>IF(cukier[[#This Row],[czy magazyn]]=F75,G75-cukier[[#This Row],[sprzedano]],G75+cukier[[#This Row],[f]])</f>
        <v>3654</v>
      </c>
      <c r="H76">
        <f>IF(cukier[[#This Row],[czy magazyn]]=F75,0,CEILING(5000-G75,1000))</f>
        <v>0</v>
      </c>
      <c r="I76">
        <f>IF(cukier[[#This Row],[f]]&gt;=4000,1,0)</f>
        <v>0</v>
      </c>
    </row>
    <row r="77" spans="1:9" x14ac:dyDescent="0.25">
      <c r="A77" s="1">
        <v>38501</v>
      </c>
      <c r="B77" t="s">
        <v>11</v>
      </c>
      <c r="C77">
        <v>116</v>
      </c>
      <c r="D77">
        <f>IF(cukier[[#This Row],[klient]]=B76,cukier[[#This Row],[sprzedano]]+D76,cukier[[#This Row],[sprzedano]])</f>
        <v>116</v>
      </c>
      <c r="E77">
        <f>IF(cukier[[#This Row],[transakcja?]]&lt;100,0,IF(cukier[[#This Row],[transakcja?]]&lt;1000,0.05,IF(cukier[[#This Row],[transakcja?]]&lt;10000,0.1,0.2)))*cukier[[#This Row],[sprzedano]]</f>
        <v>5.8000000000000007</v>
      </c>
      <c r="F77">
        <f>MONTH(cukier[[#This Row],[data]])</f>
        <v>5</v>
      </c>
      <c r="G77">
        <f>IF(cukier[[#This Row],[czy magazyn]]=F76,G76-cukier[[#This Row],[sprzedano]],G76+cukier[[#This Row],[f]])</f>
        <v>3538</v>
      </c>
      <c r="H77">
        <f>IF(cukier[[#This Row],[czy magazyn]]=F76,0,CEILING(5000-G76,1000))</f>
        <v>0</v>
      </c>
      <c r="I77">
        <f>IF(cukier[[#This Row],[f]]&gt;=4000,1,0)</f>
        <v>0</v>
      </c>
    </row>
    <row r="78" spans="1:9" x14ac:dyDescent="0.25">
      <c r="A78" s="1">
        <v>38503</v>
      </c>
      <c r="B78" t="s">
        <v>50</v>
      </c>
      <c r="C78">
        <v>3</v>
      </c>
      <c r="D78">
        <f>IF(cukier[[#This Row],[klient]]=B77,cukier[[#This Row],[sprzedano]]+D77,cukier[[#This Row],[sprzedano]])</f>
        <v>3</v>
      </c>
      <c r="E78">
        <f>IF(cukier[[#This Row],[transakcja?]]&lt;100,0,IF(cukier[[#This Row],[transakcja?]]&lt;1000,0.05,IF(cukier[[#This Row],[transakcja?]]&lt;10000,0.1,0.2)))*cukier[[#This Row],[sprzedano]]</f>
        <v>0</v>
      </c>
      <c r="F78">
        <f>MONTH(cukier[[#This Row],[data]])</f>
        <v>5</v>
      </c>
      <c r="G78">
        <f>IF(cukier[[#This Row],[czy magazyn]]=F77,G77-cukier[[#This Row],[sprzedano]],G77+cukier[[#This Row],[f]])</f>
        <v>3535</v>
      </c>
      <c r="H78">
        <f>IF(cukier[[#This Row],[czy magazyn]]=F77,0,CEILING(5000-G77,1000))</f>
        <v>0</v>
      </c>
      <c r="I78">
        <f>IF(cukier[[#This Row],[f]]&gt;=4000,1,0)</f>
        <v>0</v>
      </c>
    </row>
    <row r="79" spans="1:9" x14ac:dyDescent="0.25">
      <c r="A79" s="1">
        <v>38503</v>
      </c>
      <c r="B79" t="s">
        <v>51</v>
      </c>
      <c r="C79">
        <v>253</v>
      </c>
      <c r="D79">
        <f>IF(cukier[[#This Row],[klient]]=B78,cukier[[#This Row],[sprzedano]]+D78,cukier[[#This Row],[sprzedano]])</f>
        <v>253</v>
      </c>
      <c r="E79">
        <f>IF(cukier[[#This Row],[transakcja?]]&lt;100,0,IF(cukier[[#This Row],[transakcja?]]&lt;1000,0.05,IF(cukier[[#This Row],[transakcja?]]&lt;10000,0.1,0.2)))*cukier[[#This Row],[sprzedano]]</f>
        <v>12.65</v>
      </c>
      <c r="F79">
        <f>MONTH(cukier[[#This Row],[data]])</f>
        <v>5</v>
      </c>
      <c r="G79">
        <f>IF(cukier[[#This Row],[czy magazyn]]=F78,G78-cukier[[#This Row],[sprzedano]],G78+cukier[[#This Row],[f]])</f>
        <v>3282</v>
      </c>
      <c r="H79">
        <f>IF(cukier[[#This Row],[czy magazyn]]=F78,0,CEILING(5000-G78,1000))</f>
        <v>0</v>
      </c>
      <c r="I79">
        <f>IF(cukier[[#This Row],[f]]&gt;=4000,1,0)</f>
        <v>0</v>
      </c>
    </row>
    <row r="80" spans="1:9" x14ac:dyDescent="0.25">
      <c r="A80" s="1">
        <v>38510</v>
      </c>
      <c r="B80" t="s">
        <v>24</v>
      </c>
      <c r="C80">
        <v>83</v>
      </c>
      <c r="D80">
        <f>IF(cukier[[#This Row],[klient]]=B79,cukier[[#This Row],[sprzedano]]+D79,cukier[[#This Row],[sprzedano]])</f>
        <v>83</v>
      </c>
      <c r="E80">
        <f>IF(cukier[[#This Row],[transakcja?]]&lt;100,0,IF(cukier[[#This Row],[transakcja?]]&lt;1000,0.05,IF(cukier[[#This Row],[transakcja?]]&lt;10000,0.1,0.2)))*cukier[[#This Row],[sprzedano]]</f>
        <v>0</v>
      </c>
      <c r="F80">
        <f>MONTH(cukier[[#This Row],[data]])</f>
        <v>6</v>
      </c>
      <c r="G80">
        <f>IF(cukier[[#This Row],[czy magazyn]]=F79,G79-cukier[[#This Row],[sprzedano]],G79+cukier[[#This Row],[f]])</f>
        <v>5282</v>
      </c>
      <c r="H80">
        <f>IF(cukier[[#This Row],[czy magazyn]]=F79,0,CEILING(5000-G79,1000))</f>
        <v>2000</v>
      </c>
      <c r="I80">
        <f>IF(cukier[[#This Row],[f]]&gt;=4000,1,0)</f>
        <v>0</v>
      </c>
    </row>
    <row r="81" spans="1:9" x14ac:dyDescent="0.25">
      <c r="A81" s="1">
        <v>38512</v>
      </c>
      <c r="B81" t="s">
        <v>19</v>
      </c>
      <c r="C81">
        <v>177</v>
      </c>
      <c r="D81">
        <f>IF(cukier[[#This Row],[klient]]=B80,cukier[[#This Row],[sprzedano]]+D80,cukier[[#This Row],[sprzedano]])</f>
        <v>177</v>
      </c>
      <c r="E81">
        <f>IF(cukier[[#This Row],[transakcja?]]&lt;100,0,IF(cukier[[#This Row],[transakcja?]]&lt;1000,0.05,IF(cukier[[#This Row],[transakcja?]]&lt;10000,0.1,0.2)))*cukier[[#This Row],[sprzedano]]</f>
        <v>8.85</v>
      </c>
      <c r="F81">
        <f>MONTH(cukier[[#This Row],[data]])</f>
        <v>6</v>
      </c>
      <c r="G81">
        <f>IF(cukier[[#This Row],[czy magazyn]]=F80,G80-cukier[[#This Row],[sprzedano]],G80+cukier[[#This Row],[f]])</f>
        <v>5105</v>
      </c>
      <c r="H81">
        <f>IF(cukier[[#This Row],[czy magazyn]]=F80,0,CEILING(5000-G80,1000))</f>
        <v>0</v>
      </c>
      <c r="I81">
        <f>IF(cukier[[#This Row],[f]]&gt;=4000,1,0)</f>
        <v>0</v>
      </c>
    </row>
    <row r="82" spans="1:9" x14ac:dyDescent="0.25">
      <c r="A82" s="1">
        <v>38512</v>
      </c>
      <c r="B82" t="s">
        <v>52</v>
      </c>
      <c r="C82">
        <v>7</v>
      </c>
      <c r="D82">
        <f>IF(cukier[[#This Row],[klient]]=B81,cukier[[#This Row],[sprzedano]]+D81,cukier[[#This Row],[sprzedano]])</f>
        <v>7</v>
      </c>
      <c r="E82">
        <f>IF(cukier[[#This Row],[transakcja?]]&lt;100,0,IF(cukier[[#This Row],[transakcja?]]&lt;1000,0.05,IF(cukier[[#This Row],[transakcja?]]&lt;10000,0.1,0.2)))*cukier[[#This Row],[sprzedano]]</f>
        <v>0</v>
      </c>
      <c r="F82">
        <f>MONTH(cukier[[#This Row],[data]])</f>
        <v>6</v>
      </c>
      <c r="G82">
        <f>IF(cukier[[#This Row],[czy magazyn]]=F81,G81-cukier[[#This Row],[sprzedano]],G81+cukier[[#This Row],[f]])</f>
        <v>5098</v>
      </c>
      <c r="H82">
        <f>IF(cukier[[#This Row],[czy magazyn]]=F81,0,CEILING(5000-G81,1000))</f>
        <v>0</v>
      </c>
      <c r="I82">
        <f>IF(cukier[[#This Row],[f]]&gt;=4000,1,0)</f>
        <v>0</v>
      </c>
    </row>
    <row r="83" spans="1:9" x14ac:dyDescent="0.25">
      <c r="A83" s="1">
        <v>38513</v>
      </c>
      <c r="B83" t="s">
        <v>53</v>
      </c>
      <c r="C83">
        <v>46</v>
      </c>
      <c r="D83">
        <f>IF(cukier[[#This Row],[klient]]=B82,cukier[[#This Row],[sprzedano]]+D82,cukier[[#This Row],[sprzedano]])</f>
        <v>46</v>
      </c>
      <c r="E83">
        <f>IF(cukier[[#This Row],[transakcja?]]&lt;100,0,IF(cukier[[#This Row],[transakcja?]]&lt;1000,0.05,IF(cukier[[#This Row],[transakcja?]]&lt;10000,0.1,0.2)))*cukier[[#This Row],[sprzedano]]</f>
        <v>0</v>
      </c>
      <c r="F83">
        <f>MONTH(cukier[[#This Row],[data]])</f>
        <v>6</v>
      </c>
      <c r="G83">
        <f>IF(cukier[[#This Row],[czy magazyn]]=F82,G82-cukier[[#This Row],[sprzedano]],G82+cukier[[#This Row],[f]])</f>
        <v>5052</v>
      </c>
      <c r="H83">
        <f>IF(cukier[[#This Row],[czy magazyn]]=F82,0,CEILING(5000-G82,1000))</f>
        <v>0</v>
      </c>
      <c r="I83">
        <f>IF(cukier[[#This Row],[f]]&gt;=4000,1,0)</f>
        <v>0</v>
      </c>
    </row>
    <row r="84" spans="1:9" x14ac:dyDescent="0.25">
      <c r="A84" s="1">
        <v>38514</v>
      </c>
      <c r="B84" t="s">
        <v>54</v>
      </c>
      <c r="C84">
        <v>2</v>
      </c>
      <c r="D84">
        <f>IF(cukier[[#This Row],[klient]]=B83,cukier[[#This Row],[sprzedano]]+D83,cukier[[#This Row],[sprzedano]])</f>
        <v>2</v>
      </c>
      <c r="E84">
        <f>IF(cukier[[#This Row],[transakcja?]]&lt;100,0,IF(cukier[[#This Row],[transakcja?]]&lt;1000,0.05,IF(cukier[[#This Row],[transakcja?]]&lt;10000,0.1,0.2)))*cukier[[#This Row],[sprzedano]]</f>
        <v>0</v>
      </c>
      <c r="F84">
        <f>MONTH(cukier[[#This Row],[data]])</f>
        <v>6</v>
      </c>
      <c r="G84">
        <f>IF(cukier[[#This Row],[czy magazyn]]=F83,G83-cukier[[#This Row],[sprzedano]],G83+cukier[[#This Row],[f]])</f>
        <v>5050</v>
      </c>
      <c r="H84">
        <f>IF(cukier[[#This Row],[czy magazyn]]=F83,0,CEILING(5000-G83,1000))</f>
        <v>0</v>
      </c>
      <c r="I84">
        <f>IF(cukier[[#This Row],[f]]&gt;=4000,1,0)</f>
        <v>0</v>
      </c>
    </row>
    <row r="85" spans="1:9" x14ac:dyDescent="0.25">
      <c r="A85" s="1">
        <v>38515</v>
      </c>
      <c r="B85" t="s">
        <v>4</v>
      </c>
      <c r="C85">
        <v>9</v>
      </c>
      <c r="D85">
        <f>IF(cukier[[#This Row],[klient]]=B84,cukier[[#This Row],[sprzedano]]+D84,cukier[[#This Row],[sprzedano]])</f>
        <v>9</v>
      </c>
      <c r="E85">
        <f>IF(cukier[[#This Row],[transakcja?]]&lt;100,0,IF(cukier[[#This Row],[transakcja?]]&lt;1000,0.05,IF(cukier[[#This Row],[transakcja?]]&lt;10000,0.1,0.2)))*cukier[[#This Row],[sprzedano]]</f>
        <v>0</v>
      </c>
      <c r="F85">
        <f>MONTH(cukier[[#This Row],[data]])</f>
        <v>6</v>
      </c>
      <c r="G85">
        <f>IF(cukier[[#This Row],[czy magazyn]]=F84,G84-cukier[[#This Row],[sprzedano]],G84+cukier[[#This Row],[f]])</f>
        <v>5041</v>
      </c>
      <c r="H85">
        <f>IF(cukier[[#This Row],[czy magazyn]]=F84,0,CEILING(5000-G84,1000))</f>
        <v>0</v>
      </c>
      <c r="I85">
        <f>IF(cukier[[#This Row],[f]]&gt;=4000,1,0)</f>
        <v>0</v>
      </c>
    </row>
    <row r="86" spans="1:9" x14ac:dyDescent="0.25">
      <c r="A86" s="1">
        <v>38517</v>
      </c>
      <c r="B86" t="s">
        <v>56</v>
      </c>
      <c r="C86">
        <v>67</v>
      </c>
      <c r="D86">
        <f>IF(cukier[[#This Row],[klient]]=B85,cukier[[#This Row],[sprzedano]]+D85,cukier[[#This Row],[sprzedano]])</f>
        <v>67</v>
      </c>
      <c r="E86">
        <f>IF(cukier[[#This Row],[transakcja?]]&lt;100,0,IF(cukier[[#This Row],[transakcja?]]&lt;1000,0.05,IF(cukier[[#This Row],[transakcja?]]&lt;10000,0.1,0.2)))*cukier[[#This Row],[sprzedano]]</f>
        <v>0</v>
      </c>
      <c r="F86">
        <f>MONTH(cukier[[#This Row],[data]])</f>
        <v>6</v>
      </c>
      <c r="G86">
        <f>IF(cukier[[#This Row],[czy magazyn]]=F85,G85-cukier[[#This Row],[sprzedano]],G85+cukier[[#This Row],[f]])</f>
        <v>4974</v>
      </c>
      <c r="H86">
        <f>IF(cukier[[#This Row],[czy magazyn]]=F85,0,CEILING(5000-G85,1000))</f>
        <v>0</v>
      </c>
      <c r="I86">
        <f>IF(cukier[[#This Row],[f]]&gt;=4000,1,0)</f>
        <v>0</v>
      </c>
    </row>
    <row r="87" spans="1:9" x14ac:dyDescent="0.25">
      <c r="A87" s="1">
        <v>38517</v>
      </c>
      <c r="B87" t="s">
        <v>46</v>
      </c>
      <c r="C87">
        <v>425</v>
      </c>
      <c r="D87">
        <f>IF(cukier[[#This Row],[klient]]=B86,cukier[[#This Row],[sprzedano]]+D86,cukier[[#This Row],[sprzedano]])</f>
        <v>425</v>
      </c>
      <c r="E87">
        <f>IF(cukier[[#This Row],[transakcja?]]&lt;100,0,IF(cukier[[#This Row],[transakcja?]]&lt;1000,0.05,IF(cukier[[#This Row],[transakcja?]]&lt;10000,0.1,0.2)))*cukier[[#This Row],[sprzedano]]</f>
        <v>21.25</v>
      </c>
      <c r="F87">
        <f>MONTH(cukier[[#This Row],[data]])</f>
        <v>6</v>
      </c>
      <c r="G87">
        <f>IF(cukier[[#This Row],[czy magazyn]]=F86,G86-cukier[[#This Row],[sprzedano]],G86+cukier[[#This Row],[f]])</f>
        <v>4549</v>
      </c>
      <c r="H87">
        <f>IF(cukier[[#This Row],[czy magazyn]]=F86,0,CEILING(5000-G86,1000))</f>
        <v>0</v>
      </c>
      <c r="I87">
        <f>IF(cukier[[#This Row],[f]]&gt;=4000,1,0)</f>
        <v>0</v>
      </c>
    </row>
    <row r="88" spans="1:9" x14ac:dyDescent="0.25">
      <c r="A88" s="1">
        <v>38517</v>
      </c>
      <c r="B88" t="s">
        <v>55</v>
      </c>
      <c r="C88">
        <v>3</v>
      </c>
      <c r="D88">
        <f>IF(cukier[[#This Row],[klient]]=B87,cukier[[#This Row],[sprzedano]]+D87,cukier[[#This Row],[sprzedano]])</f>
        <v>3</v>
      </c>
      <c r="E88">
        <f>IF(cukier[[#This Row],[transakcja?]]&lt;100,0,IF(cukier[[#This Row],[transakcja?]]&lt;1000,0.05,IF(cukier[[#This Row],[transakcja?]]&lt;10000,0.1,0.2)))*cukier[[#This Row],[sprzedano]]</f>
        <v>0</v>
      </c>
      <c r="F88">
        <f>MONTH(cukier[[#This Row],[data]])</f>
        <v>6</v>
      </c>
      <c r="G88">
        <f>IF(cukier[[#This Row],[czy magazyn]]=F87,G87-cukier[[#This Row],[sprzedano]],G87+cukier[[#This Row],[f]])</f>
        <v>4546</v>
      </c>
      <c r="H88">
        <f>IF(cukier[[#This Row],[czy magazyn]]=F87,0,CEILING(5000-G87,1000))</f>
        <v>0</v>
      </c>
      <c r="I88">
        <f>IF(cukier[[#This Row],[f]]&gt;=4000,1,0)</f>
        <v>0</v>
      </c>
    </row>
    <row r="89" spans="1:9" x14ac:dyDescent="0.25">
      <c r="A89" s="1">
        <v>38518</v>
      </c>
      <c r="B89" t="s">
        <v>6</v>
      </c>
      <c r="C89">
        <v>453</v>
      </c>
      <c r="D89">
        <f>IF(cukier[[#This Row],[klient]]=B88,cukier[[#This Row],[sprzedano]]+D88,cukier[[#This Row],[sprzedano]])</f>
        <v>453</v>
      </c>
      <c r="E89">
        <f>IF(cukier[[#This Row],[transakcja?]]&lt;100,0,IF(cukier[[#This Row],[transakcja?]]&lt;1000,0.05,IF(cukier[[#This Row],[transakcja?]]&lt;10000,0.1,0.2)))*cukier[[#This Row],[sprzedano]]</f>
        <v>22.650000000000002</v>
      </c>
      <c r="F89">
        <f>MONTH(cukier[[#This Row],[data]])</f>
        <v>6</v>
      </c>
      <c r="G89">
        <f>IF(cukier[[#This Row],[czy magazyn]]=F88,G88-cukier[[#This Row],[sprzedano]],G88+cukier[[#This Row],[f]])</f>
        <v>4093</v>
      </c>
      <c r="H89">
        <f>IF(cukier[[#This Row],[czy magazyn]]=F88,0,CEILING(5000-G88,1000))</f>
        <v>0</v>
      </c>
      <c r="I89">
        <f>IF(cukier[[#This Row],[f]]&gt;=4000,1,0)</f>
        <v>0</v>
      </c>
    </row>
    <row r="90" spans="1:9" x14ac:dyDescent="0.25">
      <c r="A90" s="1">
        <v>38523</v>
      </c>
      <c r="B90" t="s">
        <v>23</v>
      </c>
      <c r="C90">
        <v>212</v>
      </c>
      <c r="D90">
        <f>IF(cukier[[#This Row],[klient]]=B89,cukier[[#This Row],[sprzedano]]+D89,cukier[[#This Row],[sprzedano]])</f>
        <v>212</v>
      </c>
      <c r="E90">
        <f>IF(cukier[[#This Row],[transakcja?]]&lt;100,0,IF(cukier[[#This Row],[transakcja?]]&lt;1000,0.05,IF(cukier[[#This Row],[transakcja?]]&lt;10000,0.1,0.2)))*cukier[[#This Row],[sprzedano]]</f>
        <v>10.600000000000001</v>
      </c>
      <c r="F90">
        <f>MONTH(cukier[[#This Row],[data]])</f>
        <v>6</v>
      </c>
      <c r="G90">
        <f>IF(cukier[[#This Row],[czy magazyn]]=F89,G89-cukier[[#This Row],[sprzedano]],G89+cukier[[#This Row],[f]])</f>
        <v>3881</v>
      </c>
      <c r="H90">
        <f>IF(cukier[[#This Row],[czy magazyn]]=F89,0,CEILING(5000-G89,1000))</f>
        <v>0</v>
      </c>
      <c r="I90">
        <f>IF(cukier[[#This Row],[f]]&gt;=4000,1,0)</f>
        <v>0</v>
      </c>
    </row>
    <row r="91" spans="1:9" x14ac:dyDescent="0.25">
      <c r="A91" s="1">
        <v>38525</v>
      </c>
      <c r="B91" t="s">
        <v>57</v>
      </c>
      <c r="C91">
        <v>19</v>
      </c>
      <c r="D91">
        <f>IF(cukier[[#This Row],[klient]]=B90,cukier[[#This Row],[sprzedano]]+D90,cukier[[#This Row],[sprzedano]])</f>
        <v>19</v>
      </c>
      <c r="E91">
        <f>IF(cukier[[#This Row],[transakcja?]]&lt;100,0,IF(cukier[[#This Row],[transakcja?]]&lt;1000,0.05,IF(cukier[[#This Row],[transakcja?]]&lt;10000,0.1,0.2)))*cukier[[#This Row],[sprzedano]]</f>
        <v>0</v>
      </c>
      <c r="F91">
        <f>MONTH(cukier[[#This Row],[data]])</f>
        <v>6</v>
      </c>
      <c r="G91">
        <f>IF(cukier[[#This Row],[czy magazyn]]=F90,G90-cukier[[#This Row],[sprzedano]],G90+cukier[[#This Row],[f]])</f>
        <v>3862</v>
      </c>
      <c r="H91">
        <f>IF(cukier[[#This Row],[czy magazyn]]=F90,0,CEILING(5000-G90,1000))</f>
        <v>0</v>
      </c>
      <c r="I91">
        <f>IF(cukier[[#This Row],[f]]&gt;=4000,1,0)</f>
        <v>0</v>
      </c>
    </row>
    <row r="92" spans="1:9" x14ac:dyDescent="0.25">
      <c r="A92" s="1">
        <v>38526</v>
      </c>
      <c r="B92" t="s">
        <v>7</v>
      </c>
      <c r="C92">
        <v>81</v>
      </c>
      <c r="D92">
        <f>IF(cukier[[#This Row],[klient]]=B91,cukier[[#This Row],[sprzedano]]+D91,cukier[[#This Row],[sprzedano]])</f>
        <v>81</v>
      </c>
      <c r="E92">
        <f>IF(cukier[[#This Row],[transakcja?]]&lt;100,0,IF(cukier[[#This Row],[transakcja?]]&lt;1000,0.05,IF(cukier[[#This Row],[transakcja?]]&lt;10000,0.1,0.2)))*cukier[[#This Row],[sprzedano]]</f>
        <v>0</v>
      </c>
      <c r="F92">
        <f>MONTH(cukier[[#This Row],[data]])</f>
        <v>6</v>
      </c>
      <c r="G92">
        <f>IF(cukier[[#This Row],[czy magazyn]]=F91,G91-cukier[[#This Row],[sprzedano]],G91+cukier[[#This Row],[f]])</f>
        <v>3781</v>
      </c>
      <c r="H92">
        <f>IF(cukier[[#This Row],[czy magazyn]]=F91,0,CEILING(5000-G91,1000))</f>
        <v>0</v>
      </c>
      <c r="I92">
        <f>IF(cukier[[#This Row],[f]]&gt;=4000,1,0)</f>
        <v>0</v>
      </c>
    </row>
    <row r="93" spans="1:9" x14ac:dyDescent="0.25">
      <c r="A93" s="1">
        <v>38528</v>
      </c>
      <c r="B93" t="s">
        <v>58</v>
      </c>
      <c r="C93">
        <v>7</v>
      </c>
      <c r="D93">
        <f>IF(cukier[[#This Row],[klient]]=B92,cukier[[#This Row],[sprzedano]]+D92,cukier[[#This Row],[sprzedano]])</f>
        <v>7</v>
      </c>
      <c r="E93">
        <f>IF(cukier[[#This Row],[transakcja?]]&lt;100,0,IF(cukier[[#This Row],[transakcja?]]&lt;1000,0.05,IF(cukier[[#This Row],[transakcja?]]&lt;10000,0.1,0.2)))*cukier[[#This Row],[sprzedano]]</f>
        <v>0</v>
      </c>
      <c r="F93">
        <f>MONTH(cukier[[#This Row],[data]])</f>
        <v>6</v>
      </c>
      <c r="G93">
        <f>IF(cukier[[#This Row],[czy magazyn]]=F92,G92-cukier[[#This Row],[sprzedano]],G92+cukier[[#This Row],[f]])</f>
        <v>3774</v>
      </c>
      <c r="H93">
        <f>IF(cukier[[#This Row],[czy magazyn]]=F92,0,CEILING(5000-G92,1000))</f>
        <v>0</v>
      </c>
      <c r="I93">
        <f>IF(cukier[[#This Row],[f]]&gt;=4000,1,0)</f>
        <v>0</v>
      </c>
    </row>
    <row r="94" spans="1:9" x14ac:dyDescent="0.25">
      <c r="A94" s="1">
        <v>38529</v>
      </c>
      <c r="B94" t="s">
        <v>59</v>
      </c>
      <c r="C94">
        <v>179</v>
      </c>
      <c r="D94">
        <f>IF(cukier[[#This Row],[klient]]=B93,cukier[[#This Row],[sprzedano]]+D93,cukier[[#This Row],[sprzedano]])</f>
        <v>179</v>
      </c>
      <c r="E94">
        <f>IF(cukier[[#This Row],[transakcja?]]&lt;100,0,IF(cukier[[#This Row],[transakcja?]]&lt;1000,0.05,IF(cukier[[#This Row],[transakcja?]]&lt;10000,0.1,0.2)))*cukier[[#This Row],[sprzedano]]</f>
        <v>8.9500000000000011</v>
      </c>
      <c r="F94">
        <f>MONTH(cukier[[#This Row],[data]])</f>
        <v>6</v>
      </c>
      <c r="G94">
        <f>IF(cukier[[#This Row],[czy magazyn]]=F93,G93-cukier[[#This Row],[sprzedano]],G93+cukier[[#This Row],[f]])</f>
        <v>3595</v>
      </c>
      <c r="H94">
        <f>IF(cukier[[#This Row],[czy magazyn]]=F93,0,CEILING(5000-G93,1000))</f>
        <v>0</v>
      </c>
      <c r="I94">
        <f>IF(cukier[[#This Row],[f]]&gt;=4000,1,0)</f>
        <v>0</v>
      </c>
    </row>
    <row r="95" spans="1:9" x14ac:dyDescent="0.25">
      <c r="A95" s="1">
        <v>38531</v>
      </c>
      <c r="B95" t="s">
        <v>15</v>
      </c>
      <c r="C95">
        <v>222</v>
      </c>
      <c r="D95">
        <f>IF(cukier[[#This Row],[klient]]=B94,cukier[[#This Row],[sprzedano]]+D94,cukier[[#This Row],[sprzedano]])</f>
        <v>222</v>
      </c>
      <c r="E95">
        <f>IF(cukier[[#This Row],[transakcja?]]&lt;100,0,IF(cukier[[#This Row],[transakcja?]]&lt;1000,0.05,IF(cukier[[#This Row],[transakcja?]]&lt;10000,0.1,0.2)))*cukier[[#This Row],[sprzedano]]</f>
        <v>11.100000000000001</v>
      </c>
      <c r="F95">
        <f>MONTH(cukier[[#This Row],[data]])</f>
        <v>6</v>
      </c>
      <c r="G95">
        <f>IF(cukier[[#This Row],[czy magazyn]]=F94,G94-cukier[[#This Row],[sprzedano]],G94+cukier[[#This Row],[f]])</f>
        <v>3373</v>
      </c>
      <c r="H95">
        <f>IF(cukier[[#This Row],[czy magazyn]]=F94,0,CEILING(5000-G94,1000))</f>
        <v>0</v>
      </c>
      <c r="I95">
        <f>IF(cukier[[#This Row],[f]]&gt;=4000,1,0)</f>
        <v>0</v>
      </c>
    </row>
    <row r="96" spans="1:9" x14ac:dyDescent="0.25">
      <c r="A96" s="1">
        <v>38532</v>
      </c>
      <c r="B96" t="s">
        <v>60</v>
      </c>
      <c r="C96">
        <v>14</v>
      </c>
      <c r="D96">
        <f>IF(cukier[[#This Row],[klient]]=B95,cukier[[#This Row],[sprzedano]]+D95,cukier[[#This Row],[sprzedano]])</f>
        <v>14</v>
      </c>
      <c r="E96">
        <f>IF(cukier[[#This Row],[transakcja?]]&lt;100,0,IF(cukier[[#This Row],[transakcja?]]&lt;1000,0.05,IF(cukier[[#This Row],[transakcja?]]&lt;10000,0.1,0.2)))*cukier[[#This Row],[sprzedano]]</f>
        <v>0</v>
      </c>
      <c r="F96">
        <f>MONTH(cukier[[#This Row],[data]])</f>
        <v>6</v>
      </c>
      <c r="G96">
        <f>IF(cukier[[#This Row],[czy magazyn]]=F95,G95-cukier[[#This Row],[sprzedano]],G95+cukier[[#This Row],[f]])</f>
        <v>3359</v>
      </c>
      <c r="H96">
        <f>IF(cukier[[#This Row],[czy magazyn]]=F95,0,CEILING(5000-G95,1000))</f>
        <v>0</v>
      </c>
      <c r="I96">
        <f>IF(cukier[[#This Row],[f]]&gt;=4000,1,0)</f>
        <v>0</v>
      </c>
    </row>
    <row r="97" spans="1:9" x14ac:dyDescent="0.25">
      <c r="A97" s="1">
        <v>38534</v>
      </c>
      <c r="B97" t="s">
        <v>61</v>
      </c>
      <c r="C97">
        <v>15</v>
      </c>
      <c r="D97">
        <f>IF(cukier[[#This Row],[klient]]=B96,cukier[[#This Row],[sprzedano]]+D96,cukier[[#This Row],[sprzedano]])</f>
        <v>15</v>
      </c>
      <c r="E97">
        <f>IF(cukier[[#This Row],[transakcja?]]&lt;100,0,IF(cukier[[#This Row],[transakcja?]]&lt;1000,0.05,IF(cukier[[#This Row],[transakcja?]]&lt;10000,0.1,0.2)))*cukier[[#This Row],[sprzedano]]</f>
        <v>0</v>
      </c>
      <c r="F97">
        <f>MONTH(cukier[[#This Row],[data]])</f>
        <v>7</v>
      </c>
      <c r="G97">
        <f>IF(cukier[[#This Row],[czy magazyn]]=F96,G96-cukier[[#This Row],[sprzedano]],G96+cukier[[#This Row],[f]])</f>
        <v>5359</v>
      </c>
      <c r="H97">
        <f>IF(cukier[[#This Row],[czy magazyn]]=F96,0,CEILING(5000-G96,1000))</f>
        <v>2000</v>
      </c>
      <c r="I97">
        <f>IF(cukier[[#This Row],[f]]&gt;=4000,1,0)</f>
        <v>0</v>
      </c>
    </row>
    <row r="98" spans="1:9" x14ac:dyDescent="0.25">
      <c r="A98" s="1">
        <v>38536</v>
      </c>
      <c r="B98" t="s">
        <v>62</v>
      </c>
      <c r="C98">
        <v>97</v>
      </c>
      <c r="D98">
        <f>IF(cukier[[#This Row],[klient]]=B97,cukier[[#This Row],[sprzedano]]+D97,cukier[[#This Row],[sprzedano]])</f>
        <v>97</v>
      </c>
      <c r="E98">
        <f>IF(cukier[[#This Row],[transakcja?]]&lt;100,0,IF(cukier[[#This Row],[transakcja?]]&lt;1000,0.05,IF(cukier[[#This Row],[transakcja?]]&lt;10000,0.1,0.2)))*cukier[[#This Row],[sprzedano]]</f>
        <v>0</v>
      </c>
      <c r="F98">
        <f>MONTH(cukier[[#This Row],[data]])</f>
        <v>7</v>
      </c>
      <c r="G98">
        <f>IF(cukier[[#This Row],[czy magazyn]]=F97,G97-cukier[[#This Row],[sprzedano]],G97+cukier[[#This Row],[f]])</f>
        <v>5262</v>
      </c>
      <c r="H98">
        <f>IF(cukier[[#This Row],[czy magazyn]]=F97,0,CEILING(5000-G97,1000))</f>
        <v>0</v>
      </c>
      <c r="I98">
        <f>IF(cukier[[#This Row],[f]]&gt;=4000,1,0)</f>
        <v>0</v>
      </c>
    </row>
    <row r="99" spans="1:9" x14ac:dyDescent="0.25">
      <c r="A99" s="1">
        <v>38542</v>
      </c>
      <c r="B99" t="s">
        <v>21</v>
      </c>
      <c r="C99">
        <v>142</v>
      </c>
      <c r="D99">
        <f>IF(cukier[[#This Row],[klient]]=B98,cukier[[#This Row],[sprzedano]]+D98,cukier[[#This Row],[sprzedano]])</f>
        <v>142</v>
      </c>
      <c r="E99">
        <f>IF(cukier[[#This Row],[transakcja?]]&lt;100,0,IF(cukier[[#This Row],[transakcja?]]&lt;1000,0.05,IF(cukier[[#This Row],[transakcja?]]&lt;10000,0.1,0.2)))*cukier[[#This Row],[sprzedano]]</f>
        <v>7.1000000000000005</v>
      </c>
      <c r="F99">
        <f>MONTH(cukier[[#This Row],[data]])</f>
        <v>7</v>
      </c>
      <c r="G99">
        <f>IF(cukier[[#This Row],[czy magazyn]]=F98,G98-cukier[[#This Row],[sprzedano]],G98+cukier[[#This Row],[f]])</f>
        <v>5120</v>
      </c>
      <c r="H99">
        <f>IF(cukier[[#This Row],[czy magazyn]]=F98,0,CEILING(5000-G98,1000))</f>
        <v>0</v>
      </c>
      <c r="I99">
        <f>IF(cukier[[#This Row],[f]]&gt;=4000,1,0)</f>
        <v>0</v>
      </c>
    </row>
    <row r="100" spans="1:9" x14ac:dyDescent="0.25">
      <c r="A100" s="1">
        <v>38546</v>
      </c>
      <c r="B100" t="s">
        <v>46</v>
      </c>
      <c r="C100">
        <v>214</v>
      </c>
      <c r="D100">
        <f>IF(cukier[[#This Row],[klient]]=B99,cukier[[#This Row],[sprzedano]]+D99,cukier[[#This Row],[sprzedano]])</f>
        <v>214</v>
      </c>
      <c r="E100">
        <f>IF(cukier[[#This Row],[transakcja?]]&lt;100,0,IF(cukier[[#This Row],[transakcja?]]&lt;1000,0.05,IF(cukier[[#This Row],[transakcja?]]&lt;10000,0.1,0.2)))*cukier[[#This Row],[sprzedano]]</f>
        <v>10.700000000000001</v>
      </c>
      <c r="F100">
        <f>MONTH(cukier[[#This Row],[data]])</f>
        <v>7</v>
      </c>
      <c r="G100">
        <f>IF(cukier[[#This Row],[czy magazyn]]=F99,G99-cukier[[#This Row],[sprzedano]],G99+cukier[[#This Row],[f]])</f>
        <v>4906</v>
      </c>
      <c r="H100">
        <f>IF(cukier[[#This Row],[czy magazyn]]=F99,0,CEILING(5000-G99,1000))</f>
        <v>0</v>
      </c>
      <c r="I100">
        <f>IF(cukier[[#This Row],[f]]&gt;=4000,1,0)</f>
        <v>0</v>
      </c>
    </row>
    <row r="101" spans="1:9" x14ac:dyDescent="0.25">
      <c r="A101" s="1">
        <v>38546</v>
      </c>
      <c r="B101" t="s">
        <v>15</v>
      </c>
      <c r="C101">
        <v>408</v>
      </c>
      <c r="D101">
        <f>IF(cukier[[#This Row],[klient]]=B100,cukier[[#This Row],[sprzedano]]+D100,cukier[[#This Row],[sprzedano]])</f>
        <v>408</v>
      </c>
      <c r="E101">
        <f>IF(cukier[[#This Row],[transakcja?]]&lt;100,0,IF(cukier[[#This Row],[transakcja?]]&lt;1000,0.05,IF(cukier[[#This Row],[transakcja?]]&lt;10000,0.1,0.2)))*cukier[[#This Row],[sprzedano]]</f>
        <v>20.400000000000002</v>
      </c>
      <c r="F101">
        <f>MONTH(cukier[[#This Row],[data]])</f>
        <v>7</v>
      </c>
      <c r="G101">
        <f>IF(cukier[[#This Row],[czy magazyn]]=F100,G100-cukier[[#This Row],[sprzedano]],G100+cukier[[#This Row],[f]])</f>
        <v>4498</v>
      </c>
      <c r="H101">
        <f>IF(cukier[[#This Row],[czy magazyn]]=F100,0,CEILING(5000-G100,1000))</f>
        <v>0</v>
      </c>
      <c r="I101">
        <f>IF(cukier[[#This Row],[f]]&gt;=4000,1,0)</f>
        <v>0</v>
      </c>
    </row>
    <row r="102" spans="1:9" x14ac:dyDescent="0.25">
      <c r="A102" s="1">
        <v>38547</v>
      </c>
      <c r="B102" t="s">
        <v>7</v>
      </c>
      <c r="C102">
        <v>173</v>
      </c>
      <c r="D102">
        <f>IF(cukier[[#This Row],[klient]]=B101,cukier[[#This Row],[sprzedano]]+D101,cukier[[#This Row],[sprzedano]])</f>
        <v>173</v>
      </c>
      <c r="E102">
        <f>IF(cukier[[#This Row],[transakcja?]]&lt;100,0,IF(cukier[[#This Row],[transakcja?]]&lt;1000,0.05,IF(cukier[[#This Row],[transakcja?]]&lt;10000,0.1,0.2)))*cukier[[#This Row],[sprzedano]]</f>
        <v>8.65</v>
      </c>
      <c r="F102">
        <f>MONTH(cukier[[#This Row],[data]])</f>
        <v>7</v>
      </c>
      <c r="G102">
        <f>IF(cukier[[#This Row],[czy magazyn]]=F101,G101-cukier[[#This Row],[sprzedano]],G101+cukier[[#This Row],[f]])</f>
        <v>4325</v>
      </c>
      <c r="H102">
        <f>IF(cukier[[#This Row],[czy magazyn]]=F101,0,CEILING(5000-G101,1000))</f>
        <v>0</v>
      </c>
      <c r="I102">
        <f>IF(cukier[[#This Row],[f]]&gt;=4000,1,0)</f>
        <v>0</v>
      </c>
    </row>
    <row r="103" spans="1:9" x14ac:dyDescent="0.25">
      <c r="A103" s="1">
        <v>38547</v>
      </c>
      <c r="B103" t="s">
        <v>13</v>
      </c>
      <c r="C103">
        <v>144</v>
      </c>
      <c r="D103">
        <f>IF(cukier[[#This Row],[klient]]=B102,cukier[[#This Row],[sprzedano]]+D102,cukier[[#This Row],[sprzedano]])</f>
        <v>144</v>
      </c>
      <c r="E103">
        <f>IF(cukier[[#This Row],[transakcja?]]&lt;100,0,IF(cukier[[#This Row],[transakcja?]]&lt;1000,0.05,IF(cukier[[#This Row],[transakcja?]]&lt;10000,0.1,0.2)))*cukier[[#This Row],[sprzedano]]</f>
        <v>7.2</v>
      </c>
      <c r="F103">
        <f>MONTH(cukier[[#This Row],[data]])</f>
        <v>7</v>
      </c>
      <c r="G103">
        <f>IF(cukier[[#This Row],[czy magazyn]]=F102,G102-cukier[[#This Row],[sprzedano]],G102+cukier[[#This Row],[f]])</f>
        <v>4181</v>
      </c>
      <c r="H103">
        <f>IF(cukier[[#This Row],[czy magazyn]]=F102,0,CEILING(5000-G102,1000))</f>
        <v>0</v>
      </c>
      <c r="I103">
        <f>IF(cukier[[#This Row],[f]]&gt;=4000,1,0)</f>
        <v>0</v>
      </c>
    </row>
    <row r="104" spans="1:9" x14ac:dyDescent="0.25">
      <c r="A104" s="1">
        <v>38549</v>
      </c>
      <c r="B104" t="s">
        <v>63</v>
      </c>
      <c r="C104">
        <v>15</v>
      </c>
      <c r="D104">
        <f>IF(cukier[[#This Row],[klient]]=B103,cukier[[#This Row],[sprzedano]]+D103,cukier[[#This Row],[sprzedano]])</f>
        <v>15</v>
      </c>
      <c r="E104">
        <f>IF(cukier[[#This Row],[transakcja?]]&lt;100,0,IF(cukier[[#This Row],[transakcja?]]&lt;1000,0.05,IF(cukier[[#This Row],[transakcja?]]&lt;10000,0.1,0.2)))*cukier[[#This Row],[sprzedano]]</f>
        <v>0</v>
      </c>
      <c r="F104">
        <f>MONTH(cukier[[#This Row],[data]])</f>
        <v>7</v>
      </c>
      <c r="G104">
        <f>IF(cukier[[#This Row],[czy magazyn]]=F103,G103-cukier[[#This Row],[sprzedano]],G103+cukier[[#This Row],[f]])</f>
        <v>4166</v>
      </c>
      <c r="H104">
        <f>IF(cukier[[#This Row],[czy magazyn]]=F103,0,CEILING(5000-G103,1000))</f>
        <v>0</v>
      </c>
      <c r="I104">
        <f>IF(cukier[[#This Row],[f]]&gt;=4000,1,0)</f>
        <v>0</v>
      </c>
    </row>
    <row r="105" spans="1:9" x14ac:dyDescent="0.25">
      <c r="A105" s="1">
        <v>38551</v>
      </c>
      <c r="B105" t="s">
        <v>51</v>
      </c>
      <c r="C105">
        <v>433</v>
      </c>
      <c r="D105">
        <f>IF(cukier[[#This Row],[klient]]=B104,cukier[[#This Row],[sprzedano]]+D104,cukier[[#This Row],[sprzedano]])</f>
        <v>433</v>
      </c>
      <c r="E105">
        <f>IF(cukier[[#This Row],[transakcja?]]&lt;100,0,IF(cukier[[#This Row],[transakcja?]]&lt;1000,0.05,IF(cukier[[#This Row],[transakcja?]]&lt;10000,0.1,0.2)))*cukier[[#This Row],[sprzedano]]</f>
        <v>21.650000000000002</v>
      </c>
      <c r="F105">
        <f>MONTH(cukier[[#This Row],[data]])</f>
        <v>7</v>
      </c>
      <c r="G105">
        <f>IF(cukier[[#This Row],[czy magazyn]]=F104,G104-cukier[[#This Row],[sprzedano]],G104+cukier[[#This Row],[f]])</f>
        <v>3733</v>
      </c>
      <c r="H105">
        <f>IF(cukier[[#This Row],[czy magazyn]]=F104,0,CEILING(5000-G104,1000))</f>
        <v>0</v>
      </c>
      <c r="I105">
        <f>IF(cukier[[#This Row],[f]]&gt;=4000,1,0)</f>
        <v>0</v>
      </c>
    </row>
    <row r="106" spans="1:9" x14ac:dyDescent="0.25">
      <c r="A106" s="1">
        <v>38555</v>
      </c>
      <c r="B106" t="s">
        <v>64</v>
      </c>
      <c r="C106">
        <v>137</v>
      </c>
      <c r="D106">
        <f>IF(cukier[[#This Row],[klient]]=B105,cukier[[#This Row],[sprzedano]]+D105,cukier[[#This Row],[sprzedano]])</f>
        <v>137</v>
      </c>
      <c r="E106">
        <f>IF(cukier[[#This Row],[transakcja?]]&lt;100,0,IF(cukier[[#This Row],[transakcja?]]&lt;1000,0.05,IF(cukier[[#This Row],[transakcja?]]&lt;10000,0.1,0.2)))*cukier[[#This Row],[sprzedano]]</f>
        <v>6.8500000000000005</v>
      </c>
      <c r="F106">
        <f>MONTH(cukier[[#This Row],[data]])</f>
        <v>7</v>
      </c>
      <c r="G106">
        <f>IF(cukier[[#This Row],[czy magazyn]]=F105,G105-cukier[[#This Row],[sprzedano]],G105+cukier[[#This Row],[f]])</f>
        <v>3596</v>
      </c>
      <c r="H106">
        <f>IF(cukier[[#This Row],[czy magazyn]]=F105,0,CEILING(5000-G105,1000))</f>
        <v>0</v>
      </c>
      <c r="I106">
        <f>IF(cukier[[#This Row],[f]]&gt;=4000,1,0)</f>
        <v>0</v>
      </c>
    </row>
    <row r="107" spans="1:9" x14ac:dyDescent="0.25">
      <c r="A107" s="1">
        <v>38558</v>
      </c>
      <c r="B107" t="s">
        <v>10</v>
      </c>
      <c r="C107">
        <v>158</v>
      </c>
      <c r="D107">
        <f>IF(cukier[[#This Row],[klient]]=B106,cukier[[#This Row],[sprzedano]]+D106,cukier[[#This Row],[sprzedano]])</f>
        <v>158</v>
      </c>
      <c r="E107">
        <f>IF(cukier[[#This Row],[transakcja?]]&lt;100,0,IF(cukier[[#This Row],[transakcja?]]&lt;1000,0.05,IF(cukier[[#This Row],[transakcja?]]&lt;10000,0.1,0.2)))*cukier[[#This Row],[sprzedano]]</f>
        <v>7.9</v>
      </c>
      <c r="F107">
        <f>MONTH(cukier[[#This Row],[data]])</f>
        <v>7</v>
      </c>
      <c r="G107">
        <f>IF(cukier[[#This Row],[czy magazyn]]=F106,G106-cukier[[#This Row],[sprzedano]],G106+cukier[[#This Row],[f]])</f>
        <v>3438</v>
      </c>
      <c r="H107">
        <f>IF(cukier[[#This Row],[czy magazyn]]=F106,0,CEILING(5000-G106,1000))</f>
        <v>0</v>
      </c>
      <c r="I107">
        <f>IF(cukier[[#This Row],[f]]&gt;=4000,1,0)</f>
        <v>0</v>
      </c>
    </row>
    <row r="108" spans="1:9" x14ac:dyDescent="0.25">
      <c r="A108" s="1">
        <v>38558</v>
      </c>
      <c r="B108" t="s">
        <v>51</v>
      </c>
      <c r="C108">
        <v>118</v>
      </c>
      <c r="D108">
        <f>IF(cukier[[#This Row],[klient]]=B107,cukier[[#This Row],[sprzedano]]+D107,cukier[[#This Row],[sprzedano]])</f>
        <v>118</v>
      </c>
      <c r="E108">
        <f>IF(cukier[[#This Row],[transakcja?]]&lt;100,0,IF(cukier[[#This Row],[transakcja?]]&lt;1000,0.05,IF(cukier[[#This Row],[transakcja?]]&lt;10000,0.1,0.2)))*cukier[[#This Row],[sprzedano]]</f>
        <v>5.9</v>
      </c>
      <c r="F108">
        <f>MONTH(cukier[[#This Row],[data]])</f>
        <v>7</v>
      </c>
      <c r="G108">
        <f>IF(cukier[[#This Row],[czy magazyn]]=F107,G107-cukier[[#This Row],[sprzedano]],G107+cukier[[#This Row],[f]])</f>
        <v>3320</v>
      </c>
      <c r="H108">
        <f>IF(cukier[[#This Row],[czy magazyn]]=F107,0,CEILING(5000-G107,1000))</f>
        <v>0</v>
      </c>
      <c r="I108">
        <f>IF(cukier[[#This Row],[f]]&gt;=4000,1,0)</f>
        <v>0</v>
      </c>
    </row>
    <row r="109" spans="1:9" x14ac:dyDescent="0.25">
      <c r="A109" s="1">
        <v>38559</v>
      </c>
      <c r="B109" t="s">
        <v>45</v>
      </c>
      <c r="C109">
        <v>13</v>
      </c>
      <c r="D109">
        <f>IF(cukier[[#This Row],[klient]]=B108,cukier[[#This Row],[sprzedano]]+D108,cukier[[#This Row],[sprzedano]])</f>
        <v>13</v>
      </c>
      <c r="E109">
        <f>IF(cukier[[#This Row],[transakcja?]]&lt;100,0,IF(cukier[[#This Row],[transakcja?]]&lt;1000,0.05,IF(cukier[[#This Row],[transakcja?]]&lt;10000,0.1,0.2)))*cukier[[#This Row],[sprzedano]]</f>
        <v>0</v>
      </c>
      <c r="F109">
        <f>MONTH(cukier[[#This Row],[data]])</f>
        <v>7</v>
      </c>
      <c r="G109">
        <f>IF(cukier[[#This Row],[czy magazyn]]=F108,G108-cukier[[#This Row],[sprzedano]],G108+cukier[[#This Row],[f]])</f>
        <v>3307</v>
      </c>
      <c r="H109">
        <f>IF(cukier[[#This Row],[czy magazyn]]=F108,0,CEILING(5000-G108,1000))</f>
        <v>0</v>
      </c>
      <c r="I109">
        <f>IF(cukier[[#This Row],[f]]&gt;=4000,1,0)</f>
        <v>0</v>
      </c>
    </row>
    <row r="110" spans="1:9" x14ac:dyDescent="0.25">
      <c r="A110" s="1">
        <v>38560</v>
      </c>
      <c r="B110" t="s">
        <v>65</v>
      </c>
      <c r="C110">
        <v>2</v>
      </c>
      <c r="D110">
        <f>IF(cukier[[#This Row],[klient]]=B109,cukier[[#This Row],[sprzedano]]+D109,cukier[[#This Row],[sprzedano]])</f>
        <v>2</v>
      </c>
      <c r="E110">
        <f>IF(cukier[[#This Row],[transakcja?]]&lt;100,0,IF(cukier[[#This Row],[transakcja?]]&lt;1000,0.05,IF(cukier[[#This Row],[transakcja?]]&lt;10000,0.1,0.2)))*cukier[[#This Row],[sprzedano]]</f>
        <v>0</v>
      </c>
      <c r="F110">
        <f>MONTH(cukier[[#This Row],[data]])</f>
        <v>7</v>
      </c>
      <c r="G110">
        <f>IF(cukier[[#This Row],[czy magazyn]]=F109,G109-cukier[[#This Row],[sprzedano]],G109+cukier[[#This Row],[f]])</f>
        <v>3305</v>
      </c>
      <c r="H110">
        <f>IF(cukier[[#This Row],[czy magazyn]]=F109,0,CEILING(5000-G109,1000))</f>
        <v>0</v>
      </c>
      <c r="I110">
        <f>IF(cukier[[#This Row],[f]]&gt;=4000,1,0)</f>
        <v>0</v>
      </c>
    </row>
    <row r="111" spans="1:9" x14ac:dyDescent="0.25">
      <c r="A111" s="1">
        <v>38562</v>
      </c>
      <c r="B111" t="s">
        <v>51</v>
      </c>
      <c r="C111">
        <v>467</v>
      </c>
      <c r="D111">
        <f>IF(cukier[[#This Row],[klient]]=B110,cukier[[#This Row],[sprzedano]]+D110,cukier[[#This Row],[sprzedano]])</f>
        <v>467</v>
      </c>
      <c r="E111">
        <f>IF(cukier[[#This Row],[transakcja?]]&lt;100,0,IF(cukier[[#This Row],[transakcja?]]&lt;1000,0.05,IF(cukier[[#This Row],[transakcja?]]&lt;10000,0.1,0.2)))*cukier[[#This Row],[sprzedano]]</f>
        <v>23.35</v>
      </c>
      <c r="F111">
        <f>MONTH(cukier[[#This Row],[data]])</f>
        <v>7</v>
      </c>
      <c r="G111">
        <f>IF(cukier[[#This Row],[czy magazyn]]=F110,G110-cukier[[#This Row],[sprzedano]],G110+cukier[[#This Row],[f]])</f>
        <v>2838</v>
      </c>
      <c r="H111">
        <f>IF(cukier[[#This Row],[czy magazyn]]=F110,0,CEILING(5000-G110,1000))</f>
        <v>0</v>
      </c>
      <c r="I111">
        <f>IF(cukier[[#This Row],[f]]&gt;=4000,1,0)</f>
        <v>0</v>
      </c>
    </row>
    <row r="112" spans="1:9" x14ac:dyDescent="0.25">
      <c r="A112" s="1">
        <v>38563</v>
      </c>
      <c r="B112" t="s">
        <v>66</v>
      </c>
      <c r="C112">
        <v>9</v>
      </c>
      <c r="D112">
        <f>IF(cukier[[#This Row],[klient]]=B111,cukier[[#This Row],[sprzedano]]+D111,cukier[[#This Row],[sprzedano]])</f>
        <v>9</v>
      </c>
      <c r="E112">
        <f>IF(cukier[[#This Row],[transakcja?]]&lt;100,0,IF(cukier[[#This Row],[transakcja?]]&lt;1000,0.05,IF(cukier[[#This Row],[transakcja?]]&lt;10000,0.1,0.2)))*cukier[[#This Row],[sprzedano]]</f>
        <v>0</v>
      </c>
      <c r="F112">
        <f>MONTH(cukier[[#This Row],[data]])</f>
        <v>7</v>
      </c>
      <c r="G112">
        <f>IF(cukier[[#This Row],[czy magazyn]]=F111,G111-cukier[[#This Row],[sprzedano]],G111+cukier[[#This Row],[f]])</f>
        <v>2829</v>
      </c>
      <c r="H112">
        <f>IF(cukier[[#This Row],[czy magazyn]]=F111,0,CEILING(5000-G111,1000))</f>
        <v>0</v>
      </c>
      <c r="I112">
        <f>IF(cukier[[#This Row],[f]]&gt;=4000,1,0)</f>
        <v>0</v>
      </c>
    </row>
    <row r="113" spans="1:9" x14ac:dyDescent="0.25">
      <c r="A113" s="1">
        <v>38567</v>
      </c>
      <c r="B113" t="s">
        <v>67</v>
      </c>
      <c r="C113">
        <v>189</v>
      </c>
      <c r="D113">
        <f>IF(cukier[[#This Row],[klient]]=B112,cukier[[#This Row],[sprzedano]]+D112,cukier[[#This Row],[sprzedano]])</f>
        <v>189</v>
      </c>
      <c r="E113">
        <f>IF(cukier[[#This Row],[transakcja?]]&lt;100,0,IF(cukier[[#This Row],[transakcja?]]&lt;1000,0.05,IF(cukier[[#This Row],[transakcja?]]&lt;10000,0.1,0.2)))*cukier[[#This Row],[sprzedano]]</f>
        <v>9.4500000000000011</v>
      </c>
      <c r="F113">
        <f>MONTH(cukier[[#This Row],[data]])</f>
        <v>8</v>
      </c>
      <c r="G113">
        <f>IF(cukier[[#This Row],[czy magazyn]]=F112,G112-cukier[[#This Row],[sprzedano]],G112+cukier[[#This Row],[f]])</f>
        <v>5829</v>
      </c>
      <c r="H113">
        <f>IF(cukier[[#This Row],[czy magazyn]]=F112,0,CEILING(5000-G112,1000))</f>
        <v>3000</v>
      </c>
      <c r="I113">
        <f>IF(cukier[[#This Row],[f]]&gt;=4000,1,0)</f>
        <v>0</v>
      </c>
    </row>
    <row r="114" spans="1:9" x14ac:dyDescent="0.25">
      <c r="A114" s="1">
        <v>38568</v>
      </c>
      <c r="B114" t="s">
        <v>68</v>
      </c>
      <c r="C114">
        <v>19</v>
      </c>
      <c r="D114">
        <f>IF(cukier[[#This Row],[klient]]=B113,cukier[[#This Row],[sprzedano]]+D113,cukier[[#This Row],[sprzedano]])</f>
        <v>19</v>
      </c>
      <c r="E114">
        <f>IF(cukier[[#This Row],[transakcja?]]&lt;100,0,IF(cukier[[#This Row],[transakcja?]]&lt;1000,0.05,IF(cukier[[#This Row],[transakcja?]]&lt;10000,0.1,0.2)))*cukier[[#This Row],[sprzedano]]</f>
        <v>0</v>
      </c>
      <c r="F114">
        <f>MONTH(cukier[[#This Row],[data]])</f>
        <v>8</v>
      </c>
      <c r="G114">
        <f>IF(cukier[[#This Row],[czy magazyn]]=F113,G113-cukier[[#This Row],[sprzedano]],G113+cukier[[#This Row],[f]])</f>
        <v>5810</v>
      </c>
      <c r="H114">
        <f>IF(cukier[[#This Row],[czy magazyn]]=F113,0,CEILING(5000-G113,1000))</f>
        <v>0</v>
      </c>
      <c r="I114">
        <f>IF(cukier[[#This Row],[f]]&gt;=4000,1,0)</f>
        <v>0</v>
      </c>
    </row>
    <row r="115" spans="1:9" x14ac:dyDescent="0.25">
      <c r="A115" s="1">
        <v>38569</v>
      </c>
      <c r="B115" t="s">
        <v>10</v>
      </c>
      <c r="C115">
        <v>172</v>
      </c>
      <c r="D115">
        <f>IF(cukier[[#This Row],[klient]]=B114,cukier[[#This Row],[sprzedano]]+D114,cukier[[#This Row],[sprzedano]])</f>
        <v>172</v>
      </c>
      <c r="E115">
        <f>IF(cukier[[#This Row],[transakcja?]]&lt;100,0,IF(cukier[[#This Row],[transakcja?]]&lt;1000,0.05,IF(cukier[[#This Row],[transakcja?]]&lt;10000,0.1,0.2)))*cukier[[#This Row],[sprzedano]]</f>
        <v>8.6</v>
      </c>
      <c r="F115">
        <f>MONTH(cukier[[#This Row],[data]])</f>
        <v>8</v>
      </c>
      <c r="G115">
        <f>IF(cukier[[#This Row],[czy magazyn]]=F114,G114-cukier[[#This Row],[sprzedano]],G114+cukier[[#This Row],[f]])</f>
        <v>5638</v>
      </c>
      <c r="H115">
        <f>IF(cukier[[#This Row],[czy magazyn]]=F114,0,CEILING(5000-G114,1000))</f>
        <v>0</v>
      </c>
      <c r="I115">
        <f>IF(cukier[[#This Row],[f]]&gt;=4000,1,0)</f>
        <v>0</v>
      </c>
    </row>
    <row r="116" spans="1:9" x14ac:dyDescent="0.25">
      <c r="A116" s="1">
        <v>38570</v>
      </c>
      <c r="B116" t="s">
        <v>69</v>
      </c>
      <c r="C116">
        <v>8</v>
      </c>
      <c r="D116">
        <f>IF(cukier[[#This Row],[klient]]=B115,cukier[[#This Row],[sprzedano]]+D115,cukier[[#This Row],[sprzedano]])</f>
        <v>8</v>
      </c>
      <c r="E116">
        <f>IF(cukier[[#This Row],[transakcja?]]&lt;100,0,IF(cukier[[#This Row],[transakcja?]]&lt;1000,0.05,IF(cukier[[#This Row],[transakcja?]]&lt;10000,0.1,0.2)))*cukier[[#This Row],[sprzedano]]</f>
        <v>0</v>
      </c>
      <c r="F116">
        <f>MONTH(cukier[[#This Row],[data]])</f>
        <v>8</v>
      </c>
      <c r="G116">
        <f>IF(cukier[[#This Row],[czy magazyn]]=F115,G115-cukier[[#This Row],[sprzedano]],G115+cukier[[#This Row],[f]])</f>
        <v>5630</v>
      </c>
      <c r="H116">
        <f>IF(cukier[[#This Row],[czy magazyn]]=F115,0,CEILING(5000-G115,1000))</f>
        <v>0</v>
      </c>
      <c r="I116">
        <f>IF(cukier[[#This Row],[f]]&gt;=4000,1,0)</f>
        <v>0</v>
      </c>
    </row>
    <row r="117" spans="1:9" x14ac:dyDescent="0.25">
      <c r="A117" s="1">
        <v>38570</v>
      </c>
      <c r="B117" t="s">
        <v>56</v>
      </c>
      <c r="C117">
        <v>84</v>
      </c>
      <c r="D117">
        <f>IF(cukier[[#This Row],[klient]]=B116,cukier[[#This Row],[sprzedano]]+D116,cukier[[#This Row],[sprzedano]])</f>
        <v>84</v>
      </c>
      <c r="E117">
        <f>IF(cukier[[#This Row],[transakcja?]]&lt;100,0,IF(cukier[[#This Row],[transakcja?]]&lt;1000,0.05,IF(cukier[[#This Row],[transakcja?]]&lt;10000,0.1,0.2)))*cukier[[#This Row],[sprzedano]]</f>
        <v>0</v>
      </c>
      <c r="F117">
        <f>MONTH(cukier[[#This Row],[data]])</f>
        <v>8</v>
      </c>
      <c r="G117">
        <f>IF(cukier[[#This Row],[czy magazyn]]=F116,G116-cukier[[#This Row],[sprzedano]],G116+cukier[[#This Row],[f]])</f>
        <v>5546</v>
      </c>
      <c r="H117">
        <f>IF(cukier[[#This Row],[czy magazyn]]=F116,0,CEILING(5000-G116,1000))</f>
        <v>0</v>
      </c>
      <c r="I117">
        <f>IF(cukier[[#This Row],[f]]&gt;=4000,1,0)</f>
        <v>0</v>
      </c>
    </row>
    <row r="118" spans="1:9" x14ac:dyDescent="0.25">
      <c r="A118" s="1">
        <v>38570</v>
      </c>
      <c r="B118" t="s">
        <v>70</v>
      </c>
      <c r="C118">
        <v>66</v>
      </c>
      <c r="D118">
        <f>IF(cukier[[#This Row],[klient]]=B117,cukier[[#This Row],[sprzedano]]+D117,cukier[[#This Row],[sprzedano]])</f>
        <v>66</v>
      </c>
      <c r="E118">
        <f>IF(cukier[[#This Row],[transakcja?]]&lt;100,0,IF(cukier[[#This Row],[transakcja?]]&lt;1000,0.05,IF(cukier[[#This Row],[transakcja?]]&lt;10000,0.1,0.2)))*cukier[[#This Row],[sprzedano]]</f>
        <v>0</v>
      </c>
      <c r="F118">
        <f>MONTH(cukier[[#This Row],[data]])</f>
        <v>8</v>
      </c>
      <c r="G118">
        <f>IF(cukier[[#This Row],[czy magazyn]]=F117,G117-cukier[[#This Row],[sprzedano]],G117+cukier[[#This Row],[f]])</f>
        <v>5480</v>
      </c>
      <c r="H118">
        <f>IF(cukier[[#This Row],[czy magazyn]]=F117,0,CEILING(5000-G117,1000))</f>
        <v>0</v>
      </c>
      <c r="I118">
        <f>IF(cukier[[#This Row],[f]]&gt;=4000,1,0)</f>
        <v>0</v>
      </c>
    </row>
    <row r="119" spans="1:9" x14ac:dyDescent="0.25">
      <c r="A119" s="1">
        <v>38571</v>
      </c>
      <c r="B119" t="s">
        <v>38</v>
      </c>
      <c r="C119">
        <v>35</v>
      </c>
      <c r="D119">
        <f>IF(cukier[[#This Row],[klient]]=B118,cukier[[#This Row],[sprzedano]]+D118,cukier[[#This Row],[sprzedano]])</f>
        <v>35</v>
      </c>
      <c r="E119">
        <f>IF(cukier[[#This Row],[transakcja?]]&lt;100,0,IF(cukier[[#This Row],[transakcja?]]&lt;1000,0.05,IF(cukier[[#This Row],[transakcja?]]&lt;10000,0.1,0.2)))*cukier[[#This Row],[sprzedano]]</f>
        <v>0</v>
      </c>
      <c r="F119">
        <f>MONTH(cukier[[#This Row],[data]])</f>
        <v>8</v>
      </c>
      <c r="G119">
        <f>IF(cukier[[#This Row],[czy magazyn]]=F118,G118-cukier[[#This Row],[sprzedano]],G118+cukier[[#This Row],[f]])</f>
        <v>5445</v>
      </c>
      <c r="H119">
        <f>IF(cukier[[#This Row],[czy magazyn]]=F118,0,CEILING(5000-G118,1000))</f>
        <v>0</v>
      </c>
      <c r="I119">
        <f>IF(cukier[[#This Row],[f]]&gt;=4000,1,0)</f>
        <v>0</v>
      </c>
    </row>
    <row r="120" spans="1:9" x14ac:dyDescent="0.25">
      <c r="A120" s="1">
        <v>38572</v>
      </c>
      <c r="B120" t="s">
        <v>31</v>
      </c>
      <c r="C120">
        <v>91</v>
      </c>
      <c r="D120">
        <f>IF(cukier[[#This Row],[klient]]=B119,cukier[[#This Row],[sprzedano]]+D119,cukier[[#This Row],[sprzedano]])</f>
        <v>91</v>
      </c>
      <c r="E120">
        <f>IF(cukier[[#This Row],[transakcja?]]&lt;100,0,IF(cukier[[#This Row],[transakcja?]]&lt;1000,0.05,IF(cukier[[#This Row],[transakcja?]]&lt;10000,0.1,0.2)))*cukier[[#This Row],[sprzedano]]</f>
        <v>0</v>
      </c>
      <c r="F120">
        <f>MONTH(cukier[[#This Row],[data]])</f>
        <v>8</v>
      </c>
      <c r="G120">
        <f>IF(cukier[[#This Row],[czy magazyn]]=F119,G119-cukier[[#This Row],[sprzedano]],G119+cukier[[#This Row],[f]])</f>
        <v>5354</v>
      </c>
      <c r="H120">
        <f>IF(cukier[[#This Row],[czy magazyn]]=F119,0,CEILING(5000-G119,1000))</f>
        <v>0</v>
      </c>
      <c r="I120">
        <f>IF(cukier[[#This Row],[f]]&gt;=4000,1,0)</f>
        <v>0</v>
      </c>
    </row>
    <row r="121" spans="1:9" x14ac:dyDescent="0.25">
      <c r="A121" s="1">
        <v>38577</v>
      </c>
      <c r="B121" t="s">
        <v>8</v>
      </c>
      <c r="C121">
        <v>396</v>
      </c>
      <c r="D121">
        <f>IF(cukier[[#This Row],[klient]]=B120,cukier[[#This Row],[sprzedano]]+D120,cukier[[#This Row],[sprzedano]])</f>
        <v>396</v>
      </c>
      <c r="E121">
        <f>IF(cukier[[#This Row],[transakcja?]]&lt;100,0,IF(cukier[[#This Row],[transakcja?]]&lt;1000,0.05,IF(cukier[[#This Row],[transakcja?]]&lt;10000,0.1,0.2)))*cukier[[#This Row],[sprzedano]]</f>
        <v>19.8</v>
      </c>
      <c r="F121">
        <f>MONTH(cukier[[#This Row],[data]])</f>
        <v>8</v>
      </c>
      <c r="G121">
        <f>IF(cukier[[#This Row],[czy magazyn]]=F120,G120-cukier[[#This Row],[sprzedano]],G120+cukier[[#This Row],[f]])</f>
        <v>4958</v>
      </c>
      <c r="H121">
        <f>IF(cukier[[#This Row],[czy magazyn]]=F120,0,CEILING(5000-G120,1000))</f>
        <v>0</v>
      </c>
      <c r="I121">
        <f>IF(cukier[[#This Row],[f]]&gt;=4000,1,0)</f>
        <v>0</v>
      </c>
    </row>
    <row r="122" spans="1:9" x14ac:dyDescent="0.25">
      <c r="A122" s="1">
        <v>38577</v>
      </c>
      <c r="B122" t="s">
        <v>71</v>
      </c>
      <c r="C122">
        <v>6</v>
      </c>
      <c r="D122">
        <f>IF(cukier[[#This Row],[klient]]=B121,cukier[[#This Row],[sprzedano]]+D121,cukier[[#This Row],[sprzedano]])</f>
        <v>6</v>
      </c>
      <c r="E122">
        <f>IF(cukier[[#This Row],[transakcja?]]&lt;100,0,IF(cukier[[#This Row],[transakcja?]]&lt;1000,0.05,IF(cukier[[#This Row],[transakcja?]]&lt;10000,0.1,0.2)))*cukier[[#This Row],[sprzedano]]</f>
        <v>0</v>
      </c>
      <c r="F122">
        <f>MONTH(cukier[[#This Row],[data]])</f>
        <v>8</v>
      </c>
      <c r="G122">
        <f>IF(cukier[[#This Row],[czy magazyn]]=F121,G121-cukier[[#This Row],[sprzedano]],G121+cukier[[#This Row],[f]])</f>
        <v>4952</v>
      </c>
      <c r="H122">
        <f>IF(cukier[[#This Row],[czy magazyn]]=F121,0,CEILING(5000-G121,1000))</f>
        <v>0</v>
      </c>
      <c r="I122">
        <f>IF(cukier[[#This Row],[f]]&gt;=4000,1,0)</f>
        <v>0</v>
      </c>
    </row>
    <row r="123" spans="1:9" x14ac:dyDescent="0.25">
      <c r="A123" s="1">
        <v>38579</v>
      </c>
      <c r="B123" t="s">
        <v>29</v>
      </c>
      <c r="C123">
        <v>47</v>
      </c>
      <c r="D123">
        <f>IF(cukier[[#This Row],[klient]]=B122,cukier[[#This Row],[sprzedano]]+D122,cukier[[#This Row],[sprzedano]])</f>
        <v>47</v>
      </c>
      <c r="E123">
        <f>IF(cukier[[#This Row],[transakcja?]]&lt;100,0,IF(cukier[[#This Row],[transakcja?]]&lt;1000,0.05,IF(cukier[[#This Row],[transakcja?]]&lt;10000,0.1,0.2)))*cukier[[#This Row],[sprzedano]]</f>
        <v>0</v>
      </c>
      <c r="F123">
        <f>MONTH(cukier[[#This Row],[data]])</f>
        <v>8</v>
      </c>
      <c r="G123">
        <f>IF(cukier[[#This Row],[czy magazyn]]=F122,G122-cukier[[#This Row],[sprzedano]],G122+cukier[[#This Row],[f]])</f>
        <v>4905</v>
      </c>
      <c r="H123">
        <f>IF(cukier[[#This Row],[czy magazyn]]=F122,0,CEILING(5000-G122,1000))</f>
        <v>0</v>
      </c>
      <c r="I123">
        <f>IF(cukier[[#This Row],[f]]&gt;=4000,1,0)</f>
        <v>0</v>
      </c>
    </row>
    <row r="124" spans="1:9" x14ac:dyDescent="0.25">
      <c r="A124" s="1">
        <v>38581</v>
      </c>
      <c r="B124" t="s">
        <v>20</v>
      </c>
      <c r="C124">
        <v>41</v>
      </c>
      <c r="D124">
        <f>IF(cukier[[#This Row],[klient]]=B123,cukier[[#This Row],[sprzedano]]+D123,cukier[[#This Row],[sprzedano]])</f>
        <v>41</v>
      </c>
      <c r="E124">
        <f>IF(cukier[[#This Row],[transakcja?]]&lt;100,0,IF(cukier[[#This Row],[transakcja?]]&lt;1000,0.05,IF(cukier[[#This Row],[transakcja?]]&lt;10000,0.1,0.2)))*cukier[[#This Row],[sprzedano]]</f>
        <v>0</v>
      </c>
      <c r="F124">
        <f>MONTH(cukier[[#This Row],[data]])</f>
        <v>8</v>
      </c>
      <c r="G124">
        <f>IF(cukier[[#This Row],[czy magazyn]]=F123,G123-cukier[[#This Row],[sprzedano]],G123+cukier[[#This Row],[f]])</f>
        <v>4864</v>
      </c>
      <c r="H124">
        <f>IF(cukier[[#This Row],[czy magazyn]]=F123,0,CEILING(5000-G123,1000))</f>
        <v>0</v>
      </c>
      <c r="I124">
        <f>IF(cukier[[#This Row],[f]]&gt;=4000,1,0)</f>
        <v>0</v>
      </c>
    </row>
    <row r="125" spans="1:9" x14ac:dyDescent="0.25">
      <c r="A125" s="1">
        <v>38582</v>
      </c>
      <c r="B125" t="s">
        <v>72</v>
      </c>
      <c r="C125">
        <v>136</v>
      </c>
      <c r="D125">
        <f>IF(cukier[[#This Row],[klient]]=B124,cukier[[#This Row],[sprzedano]]+D124,cukier[[#This Row],[sprzedano]])</f>
        <v>136</v>
      </c>
      <c r="E125">
        <f>IF(cukier[[#This Row],[transakcja?]]&lt;100,0,IF(cukier[[#This Row],[transakcja?]]&lt;1000,0.05,IF(cukier[[#This Row],[transakcja?]]&lt;10000,0.1,0.2)))*cukier[[#This Row],[sprzedano]]</f>
        <v>6.8000000000000007</v>
      </c>
      <c r="F125">
        <f>MONTH(cukier[[#This Row],[data]])</f>
        <v>8</v>
      </c>
      <c r="G125">
        <f>IF(cukier[[#This Row],[czy magazyn]]=F124,G124-cukier[[#This Row],[sprzedano]],G124+cukier[[#This Row],[f]])</f>
        <v>4728</v>
      </c>
      <c r="H125">
        <f>IF(cukier[[#This Row],[czy magazyn]]=F124,0,CEILING(5000-G124,1000))</f>
        <v>0</v>
      </c>
      <c r="I125">
        <f>IF(cukier[[#This Row],[f]]&gt;=4000,1,0)</f>
        <v>0</v>
      </c>
    </row>
    <row r="126" spans="1:9" x14ac:dyDescent="0.25">
      <c r="A126" s="1">
        <v>38583</v>
      </c>
      <c r="B126" t="s">
        <v>73</v>
      </c>
      <c r="C126">
        <v>16</v>
      </c>
      <c r="D126">
        <f>IF(cukier[[#This Row],[klient]]=B125,cukier[[#This Row],[sprzedano]]+D125,cukier[[#This Row],[sprzedano]])</f>
        <v>16</v>
      </c>
      <c r="E126">
        <f>IF(cukier[[#This Row],[transakcja?]]&lt;100,0,IF(cukier[[#This Row],[transakcja?]]&lt;1000,0.05,IF(cukier[[#This Row],[transakcja?]]&lt;10000,0.1,0.2)))*cukier[[#This Row],[sprzedano]]</f>
        <v>0</v>
      </c>
      <c r="F126">
        <f>MONTH(cukier[[#This Row],[data]])</f>
        <v>8</v>
      </c>
      <c r="G126">
        <f>IF(cukier[[#This Row],[czy magazyn]]=F125,G125-cukier[[#This Row],[sprzedano]],G125+cukier[[#This Row],[f]])</f>
        <v>4712</v>
      </c>
      <c r="H126">
        <f>IF(cukier[[#This Row],[czy magazyn]]=F125,0,CEILING(5000-G125,1000))</f>
        <v>0</v>
      </c>
      <c r="I126">
        <f>IF(cukier[[#This Row],[f]]&gt;=4000,1,0)</f>
        <v>0</v>
      </c>
    </row>
    <row r="127" spans="1:9" x14ac:dyDescent="0.25">
      <c r="A127" s="1">
        <v>38585</v>
      </c>
      <c r="B127" t="s">
        <v>74</v>
      </c>
      <c r="C127">
        <v>18</v>
      </c>
      <c r="D127">
        <f>IF(cukier[[#This Row],[klient]]=B126,cukier[[#This Row],[sprzedano]]+D126,cukier[[#This Row],[sprzedano]])</f>
        <v>18</v>
      </c>
      <c r="E127">
        <f>IF(cukier[[#This Row],[transakcja?]]&lt;100,0,IF(cukier[[#This Row],[transakcja?]]&lt;1000,0.05,IF(cukier[[#This Row],[transakcja?]]&lt;10000,0.1,0.2)))*cukier[[#This Row],[sprzedano]]</f>
        <v>0</v>
      </c>
      <c r="F127">
        <f>MONTH(cukier[[#This Row],[data]])</f>
        <v>8</v>
      </c>
      <c r="G127">
        <f>IF(cukier[[#This Row],[czy magazyn]]=F126,G126-cukier[[#This Row],[sprzedano]],G126+cukier[[#This Row],[f]])</f>
        <v>4694</v>
      </c>
      <c r="H127">
        <f>IF(cukier[[#This Row],[czy magazyn]]=F126,0,CEILING(5000-G126,1000))</f>
        <v>0</v>
      </c>
      <c r="I127">
        <f>IF(cukier[[#This Row],[f]]&gt;=4000,1,0)</f>
        <v>0</v>
      </c>
    </row>
    <row r="128" spans="1:9" x14ac:dyDescent="0.25">
      <c r="A128" s="1">
        <v>38589</v>
      </c>
      <c r="B128" t="s">
        <v>75</v>
      </c>
      <c r="C128">
        <v>11</v>
      </c>
      <c r="D128">
        <f>IF(cukier[[#This Row],[klient]]=B127,cukier[[#This Row],[sprzedano]]+D127,cukier[[#This Row],[sprzedano]])</f>
        <v>11</v>
      </c>
      <c r="E128">
        <f>IF(cukier[[#This Row],[transakcja?]]&lt;100,0,IF(cukier[[#This Row],[transakcja?]]&lt;1000,0.05,IF(cukier[[#This Row],[transakcja?]]&lt;10000,0.1,0.2)))*cukier[[#This Row],[sprzedano]]</f>
        <v>0</v>
      </c>
      <c r="F128">
        <f>MONTH(cukier[[#This Row],[data]])</f>
        <v>8</v>
      </c>
      <c r="G128">
        <f>IF(cukier[[#This Row],[czy magazyn]]=F127,G127-cukier[[#This Row],[sprzedano]],G127+cukier[[#This Row],[f]])</f>
        <v>4683</v>
      </c>
      <c r="H128">
        <f>IF(cukier[[#This Row],[czy magazyn]]=F127,0,CEILING(5000-G127,1000))</f>
        <v>0</v>
      </c>
      <c r="I128">
        <f>IF(cukier[[#This Row],[f]]&gt;=4000,1,0)</f>
        <v>0</v>
      </c>
    </row>
    <row r="129" spans="1:9" x14ac:dyDescent="0.25">
      <c r="A129" s="1">
        <v>38589</v>
      </c>
      <c r="B129" t="s">
        <v>29</v>
      </c>
      <c r="C129">
        <v>54</v>
      </c>
      <c r="D129">
        <f>IF(cukier[[#This Row],[klient]]=B128,cukier[[#This Row],[sprzedano]]+D128,cukier[[#This Row],[sprzedano]])</f>
        <v>54</v>
      </c>
      <c r="E129">
        <f>IF(cukier[[#This Row],[transakcja?]]&lt;100,0,IF(cukier[[#This Row],[transakcja?]]&lt;1000,0.05,IF(cukier[[#This Row],[transakcja?]]&lt;10000,0.1,0.2)))*cukier[[#This Row],[sprzedano]]</f>
        <v>0</v>
      </c>
      <c r="F129">
        <f>MONTH(cukier[[#This Row],[data]])</f>
        <v>8</v>
      </c>
      <c r="G129">
        <f>IF(cukier[[#This Row],[czy magazyn]]=F128,G128-cukier[[#This Row],[sprzedano]],G128+cukier[[#This Row],[f]])</f>
        <v>4629</v>
      </c>
      <c r="H129">
        <f>IF(cukier[[#This Row],[czy magazyn]]=F128,0,CEILING(5000-G128,1000))</f>
        <v>0</v>
      </c>
      <c r="I129">
        <f>IF(cukier[[#This Row],[f]]&gt;=4000,1,0)</f>
        <v>0</v>
      </c>
    </row>
    <row r="130" spans="1:9" x14ac:dyDescent="0.25">
      <c r="A130" s="1">
        <v>38589</v>
      </c>
      <c r="B130" t="s">
        <v>77</v>
      </c>
      <c r="C130">
        <v>16</v>
      </c>
      <c r="D130">
        <f>IF(cukier[[#This Row],[klient]]=B129,cukier[[#This Row],[sprzedano]]+D129,cukier[[#This Row],[sprzedano]])</f>
        <v>16</v>
      </c>
      <c r="E130">
        <f>IF(cukier[[#This Row],[transakcja?]]&lt;100,0,IF(cukier[[#This Row],[transakcja?]]&lt;1000,0.05,IF(cukier[[#This Row],[transakcja?]]&lt;10000,0.1,0.2)))*cukier[[#This Row],[sprzedano]]</f>
        <v>0</v>
      </c>
      <c r="F130">
        <f>MONTH(cukier[[#This Row],[data]])</f>
        <v>8</v>
      </c>
      <c r="G130">
        <f>IF(cukier[[#This Row],[czy magazyn]]=F129,G129-cukier[[#This Row],[sprzedano]],G129+cukier[[#This Row],[f]])</f>
        <v>4613</v>
      </c>
      <c r="H130">
        <f>IF(cukier[[#This Row],[czy magazyn]]=F129,0,CEILING(5000-G129,1000))</f>
        <v>0</v>
      </c>
      <c r="I130">
        <f>IF(cukier[[#This Row],[f]]&gt;=4000,1,0)</f>
        <v>0</v>
      </c>
    </row>
    <row r="131" spans="1:9" x14ac:dyDescent="0.25">
      <c r="A131" s="1">
        <v>38589</v>
      </c>
      <c r="B131" t="s">
        <v>76</v>
      </c>
      <c r="C131">
        <v>8</v>
      </c>
      <c r="D131">
        <f>IF(cukier[[#This Row],[klient]]=B130,cukier[[#This Row],[sprzedano]]+D130,cukier[[#This Row],[sprzedano]])</f>
        <v>8</v>
      </c>
      <c r="E131">
        <f>IF(cukier[[#This Row],[transakcja?]]&lt;100,0,IF(cukier[[#This Row],[transakcja?]]&lt;1000,0.05,IF(cukier[[#This Row],[transakcja?]]&lt;10000,0.1,0.2)))*cukier[[#This Row],[sprzedano]]</f>
        <v>0</v>
      </c>
      <c r="F131">
        <f>MONTH(cukier[[#This Row],[data]])</f>
        <v>8</v>
      </c>
      <c r="G131">
        <f>IF(cukier[[#This Row],[czy magazyn]]=F130,G130-cukier[[#This Row],[sprzedano]],G130+cukier[[#This Row],[f]])</f>
        <v>4605</v>
      </c>
      <c r="H131">
        <f>IF(cukier[[#This Row],[czy magazyn]]=F130,0,CEILING(5000-G130,1000))</f>
        <v>0</v>
      </c>
      <c r="I131">
        <f>IF(cukier[[#This Row],[f]]&gt;=4000,1,0)</f>
        <v>0</v>
      </c>
    </row>
    <row r="132" spans="1:9" x14ac:dyDescent="0.25">
      <c r="A132" s="1">
        <v>38590</v>
      </c>
      <c r="B132" t="s">
        <v>51</v>
      </c>
      <c r="C132">
        <v>299</v>
      </c>
      <c r="D132">
        <f>IF(cukier[[#This Row],[klient]]=B131,cukier[[#This Row],[sprzedano]]+D131,cukier[[#This Row],[sprzedano]])</f>
        <v>299</v>
      </c>
      <c r="E132">
        <f>IF(cukier[[#This Row],[transakcja?]]&lt;100,0,IF(cukier[[#This Row],[transakcja?]]&lt;1000,0.05,IF(cukier[[#This Row],[transakcja?]]&lt;10000,0.1,0.2)))*cukier[[#This Row],[sprzedano]]</f>
        <v>14.950000000000001</v>
      </c>
      <c r="F132">
        <f>MONTH(cukier[[#This Row],[data]])</f>
        <v>8</v>
      </c>
      <c r="G132">
        <f>IF(cukier[[#This Row],[czy magazyn]]=F131,G131-cukier[[#This Row],[sprzedano]],G131+cukier[[#This Row],[f]])</f>
        <v>4306</v>
      </c>
      <c r="H132">
        <f>IF(cukier[[#This Row],[czy magazyn]]=F131,0,CEILING(5000-G131,1000))</f>
        <v>0</v>
      </c>
      <c r="I132">
        <f>IF(cukier[[#This Row],[f]]&gt;=4000,1,0)</f>
        <v>0</v>
      </c>
    </row>
    <row r="133" spans="1:9" x14ac:dyDescent="0.25">
      <c r="A133" s="1">
        <v>38592</v>
      </c>
      <c r="B133" t="s">
        <v>70</v>
      </c>
      <c r="C133">
        <v>168</v>
      </c>
      <c r="D133">
        <f>IF(cukier[[#This Row],[klient]]=B132,cukier[[#This Row],[sprzedano]]+D132,cukier[[#This Row],[sprzedano]])</f>
        <v>168</v>
      </c>
      <c r="E133">
        <f>IF(cukier[[#This Row],[transakcja?]]&lt;100,0,IF(cukier[[#This Row],[transakcja?]]&lt;1000,0.05,IF(cukier[[#This Row],[transakcja?]]&lt;10000,0.1,0.2)))*cukier[[#This Row],[sprzedano]]</f>
        <v>8.4</v>
      </c>
      <c r="F133">
        <f>MONTH(cukier[[#This Row],[data]])</f>
        <v>8</v>
      </c>
      <c r="G133">
        <f>IF(cukier[[#This Row],[czy magazyn]]=F132,G132-cukier[[#This Row],[sprzedano]],G132+cukier[[#This Row],[f]])</f>
        <v>4138</v>
      </c>
      <c r="H133">
        <f>IF(cukier[[#This Row],[czy magazyn]]=F132,0,CEILING(5000-G132,1000))</f>
        <v>0</v>
      </c>
      <c r="I133">
        <f>IF(cukier[[#This Row],[f]]&gt;=4000,1,0)</f>
        <v>0</v>
      </c>
    </row>
    <row r="134" spans="1:9" x14ac:dyDescent="0.25">
      <c r="A134" s="1">
        <v>38593</v>
      </c>
      <c r="B134" t="s">
        <v>10</v>
      </c>
      <c r="C134">
        <v>106</v>
      </c>
      <c r="D134">
        <f>IF(cukier[[#This Row],[klient]]=B133,cukier[[#This Row],[sprzedano]]+D133,cukier[[#This Row],[sprzedano]])</f>
        <v>106</v>
      </c>
      <c r="E134">
        <f>IF(cukier[[#This Row],[transakcja?]]&lt;100,0,IF(cukier[[#This Row],[transakcja?]]&lt;1000,0.05,IF(cukier[[#This Row],[transakcja?]]&lt;10000,0.1,0.2)))*cukier[[#This Row],[sprzedano]]</f>
        <v>5.3000000000000007</v>
      </c>
      <c r="F134">
        <f>MONTH(cukier[[#This Row],[data]])</f>
        <v>8</v>
      </c>
      <c r="G134">
        <f>IF(cukier[[#This Row],[czy magazyn]]=F133,G133-cukier[[#This Row],[sprzedano]],G133+cukier[[#This Row],[f]])</f>
        <v>4032</v>
      </c>
      <c r="H134">
        <f>IF(cukier[[#This Row],[czy magazyn]]=F133,0,CEILING(5000-G133,1000))</f>
        <v>0</v>
      </c>
      <c r="I134">
        <f>IF(cukier[[#This Row],[f]]&gt;=4000,1,0)</f>
        <v>0</v>
      </c>
    </row>
    <row r="135" spans="1:9" x14ac:dyDescent="0.25">
      <c r="A135" s="1">
        <v>38594</v>
      </c>
      <c r="B135" t="s">
        <v>40</v>
      </c>
      <c r="C135">
        <v>31</v>
      </c>
      <c r="D135">
        <f>IF(cukier[[#This Row],[klient]]=B134,cukier[[#This Row],[sprzedano]]+D134,cukier[[#This Row],[sprzedano]])</f>
        <v>31</v>
      </c>
      <c r="E135">
        <f>IF(cukier[[#This Row],[transakcja?]]&lt;100,0,IF(cukier[[#This Row],[transakcja?]]&lt;1000,0.05,IF(cukier[[#This Row],[transakcja?]]&lt;10000,0.1,0.2)))*cukier[[#This Row],[sprzedano]]</f>
        <v>0</v>
      </c>
      <c r="F135">
        <f>MONTH(cukier[[#This Row],[data]])</f>
        <v>8</v>
      </c>
      <c r="G135">
        <f>IF(cukier[[#This Row],[czy magazyn]]=F134,G134-cukier[[#This Row],[sprzedano]],G134+cukier[[#This Row],[f]])</f>
        <v>4001</v>
      </c>
      <c r="H135">
        <f>IF(cukier[[#This Row],[czy magazyn]]=F134,0,CEILING(5000-G134,1000))</f>
        <v>0</v>
      </c>
      <c r="I135">
        <f>IF(cukier[[#This Row],[f]]&gt;=4000,1,0)</f>
        <v>0</v>
      </c>
    </row>
    <row r="136" spans="1:9" x14ac:dyDescent="0.25">
      <c r="A136" s="1">
        <v>38594</v>
      </c>
      <c r="B136" t="s">
        <v>13</v>
      </c>
      <c r="C136">
        <v>41</v>
      </c>
      <c r="D136">
        <f>IF(cukier[[#This Row],[klient]]=B135,cukier[[#This Row],[sprzedano]]+D135,cukier[[#This Row],[sprzedano]])</f>
        <v>41</v>
      </c>
      <c r="E136">
        <f>IF(cukier[[#This Row],[transakcja?]]&lt;100,0,IF(cukier[[#This Row],[transakcja?]]&lt;1000,0.05,IF(cukier[[#This Row],[transakcja?]]&lt;10000,0.1,0.2)))*cukier[[#This Row],[sprzedano]]</f>
        <v>0</v>
      </c>
      <c r="F136">
        <f>MONTH(cukier[[#This Row],[data]])</f>
        <v>8</v>
      </c>
      <c r="G136">
        <f>IF(cukier[[#This Row],[czy magazyn]]=F135,G135-cukier[[#This Row],[sprzedano]],G135+cukier[[#This Row],[f]])</f>
        <v>3960</v>
      </c>
      <c r="H136">
        <f>IF(cukier[[#This Row],[czy magazyn]]=F135,0,CEILING(5000-G135,1000))</f>
        <v>0</v>
      </c>
      <c r="I136">
        <f>IF(cukier[[#This Row],[f]]&gt;=4000,1,0)</f>
        <v>0</v>
      </c>
    </row>
    <row r="137" spans="1:9" x14ac:dyDescent="0.25">
      <c r="A137" s="1">
        <v>38596</v>
      </c>
      <c r="B137" t="s">
        <v>78</v>
      </c>
      <c r="C137">
        <v>8</v>
      </c>
      <c r="D137">
        <f>IF(cukier[[#This Row],[klient]]=B136,cukier[[#This Row],[sprzedano]]+D136,cukier[[#This Row],[sprzedano]])</f>
        <v>8</v>
      </c>
      <c r="E137">
        <f>IF(cukier[[#This Row],[transakcja?]]&lt;100,0,IF(cukier[[#This Row],[transakcja?]]&lt;1000,0.05,IF(cukier[[#This Row],[transakcja?]]&lt;10000,0.1,0.2)))*cukier[[#This Row],[sprzedano]]</f>
        <v>0</v>
      </c>
      <c r="F137">
        <f>MONTH(cukier[[#This Row],[data]])</f>
        <v>9</v>
      </c>
      <c r="G137">
        <f>IF(cukier[[#This Row],[czy magazyn]]=F136,G136-cukier[[#This Row],[sprzedano]],G136+cukier[[#This Row],[f]])</f>
        <v>5960</v>
      </c>
      <c r="H137">
        <f>IF(cukier[[#This Row],[czy magazyn]]=F136,0,CEILING(5000-G136,1000))</f>
        <v>2000</v>
      </c>
      <c r="I137">
        <f>IF(cukier[[#This Row],[f]]&gt;=4000,1,0)</f>
        <v>0</v>
      </c>
    </row>
    <row r="138" spans="1:9" x14ac:dyDescent="0.25">
      <c r="A138" s="1">
        <v>38599</v>
      </c>
      <c r="B138" t="s">
        <v>20</v>
      </c>
      <c r="C138">
        <v>63</v>
      </c>
      <c r="D138">
        <f>IF(cukier[[#This Row],[klient]]=B137,cukier[[#This Row],[sprzedano]]+D137,cukier[[#This Row],[sprzedano]])</f>
        <v>63</v>
      </c>
      <c r="E138">
        <f>IF(cukier[[#This Row],[transakcja?]]&lt;100,0,IF(cukier[[#This Row],[transakcja?]]&lt;1000,0.05,IF(cukier[[#This Row],[transakcja?]]&lt;10000,0.1,0.2)))*cukier[[#This Row],[sprzedano]]</f>
        <v>0</v>
      </c>
      <c r="F138">
        <f>MONTH(cukier[[#This Row],[data]])</f>
        <v>9</v>
      </c>
      <c r="G138">
        <f>IF(cukier[[#This Row],[czy magazyn]]=F137,G137-cukier[[#This Row],[sprzedano]],G137+cukier[[#This Row],[f]])</f>
        <v>5897</v>
      </c>
      <c r="H138">
        <f>IF(cukier[[#This Row],[czy magazyn]]=F137,0,CEILING(5000-G137,1000))</f>
        <v>0</v>
      </c>
      <c r="I138">
        <f>IF(cukier[[#This Row],[f]]&gt;=4000,1,0)</f>
        <v>0</v>
      </c>
    </row>
    <row r="139" spans="1:9" x14ac:dyDescent="0.25">
      <c r="A139" s="1">
        <v>38602</v>
      </c>
      <c r="B139" t="s">
        <v>6</v>
      </c>
      <c r="C139">
        <v>368</v>
      </c>
      <c r="D139">
        <f>IF(cukier[[#This Row],[klient]]=B138,cukier[[#This Row],[sprzedano]]+D138,cukier[[#This Row],[sprzedano]])</f>
        <v>368</v>
      </c>
      <c r="E139">
        <f>IF(cukier[[#This Row],[transakcja?]]&lt;100,0,IF(cukier[[#This Row],[transakcja?]]&lt;1000,0.05,IF(cukier[[#This Row],[transakcja?]]&lt;10000,0.1,0.2)))*cukier[[#This Row],[sprzedano]]</f>
        <v>18.400000000000002</v>
      </c>
      <c r="F139">
        <f>MONTH(cukier[[#This Row],[data]])</f>
        <v>9</v>
      </c>
      <c r="G139">
        <f>IF(cukier[[#This Row],[czy magazyn]]=F138,G138-cukier[[#This Row],[sprzedano]],G138+cukier[[#This Row],[f]])</f>
        <v>5529</v>
      </c>
      <c r="H139">
        <f>IF(cukier[[#This Row],[czy magazyn]]=F138,0,CEILING(5000-G138,1000))</f>
        <v>0</v>
      </c>
      <c r="I139">
        <f>IF(cukier[[#This Row],[f]]&gt;=4000,1,0)</f>
        <v>0</v>
      </c>
    </row>
    <row r="140" spans="1:9" x14ac:dyDescent="0.25">
      <c r="A140" s="1">
        <v>38603</v>
      </c>
      <c r="B140" t="s">
        <v>79</v>
      </c>
      <c r="C140">
        <v>106</v>
      </c>
      <c r="D140">
        <f>IF(cukier[[#This Row],[klient]]=B139,cukier[[#This Row],[sprzedano]]+D139,cukier[[#This Row],[sprzedano]])</f>
        <v>106</v>
      </c>
      <c r="E140">
        <f>IF(cukier[[#This Row],[transakcja?]]&lt;100,0,IF(cukier[[#This Row],[transakcja?]]&lt;1000,0.05,IF(cukier[[#This Row],[transakcja?]]&lt;10000,0.1,0.2)))*cukier[[#This Row],[sprzedano]]</f>
        <v>5.3000000000000007</v>
      </c>
      <c r="F140">
        <f>MONTH(cukier[[#This Row],[data]])</f>
        <v>9</v>
      </c>
      <c r="G140">
        <f>IF(cukier[[#This Row],[czy magazyn]]=F139,G139-cukier[[#This Row],[sprzedano]],G139+cukier[[#This Row],[f]])</f>
        <v>5423</v>
      </c>
      <c r="H140">
        <f>IF(cukier[[#This Row],[czy magazyn]]=F139,0,CEILING(5000-G139,1000))</f>
        <v>0</v>
      </c>
      <c r="I140">
        <f>IF(cukier[[#This Row],[f]]&gt;=4000,1,0)</f>
        <v>0</v>
      </c>
    </row>
    <row r="141" spans="1:9" x14ac:dyDescent="0.25">
      <c r="A141" s="1">
        <v>38604</v>
      </c>
      <c r="B141" t="s">
        <v>9</v>
      </c>
      <c r="C141">
        <v>47</v>
      </c>
      <c r="D141">
        <f>IF(cukier[[#This Row],[klient]]=B140,cukier[[#This Row],[sprzedano]]+D140,cukier[[#This Row],[sprzedano]])</f>
        <v>47</v>
      </c>
      <c r="E141">
        <f>IF(cukier[[#This Row],[transakcja?]]&lt;100,0,IF(cukier[[#This Row],[transakcja?]]&lt;1000,0.05,IF(cukier[[#This Row],[transakcja?]]&lt;10000,0.1,0.2)))*cukier[[#This Row],[sprzedano]]</f>
        <v>0</v>
      </c>
      <c r="F141">
        <f>MONTH(cukier[[#This Row],[data]])</f>
        <v>9</v>
      </c>
      <c r="G141">
        <f>IF(cukier[[#This Row],[czy magazyn]]=F140,G140-cukier[[#This Row],[sprzedano]],G140+cukier[[#This Row],[f]])</f>
        <v>5376</v>
      </c>
      <c r="H141">
        <f>IF(cukier[[#This Row],[czy magazyn]]=F140,0,CEILING(5000-G140,1000))</f>
        <v>0</v>
      </c>
      <c r="I141">
        <f>IF(cukier[[#This Row],[f]]&gt;=4000,1,0)</f>
        <v>0</v>
      </c>
    </row>
    <row r="142" spans="1:9" x14ac:dyDescent="0.25">
      <c r="A142" s="1">
        <v>38604</v>
      </c>
      <c r="B142" t="s">
        <v>51</v>
      </c>
      <c r="C142">
        <v>447</v>
      </c>
      <c r="D142">
        <f>IF(cukier[[#This Row],[klient]]=B141,cukier[[#This Row],[sprzedano]]+D141,cukier[[#This Row],[sprzedano]])</f>
        <v>447</v>
      </c>
      <c r="E142">
        <f>IF(cukier[[#This Row],[transakcja?]]&lt;100,0,IF(cukier[[#This Row],[transakcja?]]&lt;1000,0.05,IF(cukier[[#This Row],[transakcja?]]&lt;10000,0.1,0.2)))*cukier[[#This Row],[sprzedano]]</f>
        <v>22.35</v>
      </c>
      <c r="F142">
        <f>MONTH(cukier[[#This Row],[data]])</f>
        <v>9</v>
      </c>
      <c r="G142">
        <f>IF(cukier[[#This Row],[czy magazyn]]=F141,G141-cukier[[#This Row],[sprzedano]],G141+cukier[[#This Row],[f]])</f>
        <v>4929</v>
      </c>
      <c r="H142">
        <f>IF(cukier[[#This Row],[czy magazyn]]=F141,0,CEILING(5000-G141,1000))</f>
        <v>0</v>
      </c>
      <c r="I142">
        <f>IF(cukier[[#This Row],[f]]&gt;=4000,1,0)</f>
        <v>0</v>
      </c>
    </row>
    <row r="143" spans="1:9" x14ac:dyDescent="0.25">
      <c r="A143" s="1">
        <v>38605</v>
      </c>
      <c r="B143" t="s">
        <v>70</v>
      </c>
      <c r="C143">
        <v>106</v>
      </c>
      <c r="D143">
        <f>IF(cukier[[#This Row],[klient]]=B142,cukier[[#This Row],[sprzedano]]+D142,cukier[[#This Row],[sprzedano]])</f>
        <v>106</v>
      </c>
      <c r="E143">
        <f>IF(cukier[[#This Row],[transakcja?]]&lt;100,0,IF(cukier[[#This Row],[transakcja?]]&lt;1000,0.05,IF(cukier[[#This Row],[transakcja?]]&lt;10000,0.1,0.2)))*cukier[[#This Row],[sprzedano]]</f>
        <v>5.3000000000000007</v>
      </c>
      <c r="F143">
        <f>MONTH(cukier[[#This Row],[data]])</f>
        <v>9</v>
      </c>
      <c r="G143">
        <f>IF(cukier[[#This Row],[czy magazyn]]=F142,G142-cukier[[#This Row],[sprzedano]],G142+cukier[[#This Row],[f]])</f>
        <v>4823</v>
      </c>
      <c r="H143">
        <f>IF(cukier[[#This Row],[czy magazyn]]=F142,0,CEILING(5000-G142,1000))</f>
        <v>0</v>
      </c>
      <c r="I143">
        <f>IF(cukier[[#This Row],[f]]&gt;=4000,1,0)</f>
        <v>0</v>
      </c>
    </row>
    <row r="144" spans="1:9" x14ac:dyDescent="0.25">
      <c r="A144" s="1">
        <v>38606</v>
      </c>
      <c r="B144" t="s">
        <v>8</v>
      </c>
      <c r="C144">
        <v>147</v>
      </c>
      <c r="D144">
        <f>IF(cukier[[#This Row],[klient]]=B143,cukier[[#This Row],[sprzedano]]+D143,cukier[[#This Row],[sprzedano]])</f>
        <v>147</v>
      </c>
      <c r="E144">
        <f>IF(cukier[[#This Row],[transakcja?]]&lt;100,0,IF(cukier[[#This Row],[transakcja?]]&lt;1000,0.05,IF(cukier[[#This Row],[transakcja?]]&lt;10000,0.1,0.2)))*cukier[[#This Row],[sprzedano]]</f>
        <v>7.3500000000000005</v>
      </c>
      <c r="F144">
        <f>MONTH(cukier[[#This Row],[data]])</f>
        <v>9</v>
      </c>
      <c r="G144">
        <f>IF(cukier[[#This Row],[czy magazyn]]=F143,G143-cukier[[#This Row],[sprzedano]],G143+cukier[[#This Row],[f]])</f>
        <v>4676</v>
      </c>
      <c r="H144">
        <f>IF(cukier[[#This Row],[czy magazyn]]=F143,0,CEILING(5000-G143,1000))</f>
        <v>0</v>
      </c>
      <c r="I144">
        <f>IF(cukier[[#This Row],[f]]&gt;=4000,1,0)</f>
        <v>0</v>
      </c>
    </row>
    <row r="145" spans="1:9" x14ac:dyDescent="0.25">
      <c r="A145" s="1">
        <v>38606</v>
      </c>
      <c r="B145" t="s">
        <v>80</v>
      </c>
      <c r="C145">
        <v>13</v>
      </c>
      <c r="D145">
        <f>IF(cukier[[#This Row],[klient]]=B144,cukier[[#This Row],[sprzedano]]+D144,cukier[[#This Row],[sprzedano]])</f>
        <v>13</v>
      </c>
      <c r="E145">
        <f>IF(cukier[[#This Row],[transakcja?]]&lt;100,0,IF(cukier[[#This Row],[transakcja?]]&lt;1000,0.05,IF(cukier[[#This Row],[transakcja?]]&lt;10000,0.1,0.2)))*cukier[[#This Row],[sprzedano]]</f>
        <v>0</v>
      </c>
      <c r="F145">
        <f>MONTH(cukier[[#This Row],[data]])</f>
        <v>9</v>
      </c>
      <c r="G145">
        <f>IF(cukier[[#This Row],[czy magazyn]]=F144,G144-cukier[[#This Row],[sprzedano]],G144+cukier[[#This Row],[f]])</f>
        <v>4663</v>
      </c>
      <c r="H145">
        <f>IF(cukier[[#This Row],[czy magazyn]]=F144,0,CEILING(5000-G144,1000))</f>
        <v>0</v>
      </c>
      <c r="I145">
        <f>IF(cukier[[#This Row],[f]]&gt;=4000,1,0)</f>
        <v>0</v>
      </c>
    </row>
    <row r="146" spans="1:9" x14ac:dyDescent="0.25">
      <c r="A146" s="1">
        <v>38606</v>
      </c>
      <c r="B146" t="s">
        <v>53</v>
      </c>
      <c r="C146">
        <v>89</v>
      </c>
      <c r="D146">
        <f>IF(cukier[[#This Row],[klient]]=B145,cukier[[#This Row],[sprzedano]]+D145,cukier[[#This Row],[sprzedano]])</f>
        <v>89</v>
      </c>
      <c r="E146">
        <f>IF(cukier[[#This Row],[transakcja?]]&lt;100,0,IF(cukier[[#This Row],[transakcja?]]&lt;1000,0.05,IF(cukier[[#This Row],[transakcja?]]&lt;10000,0.1,0.2)))*cukier[[#This Row],[sprzedano]]</f>
        <v>0</v>
      </c>
      <c r="F146">
        <f>MONTH(cukier[[#This Row],[data]])</f>
        <v>9</v>
      </c>
      <c r="G146">
        <f>IF(cukier[[#This Row],[czy magazyn]]=F145,G145-cukier[[#This Row],[sprzedano]],G145+cukier[[#This Row],[f]])</f>
        <v>4574</v>
      </c>
      <c r="H146">
        <f>IF(cukier[[#This Row],[czy magazyn]]=F145,0,CEILING(5000-G145,1000))</f>
        <v>0</v>
      </c>
      <c r="I146">
        <f>IF(cukier[[#This Row],[f]]&gt;=4000,1,0)</f>
        <v>0</v>
      </c>
    </row>
    <row r="147" spans="1:9" x14ac:dyDescent="0.25">
      <c r="A147" s="1">
        <v>38606</v>
      </c>
      <c r="B147" t="s">
        <v>32</v>
      </c>
      <c r="C147">
        <v>105</v>
      </c>
      <c r="D147">
        <f>IF(cukier[[#This Row],[klient]]=B146,cukier[[#This Row],[sprzedano]]+D146,cukier[[#This Row],[sprzedano]])</f>
        <v>105</v>
      </c>
      <c r="E147">
        <f>IF(cukier[[#This Row],[transakcja?]]&lt;100,0,IF(cukier[[#This Row],[transakcja?]]&lt;1000,0.05,IF(cukier[[#This Row],[transakcja?]]&lt;10000,0.1,0.2)))*cukier[[#This Row],[sprzedano]]</f>
        <v>5.25</v>
      </c>
      <c r="F147">
        <f>MONTH(cukier[[#This Row],[data]])</f>
        <v>9</v>
      </c>
      <c r="G147">
        <f>IF(cukier[[#This Row],[czy magazyn]]=F146,G146-cukier[[#This Row],[sprzedano]],G146+cukier[[#This Row],[f]])</f>
        <v>4469</v>
      </c>
      <c r="H147">
        <f>IF(cukier[[#This Row],[czy magazyn]]=F146,0,CEILING(5000-G146,1000))</f>
        <v>0</v>
      </c>
      <c r="I147">
        <f>IF(cukier[[#This Row],[f]]&gt;=4000,1,0)</f>
        <v>0</v>
      </c>
    </row>
    <row r="148" spans="1:9" x14ac:dyDescent="0.25">
      <c r="A148" s="1">
        <v>38608</v>
      </c>
      <c r="B148" t="s">
        <v>10</v>
      </c>
      <c r="C148">
        <v>309</v>
      </c>
      <c r="D148">
        <f>IF(cukier[[#This Row],[klient]]=B147,cukier[[#This Row],[sprzedano]]+D147,cukier[[#This Row],[sprzedano]])</f>
        <v>309</v>
      </c>
      <c r="E148">
        <f>IF(cukier[[#This Row],[transakcja?]]&lt;100,0,IF(cukier[[#This Row],[transakcja?]]&lt;1000,0.05,IF(cukier[[#This Row],[transakcja?]]&lt;10000,0.1,0.2)))*cukier[[#This Row],[sprzedano]]</f>
        <v>15.450000000000001</v>
      </c>
      <c r="F148">
        <f>MONTH(cukier[[#This Row],[data]])</f>
        <v>9</v>
      </c>
      <c r="G148">
        <f>IF(cukier[[#This Row],[czy magazyn]]=F147,G147-cukier[[#This Row],[sprzedano]],G147+cukier[[#This Row],[f]])</f>
        <v>4160</v>
      </c>
      <c r="H148">
        <f>IF(cukier[[#This Row],[czy magazyn]]=F147,0,CEILING(5000-G147,1000))</f>
        <v>0</v>
      </c>
      <c r="I148">
        <f>IF(cukier[[#This Row],[f]]&gt;=4000,1,0)</f>
        <v>0</v>
      </c>
    </row>
    <row r="149" spans="1:9" x14ac:dyDescent="0.25">
      <c r="A149" s="1">
        <v>38610</v>
      </c>
      <c r="B149" t="s">
        <v>29</v>
      </c>
      <c r="C149">
        <v>47</v>
      </c>
      <c r="D149">
        <f>IF(cukier[[#This Row],[klient]]=B148,cukier[[#This Row],[sprzedano]]+D148,cukier[[#This Row],[sprzedano]])</f>
        <v>47</v>
      </c>
      <c r="E149">
        <f>IF(cukier[[#This Row],[transakcja?]]&lt;100,0,IF(cukier[[#This Row],[transakcja?]]&lt;1000,0.05,IF(cukier[[#This Row],[transakcja?]]&lt;10000,0.1,0.2)))*cukier[[#This Row],[sprzedano]]</f>
        <v>0</v>
      </c>
      <c r="F149">
        <f>MONTH(cukier[[#This Row],[data]])</f>
        <v>9</v>
      </c>
      <c r="G149">
        <f>IF(cukier[[#This Row],[czy magazyn]]=F148,G148-cukier[[#This Row],[sprzedano]],G148+cukier[[#This Row],[f]])</f>
        <v>4113</v>
      </c>
      <c r="H149">
        <f>IF(cukier[[#This Row],[czy magazyn]]=F148,0,CEILING(5000-G148,1000))</f>
        <v>0</v>
      </c>
      <c r="I149">
        <f>IF(cukier[[#This Row],[f]]&gt;=4000,1,0)</f>
        <v>0</v>
      </c>
    </row>
    <row r="150" spans="1:9" x14ac:dyDescent="0.25">
      <c r="A150" s="1">
        <v>38612</v>
      </c>
      <c r="B150" t="s">
        <v>13</v>
      </c>
      <c r="C150">
        <v>61</v>
      </c>
      <c r="D150">
        <f>IF(cukier[[#This Row],[klient]]=B149,cukier[[#This Row],[sprzedano]]+D149,cukier[[#This Row],[sprzedano]])</f>
        <v>61</v>
      </c>
      <c r="E150">
        <f>IF(cukier[[#This Row],[transakcja?]]&lt;100,0,IF(cukier[[#This Row],[transakcja?]]&lt;1000,0.05,IF(cukier[[#This Row],[transakcja?]]&lt;10000,0.1,0.2)))*cukier[[#This Row],[sprzedano]]</f>
        <v>0</v>
      </c>
      <c r="F150">
        <f>MONTH(cukier[[#This Row],[data]])</f>
        <v>9</v>
      </c>
      <c r="G150">
        <f>IF(cukier[[#This Row],[czy magazyn]]=F149,G149-cukier[[#This Row],[sprzedano]],G149+cukier[[#This Row],[f]])</f>
        <v>4052</v>
      </c>
      <c r="H150">
        <f>IF(cukier[[#This Row],[czy magazyn]]=F149,0,CEILING(5000-G149,1000))</f>
        <v>0</v>
      </c>
      <c r="I150">
        <f>IF(cukier[[#This Row],[f]]&gt;=4000,1,0)</f>
        <v>0</v>
      </c>
    </row>
    <row r="151" spans="1:9" x14ac:dyDescent="0.25">
      <c r="A151" s="1">
        <v>38612</v>
      </c>
      <c r="B151" t="s">
        <v>81</v>
      </c>
      <c r="C151">
        <v>39</v>
      </c>
      <c r="D151">
        <f>IF(cukier[[#This Row],[klient]]=B150,cukier[[#This Row],[sprzedano]]+D150,cukier[[#This Row],[sprzedano]])</f>
        <v>39</v>
      </c>
      <c r="E151">
        <f>IF(cukier[[#This Row],[transakcja?]]&lt;100,0,IF(cukier[[#This Row],[transakcja?]]&lt;1000,0.05,IF(cukier[[#This Row],[transakcja?]]&lt;10000,0.1,0.2)))*cukier[[#This Row],[sprzedano]]</f>
        <v>0</v>
      </c>
      <c r="F151">
        <f>MONTH(cukier[[#This Row],[data]])</f>
        <v>9</v>
      </c>
      <c r="G151">
        <f>IF(cukier[[#This Row],[czy magazyn]]=F150,G150-cukier[[#This Row],[sprzedano]],G150+cukier[[#This Row],[f]])</f>
        <v>4013</v>
      </c>
      <c r="H151">
        <f>IF(cukier[[#This Row],[czy magazyn]]=F150,0,CEILING(5000-G150,1000))</f>
        <v>0</v>
      </c>
      <c r="I151">
        <f>IF(cukier[[#This Row],[f]]&gt;=4000,1,0)</f>
        <v>0</v>
      </c>
    </row>
    <row r="152" spans="1:9" x14ac:dyDescent="0.25">
      <c r="A152" s="1">
        <v>38612</v>
      </c>
      <c r="B152" t="s">
        <v>51</v>
      </c>
      <c r="C152">
        <v>404</v>
      </c>
      <c r="D152">
        <f>IF(cukier[[#This Row],[klient]]=B151,cukier[[#This Row],[sprzedano]]+D151,cukier[[#This Row],[sprzedano]])</f>
        <v>404</v>
      </c>
      <c r="E152">
        <f>IF(cukier[[#This Row],[transakcja?]]&lt;100,0,IF(cukier[[#This Row],[transakcja?]]&lt;1000,0.05,IF(cukier[[#This Row],[transakcja?]]&lt;10000,0.1,0.2)))*cukier[[#This Row],[sprzedano]]</f>
        <v>20.200000000000003</v>
      </c>
      <c r="F152">
        <f>MONTH(cukier[[#This Row],[data]])</f>
        <v>9</v>
      </c>
      <c r="G152">
        <f>IF(cukier[[#This Row],[czy magazyn]]=F151,G151-cukier[[#This Row],[sprzedano]],G151+cukier[[#This Row],[f]])</f>
        <v>3609</v>
      </c>
      <c r="H152">
        <f>IF(cukier[[#This Row],[czy magazyn]]=F151,0,CEILING(5000-G151,1000))</f>
        <v>0</v>
      </c>
      <c r="I152">
        <f>IF(cukier[[#This Row],[f]]&gt;=4000,1,0)</f>
        <v>0</v>
      </c>
    </row>
    <row r="153" spans="1:9" x14ac:dyDescent="0.25">
      <c r="A153" s="1">
        <v>38615</v>
      </c>
      <c r="B153" t="s">
        <v>67</v>
      </c>
      <c r="C153">
        <v>89</v>
      </c>
      <c r="D153">
        <f>IF(cukier[[#This Row],[klient]]=B152,cukier[[#This Row],[sprzedano]]+D152,cukier[[#This Row],[sprzedano]])</f>
        <v>89</v>
      </c>
      <c r="E153">
        <f>IF(cukier[[#This Row],[transakcja?]]&lt;100,0,IF(cukier[[#This Row],[transakcja?]]&lt;1000,0.05,IF(cukier[[#This Row],[transakcja?]]&lt;10000,0.1,0.2)))*cukier[[#This Row],[sprzedano]]</f>
        <v>0</v>
      </c>
      <c r="F153">
        <f>MONTH(cukier[[#This Row],[data]])</f>
        <v>9</v>
      </c>
      <c r="G153">
        <f>IF(cukier[[#This Row],[czy magazyn]]=F152,G152-cukier[[#This Row],[sprzedano]],G152+cukier[[#This Row],[f]])</f>
        <v>3520</v>
      </c>
      <c r="H153">
        <f>IF(cukier[[#This Row],[czy magazyn]]=F152,0,CEILING(5000-G152,1000))</f>
        <v>0</v>
      </c>
      <c r="I153">
        <f>IF(cukier[[#This Row],[f]]&gt;=4000,1,0)</f>
        <v>0</v>
      </c>
    </row>
    <row r="154" spans="1:9" x14ac:dyDescent="0.25">
      <c r="A154" s="1">
        <v>38617</v>
      </c>
      <c r="B154" t="s">
        <v>24</v>
      </c>
      <c r="C154">
        <v>127</v>
      </c>
      <c r="D154">
        <f>IF(cukier[[#This Row],[klient]]=B153,cukier[[#This Row],[sprzedano]]+D153,cukier[[#This Row],[sprzedano]])</f>
        <v>127</v>
      </c>
      <c r="E154">
        <f>IF(cukier[[#This Row],[transakcja?]]&lt;100,0,IF(cukier[[#This Row],[transakcja?]]&lt;1000,0.05,IF(cukier[[#This Row],[transakcja?]]&lt;10000,0.1,0.2)))*cukier[[#This Row],[sprzedano]]</f>
        <v>6.3500000000000005</v>
      </c>
      <c r="F154">
        <f>MONTH(cukier[[#This Row],[data]])</f>
        <v>9</v>
      </c>
      <c r="G154">
        <f>IF(cukier[[#This Row],[czy magazyn]]=F153,G153-cukier[[#This Row],[sprzedano]],G153+cukier[[#This Row],[f]])</f>
        <v>3393</v>
      </c>
      <c r="H154">
        <f>IF(cukier[[#This Row],[czy magazyn]]=F153,0,CEILING(5000-G153,1000))</f>
        <v>0</v>
      </c>
      <c r="I154">
        <f>IF(cukier[[#This Row],[f]]&gt;=4000,1,0)</f>
        <v>0</v>
      </c>
    </row>
    <row r="155" spans="1:9" x14ac:dyDescent="0.25">
      <c r="A155" s="1">
        <v>38620</v>
      </c>
      <c r="B155" t="s">
        <v>19</v>
      </c>
      <c r="C155">
        <v>81</v>
      </c>
      <c r="D155">
        <f>IF(cukier[[#This Row],[klient]]=B154,cukier[[#This Row],[sprzedano]]+D154,cukier[[#This Row],[sprzedano]])</f>
        <v>81</v>
      </c>
      <c r="E155">
        <f>IF(cukier[[#This Row],[transakcja?]]&lt;100,0,IF(cukier[[#This Row],[transakcja?]]&lt;1000,0.05,IF(cukier[[#This Row],[transakcja?]]&lt;10000,0.1,0.2)))*cukier[[#This Row],[sprzedano]]</f>
        <v>0</v>
      </c>
      <c r="F155">
        <f>MONTH(cukier[[#This Row],[data]])</f>
        <v>9</v>
      </c>
      <c r="G155">
        <f>IF(cukier[[#This Row],[czy magazyn]]=F154,G154-cukier[[#This Row],[sprzedano]],G154+cukier[[#This Row],[f]])</f>
        <v>3312</v>
      </c>
      <c r="H155">
        <f>IF(cukier[[#This Row],[czy magazyn]]=F154,0,CEILING(5000-G154,1000))</f>
        <v>0</v>
      </c>
      <c r="I155">
        <f>IF(cukier[[#This Row],[f]]&gt;=4000,1,0)</f>
        <v>0</v>
      </c>
    </row>
    <row r="156" spans="1:9" x14ac:dyDescent="0.25">
      <c r="A156" s="1">
        <v>38623</v>
      </c>
      <c r="B156" t="s">
        <v>46</v>
      </c>
      <c r="C156">
        <v>433</v>
      </c>
      <c r="D156">
        <f>IF(cukier[[#This Row],[klient]]=B155,cukier[[#This Row],[sprzedano]]+D155,cukier[[#This Row],[sprzedano]])</f>
        <v>433</v>
      </c>
      <c r="E156">
        <f>IF(cukier[[#This Row],[transakcja?]]&lt;100,0,IF(cukier[[#This Row],[transakcja?]]&lt;1000,0.05,IF(cukier[[#This Row],[transakcja?]]&lt;10000,0.1,0.2)))*cukier[[#This Row],[sprzedano]]</f>
        <v>21.650000000000002</v>
      </c>
      <c r="F156">
        <f>MONTH(cukier[[#This Row],[data]])</f>
        <v>9</v>
      </c>
      <c r="G156">
        <f>IF(cukier[[#This Row],[czy magazyn]]=F155,G155-cukier[[#This Row],[sprzedano]],G155+cukier[[#This Row],[f]])</f>
        <v>2879</v>
      </c>
      <c r="H156">
        <f>IF(cukier[[#This Row],[czy magazyn]]=F155,0,CEILING(5000-G155,1000))</f>
        <v>0</v>
      </c>
      <c r="I156">
        <f>IF(cukier[[#This Row],[f]]&gt;=4000,1,0)</f>
        <v>0</v>
      </c>
    </row>
    <row r="157" spans="1:9" x14ac:dyDescent="0.25">
      <c r="A157" s="1">
        <v>38623</v>
      </c>
      <c r="B157" t="s">
        <v>10</v>
      </c>
      <c r="C157">
        <v>284</v>
      </c>
      <c r="D157">
        <f>IF(cukier[[#This Row],[klient]]=B156,cukier[[#This Row],[sprzedano]]+D156,cukier[[#This Row],[sprzedano]])</f>
        <v>284</v>
      </c>
      <c r="E157">
        <f>IF(cukier[[#This Row],[transakcja?]]&lt;100,0,IF(cukier[[#This Row],[transakcja?]]&lt;1000,0.05,IF(cukier[[#This Row],[transakcja?]]&lt;10000,0.1,0.2)))*cukier[[#This Row],[sprzedano]]</f>
        <v>14.200000000000001</v>
      </c>
      <c r="F157">
        <f>MONTH(cukier[[#This Row],[data]])</f>
        <v>9</v>
      </c>
      <c r="G157">
        <f>IF(cukier[[#This Row],[czy magazyn]]=F156,G156-cukier[[#This Row],[sprzedano]],G156+cukier[[#This Row],[f]])</f>
        <v>2595</v>
      </c>
      <c r="H157">
        <f>IF(cukier[[#This Row],[czy magazyn]]=F156,0,CEILING(5000-G156,1000))</f>
        <v>0</v>
      </c>
      <c r="I157">
        <f>IF(cukier[[#This Row],[f]]&gt;=4000,1,0)</f>
        <v>0</v>
      </c>
    </row>
    <row r="158" spans="1:9" x14ac:dyDescent="0.25">
      <c r="A158" s="1">
        <v>38624</v>
      </c>
      <c r="B158" t="s">
        <v>7</v>
      </c>
      <c r="C158">
        <v>122</v>
      </c>
      <c r="D158">
        <f>IF(cukier[[#This Row],[klient]]=B157,cukier[[#This Row],[sprzedano]]+D157,cukier[[#This Row],[sprzedano]])</f>
        <v>122</v>
      </c>
      <c r="E158">
        <f>IF(cukier[[#This Row],[transakcja?]]&lt;100,0,IF(cukier[[#This Row],[transakcja?]]&lt;1000,0.05,IF(cukier[[#This Row],[transakcja?]]&lt;10000,0.1,0.2)))*cukier[[#This Row],[sprzedano]]</f>
        <v>6.1000000000000005</v>
      </c>
      <c r="F158">
        <f>MONTH(cukier[[#This Row],[data]])</f>
        <v>9</v>
      </c>
      <c r="G158">
        <f>IF(cukier[[#This Row],[czy magazyn]]=F157,G157-cukier[[#This Row],[sprzedano]],G157+cukier[[#This Row],[f]])</f>
        <v>2473</v>
      </c>
      <c r="H158">
        <f>IF(cukier[[#This Row],[czy magazyn]]=F157,0,CEILING(5000-G157,1000))</f>
        <v>0</v>
      </c>
      <c r="I158">
        <f>IF(cukier[[#This Row],[f]]&gt;=4000,1,0)</f>
        <v>0</v>
      </c>
    </row>
    <row r="159" spans="1:9" x14ac:dyDescent="0.25">
      <c r="A159" s="1">
        <v>38626</v>
      </c>
      <c r="B159" t="s">
        <v>81</v>
      </c>
      <c r="C159">
        <v>193</v>
      </c>
      <c r="D159">
        <f>IF(cukier[[#This Row],[klient]]=B158,cukier[[#This Row],[sprzedano]]+D158,cukier[[#This Row],[sprzedano]])</f>
        <v>193</v>
      </c>
      <c r="E159">
        <f>IF(cukier[[#This Row],[transakcja?]]&lt;100,0,IF(cukier[[#This Row],[transakcja?]]&lt;1000,0.05,IF(cukier[[#This Row],[transakcja?]]&lt;10000,0.1,0.2)))*cukier[[#This Row],[sprzedano]]</f>
        <v>9.65</v>
      </c>
      <c r="F159">
        <f>MONTH(cukier[[#This Row],[data]])</f>
        <v>10</v>
      </c>
      <c r="G159">
        <f>IF(cukier[[#This Row],[czy magazyn]]=F158,G158-cukier[[#This Row],[sprzedano]],G158+cukier[[#This Row],[f]])</f>
        <v>5473</v>
      </c>
      <c r="H159">
        <f>IF(cukier[[#This Row],[czy magazyn]]=F158,0,CEILING(5000-G158,1000))</f>
        <v>3000</v>
      </c>
      <c r="I159">
        <f>IF(cukier[[#This Row],[f]]&gt;=4000,1,0)</f>
        <v>0</v>
      </c>
    </row>
    <row r="160" spans="1:9" x14ac:dyDescent="0.25">
      <c r="A160" s="1">
        <v>38628</v>
      </c>
      <c r="B160" t="s">
        <v>29</v>
      </c>
      <c r="C160">
        <v>118</v>
      </c>
      <c r="D160">
        <f>IF(cukier[[#This Row],[klient]]=B159,cukier[[#This Row],[sprzedano]]+D159,cukier[[#This Row],[sprzedano]])</f>
        <v>118</v>
      </c>
      <c r="E160">
        <f>IF(cukier[[#This Row],[transakcja?]]&lt;100,0,IF(cukier[[#This Row],[transakcja?]]&lt;1000,0.05,IF(cukier[[#This Row],[transakcja?]]&lt;10000,0.1,0.2)))*cukier[[#This Row],[sprzedano]]</f>
        <v>5.9</v>
      </c>
      <c r="F160">
        <f>MONTH(cukier[[#This Row],[data]])</f>
        <v>10</v>
      </c>
      <c r="G160">
        <f>IF(cukier[[#This Row],[czy magazyn]]=F159,G159-cukier[[#This Row],[sprzedano]],G159+cukier[[#This Row],[f]])</f>
        <v>5355</v>
      </c>
      <c r="H160">
        <f>IF(cukier[[#This Row],[czy magazyn]]=F159,0,CEILING(5000-G159,1000))</f>
        <v>0</v>
      </c>
      <c r="I160">
        <f>IF(cukier[[#This Row],[f]]&gt;=4000,1,0)</f>
        <v>0</v>
      </c>
    </row>
    <row r="161" spans="1:9" x14ac:dyDescent="0.25">
      <c r="A161" s="1">
        <v>38629</v>
      </c>
      <c r="B161" t="s">
        <v>6</v>
      </c>
      <c r="C161">
        <v>173</v>
      </c>
      <c r="D161">
        <f>IF(cukier[[#This Row],[klient]]=B160,cukier[[#This Row],[sprzedano]]+D160,cukier[[#This Row],[sprzedano]])</f>
        <v>173</v>
      </c>
      <c r="E161">
        <f>IF(cukier[[#This Row],[transakcja?]]&lt;100,0,IF(cukier[[#This Row],[transakcja?]]&lt;1000,0.05,IF(cukier[[#This Row],[transakcja?]]&lt;10000,0.1,0.2)))*cukier[[#This Row],[sprzedano]]</f>
        <v>8.65</v>
      </c>
      <c r="F161">
        <f>MONTH(cukier[[#This Row],[data]])</f>
        <v>10</v>
      </c>
      <c r="G161">
        <f>IF(cukier[[#This Row],[czy magazyn]]=F160,G160-cukier[[#This Row],[sprzedano]],G160+cukier[[#This Row],[f]])</f>
        <v>5182</v>
      </c>
      <c r="H161">
        <f>IF(cukier[[#This Row],[czy magazyn]]=F160,0,CEILING(5000-G160,1000))</f>
        <v>0</v>
      </c>
      <c r="I161">
        <f>IF(cukier[[#This Row],[f]]&gt;=4000,1,0)</f>
        <v>0</v>
      </c>
    </row>
    <row r="162" spans="1:9" x14ac:dyDescent="0.25">
      <c r="A162" s="1">
        <v>38632</v>
      </c>
      <c r="B162" t="s">
        <v>23</v>
      </c>
      <c r="C162">
        <v>392</v>
      </c>
      <c r="D162">
        <f>IF(cukier[[#This Row],[klient]]=B161,cukier[[#This Row],[sprzedano]]+D161,cukier[[#This Row],[sprzedano]])</f>
        <v>392</v>
      </c>
      <c r="E162">
        <f>IF(cukier[[#This Row],[transakcja?]]&lt;100,0,IF(cukier[[#This Row],[transakcja?]]&lt;1000,0.05,IF(cukier[[#This Row],[transakcja?]]&lt;10000,0.1,0.2)))*cukier[[#This Row],[sprzedano]]</f>
        <v>19.600000000000001</v>
      </c>
      <c r="F162">
        <f>MONTH(cukier[[#This Row],[data]])</f>
        <v>10</v>
      </c>
      <c r="G162">
        <f>IF(cukier[[#This Row],[czy magazyn]]=F161,G161-cukier[[#This Row],[sprzedano]],G161+cukier[[#This Row],[f]])</f>
        <v>4790</v>
      </c>
      <c r="H162">
        <f>IF(cukier[[#This Row],[czy magazyn]]=F161,0,CEILING(5000-G161,1000))</f>
        <v>0</v>
      </c>
      <c r="I162">
        <f>IF(cukier[[#This Row],[f]]&gt;=4000,1,0)</f>
        <v>0</v>
      </c>
    </row>
    <row r="163" spans="1:9" x14ac:dyDescent="0.25">
      <c r="A163" s="1">
        <v>38633</v>
      </c>
      <c r="B163" t="s">
        <v>17</v>
      </c>
      <c r="C163">
        <v>8</v>
      </c>
      <c r="D163">
        <f>IF(cukier[[#This Row],[klient]]=B162,cukier[[#This Row],[sprzedano]]+D162,cukier[[#This Row],[sprzedano]])</f>
        <v>8</v>
      </c>
      <c r="E163">
        <f>IF(cukier[[#This Row],[transakcja?]]&lt;100,0,IF(cukier[[#This Row],[transakcja?]]&lt;1000,0.05,IF(cukier[[#This Row],[transakcja?]]&lt;10000,0.1,0.2)))*cukier[[#This Row],[sprzedano]]</f>
        <v>0</v>
      </c>
      <c r="F163">
        <f>MONTH(cukier[[#This Row],[data]])</f>
        <v>10</v>
      </c>
      <c r="G163">
        <f>IF(cukier[[#This Row],[czy magazyn]]=F162,G162-cukier[[#This Row],[sprzedano]],G162+cukier[[#This Row],[f]])</f>
        <v>4782</v>
      </c>
      <c r="H163">
        <f>IF(cukier[[#This Row],[czy magazyn]]=F162,0,CEILING(5000-G162,1000))</f>
        <v>0</v>
      </c>
      <c r="I163">
        <f>IF(cukier[[#This Row],[f]]&gt;=4000,1,0)</f>
        <v>0</v>
      </c>
    </row>
    <row r="164" spans="1:9" x14ac:dyDescent="0.25">
      <c r="A164" s="1">
        <v>38638</v>
      </c>
      <c r="B164" t="s">
        <v>29</v>
      </c>
      <c r="C164">
        <v>132</v>
      </c>
      <c r="D164">
        <f>IF(cukier[[#This Row],[klient]]=B163,cukier[[#This Row],[sprzedano]]+D163,cukier[[#This Row],[sprzedano]])</f>
        <v>132</v>
      </c>
      <c r="E164">
        <f>IF(cukier[[#This Row],[transakcja?]]&lt;100,0,IF(cukier[[#This Row],[transakcja?]]&lt;1000,0.05,IF(cukier[[#This Row],[transakcja?]]&lt;10000,0.1,0.2)))*cukier[[#This Row],[sprzedano]]</f>
        <v>6.6000000000000005</v>
      </c>
      <c r="F164">
        <f>MONTH(cukier[[#This Row],[data]])</f>
        <v>10</v>
      </c>
      <c r="G164">
        <f>IF(cukier[[#This Row],[czy magazyn]]=F163,G163-cukier[[#This Row],[sprzedano]],G163+cukier[[#This Row],[f]])</f>
        <v>4650</v>
      </c>
      <c r="H164">
        <f>IF(cukier[[#This Row],[czy magazyn]]=F163,0,CEILING(5000-G163,1000))</f>
        <v>0</v>
      </c>
      <c r="I164">
        <f>IF(cukier[[#This Row],[f]]&gt;=4000,1,0)</f>
        <v>0</v>
      </c>
    </row>
    <row r="165" spans="1:9" x14ac:dyDescent="0.25">
      <c r="A165" s="1">
        <v>38638</v>
      </c>
      <c r="B165" t="s">
        <v>9</v>
      </c>
      <c r="C165">
        <v>76</v>
      </c>
      <c r="D165">
        <f>IF(cukier[[#This Row],[klient]]=B164,cukier[[#This Row],[sprzedano]]+D164,cukier[[#This Row],[sprzedano]])</f>
        <v>76</v>
      </c>
      <c r="E165">
        <f>IF(cukier[[#This Row],[transakcja?]]&lt;100,0,IF(cukier[[#This Row],[transakcja?]]&lt;1000,0.05,IF(cukier[[#This Row],[transakcja?]]&lt;10000,0.1,0.2)))*cukier[[#This Row],[sprzedano]]</f>
        <v>0</v>
      </c>
      <c r="F165">
        <f>MONTH(cukier[[#This Row],[data]])</f>
        <v>10</v>
      </c>
      <c r="G165">
        <f>IF(cukier[[#This Row],[czy magazyn]]=F164,G164-cukier[[#This Row],[sprzedano]],G164+cukier[[#This Row],[f]])</f>
        <v>4574</v>
      </c>
      <c r="H165">
        <f>IF(cukier[[#This Row],[czy magazyn]]=F164,0,CEILING(5000-G164,1000))</f>
        <v>0</v>
      </c>
      <c r="I165">
        <f>IF(cukier[[#This Row],[f]]&gt;=4000,1,0)</f>
        <v>0</v>
      </c>
    </row>
    <row r="166" spans="1:9" x14ac:dyDescent="0.25">
      <c r="A166" s="1">
        <v>38639</v>
      </c>
      <c r="B166" t="s">
        <v>82</v>
      </c>
      <c r="C166">
        <v>17</v>
      </c>
      <c r="D166">
        <f>IF(cukier[[#This Row],[klient]]=B165,cukier[[#This Row],[sprzedano]]+D165,cukier[[#This Row],[sprzedano]])</f>
        <v>17</v>
      </c>
      <c r="E166">
        <f>IF(cukier[[#This Row],[transakcja?]]&lt;100,0,IF(cukier[[#This Row],[transakcja?]]&lt;1000,0.05,IF(cukier[[#This Row],[transakcja?]]&lt;10000,0.1,0.2)))*cukier[[#This Row],[sprzedano]]</f>
        <v>0</v>
      </c>
      <c r="F166">
        <f>MONTH(cukier[[#This Row],[data]])</f>
        <v>10</v>
      </c>
      <c r="G166">
        <f>IF(cukier[[#This Row],[czy magazyn]]=F165,G165-cukier[[#This Row],[sprzedano]],G165+cukier[[#This Row],[f]])</f>
        <v>4557</v>
      </c>
      <c r="H166">
        <f>IF(cukier[[#This Row],[czy magazyn]]=F165,0,CEILING(5000-G165,1000))</f>
        <v>0</v>
      </c>
      <c r="I166">
        <f>IF(cukier[[#This Row],[f]]&gt;=4000,1,0)</f>
        <v>0</v>
      </c>
    </row>
    <row r="167" spans="1:9" x14ac:dyDescent="0.25">
      <c r="A167" s="1">
        <v>38640</v>
      </c>
      <c r="B167" t="s">
        <v>83</v>
      </c>
      <c r="C167">
        <v>17</v>
      </c>
      <c r="D167">
        <f>IF(cukier[[#This Row],[klient]]=B166,cukier[[#This Row],[sprzedano]]+D166,cukier[[#This Row],[sprzedano]])</f>
        <v>17</v>
      </c>
      <c r="E167">
        <f>IF(cukier[[#This Row],[transakcja?]]&lt;100,0,IF(cukier[[#This Row],[transakcja?]]&lt;1000,0.05,IF(cukier[[#This Row],[transakcja?]]&lt;10000,0.1,0.2)))*cukier[[#This Row],[sprzedano]]</f>
        <v>0</v>
      </c>
      <c r="F167">
        <f>MONTH(cukier[[#This Row],[data]])</f>
        <v>10</v>
      </c>
      <c r="G167">
        <f>IF(cukier[[#This Row],[czy magazyn]]=F166,G166-cukier[[#This Row],[sprzedano]],G166+cukier[[#This Row],[f]])</f>
        <v>4540</v>
      </c>
      <c r="H167">
        <f>IF(cukier[[#This Row],[czy magazyn]]=F166,0,CEILING(5000-G166,1000))</f>
        <v>0</v>
      </c>
      <c r="I167">
        <f>IF(cukier[[#This Row],[f]]&gt;=4000,1,0)</f>
        <v>0</v>
      </c>
    </row>
    <row r="168" spans="1:9" x14ac:dyDescent="0.25">
      <c r="A168" s="1">
        <v>38643</v>
      </c>
      <c r="B168" t="s">
        <v>84</v>
      </c>
      <c r="C168">
        <v>2</v>
      </c>
      <c r="D168">
        <f>IF(cukier[[#This Row],[klient]]=B167,cukier[[#This Row],[sprzedano]]+D167,cukier[[#This Row],[sprzedano]])</f>
        <v>2</v>
      </c>
      <c r="E168">
        <f>IF(cukier[[#This Row],[transakcja?]]&lt;100,0,IF(cukier[[#This Row],[transakcja?]]&lt;1000,0.05,IF(cukier[[#This Row],[transakcja?]]&lt;10000,0.1,0.2)))*cukier[[#This Row],[sprzedano]]</f>
        <v>0</v>
      </c>
      <c r="F168">
        <f>MONTH(cukier[[#This Row],[data]])</f>
        <v>10</v>
      </c>
      <c r="G168">
        <f>IF(cukier[[#This Row],[czy magazyn]]=F167,G167-cukier[[#This Row],[sprzedano]],G167+cukier[[#This Row],[f]])</f>
        <v>4538</v>
      </c>
      <c r="H168">
        <f>IF(cukier[[#This Row],[czy magazyn]]=F167,0,CEILING(5000-G167,1000))</f>
        <v>0</v>
      </c>
      <c r="I168">
        <f>IF(cukier[[#This Row],[f]]&gt;=4000,1,0)</f>
        <v>0</v>
      </c>
    </row>
    <row r="169" spans="1:9" x14ac:dyDescent="0.25">
      <c r="A169" s="1">
        <v>38645</v>
      </c>
      <c r="B169" t="s">
        <v>20</v>
      </c>
      <c r="C169">
        <v>125</v>
      </c>
      <c r="D169">
        <f>IF(cukier[[#This Row],[klient]]=B168,cukier[[#This Row],[sprzedano]]+D168,cukier[[#This Row],[sprzedano]])</f>
        <v>125</v>
      </c>
      <c r="E169">
        <f>IF(cukier[[#This Row],[transakcja?]]&lt;100,0,IF(cukier[[#This Row],[transakcja?]]&lt;1000,0.05,IF(cukier[[#This Row],[transakcja?]]&lt;10000,0.1,0.2)))*cukier[[#This Row],[sprzedano]]</f>
        <v>6.25</v>
      </c>
      <c r="F169">
        <f>MONTH(cukier[[#This Row],[data]])</f>
        <v>10</v>
      </c>
      <c r="G169">
        <f>IF(cukier[[#This Row],[czy magazyn]]=F168,G168-cukier[[#This Row],[sprzedano]],G168+cukier[[#This Row],[f]])</f>
        <v>4413</v>
      </c>
      <c r="H169">
        <f>IF(cukier[[#This Row],[czy magazyn]]=F168,0,CEILING(5000-G168,1000))</f>
        <v>0</v>
      </c>
      <c r="I169">
        <f>IF(cukier[[#This Row],[f]]&gt;=4000,1,0)</f>
        <v>0</v>
      </c>
    </row>
    <row r="170" spans="1:9" x14ac:dyDescent="0.25">
      <c r="A170" s="1">
        <v>38646</v>
      </c>
      <c r="B170" t="s">
        <v>51</v>
      </c>
      <c r="C170">
        <v>234</v>
      </c>
      <c r="D170">
        <f>IF(cukier[[#This Row],[klient]]=B169,cukier[[#This Row],[sprzedano]]+D169,cukier[[#This Row],[sprzedano]])</f>
        <v>234</v>
      </c>
      <c r="E170">
        <f>IF(cukier[[#This Row],[transakcja?]]&lt;100,0,IF(cukier[[#This Row],[transakcja?]]&lt;1000,0.05,IF(cukier[[#This Row],[transakcja?]]&lt;10000,0.1,0.2)))*cukier[[#This Row],[sprzedano]]</f>
        <v>11.700000000000001</v>
      </c>
      <c r="F170">
        <f>MONTH(cukier[[#This Row],[data]])</f>
        <v>10</v>
      </c>
      <c r="G170">
        <f>IF(cukier[[#This Row],[czy magazyn]]=F169,G169-cukier[[#This Row],[sprzedano]],G169+cukier[[#This Row],[f]])</f>
        <v>4179</v>
      </c>
      <c r="H170">
        <f>IF(cukier[[#This Row],[czy magazyn]]=F169,0,CEILING(5000-G169,1000))</f>
        <v>0</v>
      </c>
      <c r="I170">
        <f>IF(cukier[[#This Row],[f]]&gt;=4000,1,0)</f>
        <v>0</v>
      </c>
    </row>
    <row r="171" spans="1:9" x14ac:dyDescent="0.25">
      <c r="A171" s="1">
        <v>38652</v>
      </c>
      <c r="B171" t="s">
        <v>70</v>
      </c>
      <c r="C171">
        <v>53</v>
      </c>
      <c r="D171">
        <f>IF(cukier[[#This Row],[klient]]=B170,cukier[[#This Row],[sprzedano]]+D170,cukier[[#This Row],[sprzedano]])</f>
        <v>53</v>
      </c>
      <c r="E171">
        <f>IF(cukier[[#This Row],[transakcja?]]&lt;100,0,IF(cukier[[#This Row],[transakcja?]]&lt;1000,0.05,IF(cukier[[#This Row],[transakcja?]]&lt;10000,0.1,0.2)))*cukier[[#This Row],[sprzedano]]</f>
        <v>0</v>
      </c>
      <c r="F171">
        <f>MONTH(cukier[[#This Row],[data]])</f>
        <v>10</v>
      </c>
      <c r="G171">
        <f>IF(cukier[[#This Row],[czy magazyn]]=F170,G170-cukier[[#This Row],[sprzedano]],G170+cukier[[#This Row],[f]])</f>
        <v>4126</v>
      </c>
      <c r="H171">
        <f>IF(cukier[[#This Row],[czy magazyn]]=F170,0,CEILING(5000-G170,1000))</f>
        <v>0</v>
      </c>
      <c r="I171">
        <f>IF(cukier[[#This Row],[f]]&gt;=4000,1,0)</f>
        <v>0</v>
      </c>
    </row>
    <row r="172" spans="1:9" x14ac:dyDescent="0.25">
      <c r="A172" s="1">
        <v>38653</v>
      </c>
      <c r="B172" t="s">
        <v>11</v>
      </c>
      <c r="C172">
        <v>177</v>
      </c>
      <c r="D172">
        <f>IF(cukier[[#This Row],[klient]]=B171,cukier[[#This Row],[sprzedano]]+D171,cukier[[#This Row],[sprzedano]])</f>
        <v>177</v>
      </c>
      <c r="E172">
        <f>IF(cukier[[#This Row],[transakcja?]]&lt;100,0,IF(cukier[[#This Row],[transakcja?]]&lt;1000,0.05,IF(cukier[[#This Row],[transakcja?]]&lt;10000,0.1,0.2)))*cukier[[#This Row],[sprzedano]]</f>
        <v>8.85</v>
      </c>
      <c r="F172">
        <f>MONTH(cukier[[#This Row],[data]])</f>
        <v>10</v>
      </c>
      <c r="G172">
        <f>IF(cukier[[#This Row],[czy magazyn]]=F171,G171-cukier[[#This Row],[sprzedano]],G171+cukier[[#This Row],[f]])</f>
        <v>3949</v>
      </c>
      <c r="H172">
        <f>IF(cukier[[#This Row],[czy magazyn]]=F171,0,CEILING(5000-G171,1000))</f>
        <v>0</v>
      </c>
      <c r="I172">
        <f>IF(cukier[[#This Row],[f]]&gt;=4000,1,0)</f>
        <v>0</v>
      </c>
    </row>
    <row r="173" spans="1:9" x14ac:dyDescent="0.25">
      <c r="A173" s="1">
        <v>38653</v>
      </c>
      <c r="B173" t="s">
        <v>38</v>
      </c>
      <c r="C173">
        <v>165</v>
      </c>
      <c r="D173">
        <f>IF(cukier[[#This Row],[klient]]=B172,cukier[[#This Row],[sprzedano]]+D172,cukier[[#This Row],[sprzedano]])</f>
        <v>165</v>
      </c>
      <c r="E173">
        <f>IF(cukier[[#This Row],[transakcja?]]&lt;100,0,IF(cukier[[#This Row],[transakcja?]]&lt;1000,0.05,IF(cukier[[#This Row],[transakcja?]]&lt;10000,0.1,0.2)))*cukier[[#This Row],[sprzedano]]</f>
        <v>8.25</v>
      </c>
      <c r="F173">
        <f>MONTH(cukier[[#This Row],[data]])</f>
        <v>10</v>
      </c>
      <c r="G173">
        <f>IF(cukier[[#This Row],[czy magazyn]]=F172,G172-cukier[[#This Row],[sprzedano]],G172+cukier[[#This Row],[f]])</f>
        <v>3784</v>
      </c>
      <c r="H173">
        <f>IF(cukier[[#This Row],[czy magazyn]]=F172,0,CEILING(5000-G172,1000))</f>
        <v>0</v>
      </c>
      <c r="I173">
        <f>IF(cukier[[#This Row],[f]]&gt;=4000,1,0)</f>
        <v>0</v>
      </c>
    </row>
    <row r="174" spans="1:9" x14ac:dyDescent="0.25">
      <c r="A174" s="1">
        <v>38655</v>
      </c>
      <c r="B174" t="s">
        <v>19</v>
      </c>
      <c r="C174">
        <v>103</v>
      </c>
      <c r="D174">
        <f>IF(cukier[[#This Row],[klient]]=B173,cukier[[#This Row],[sprzedano]]+D173,cukier[[#This Row],[sprzedano]])</f>
        <v>103</v>
      </c>
      <c r="E174">
        <f>IF(cukier[[#This Row],[transakcja?]]&lt;100,0,IF(cukier[[#This Row],[transakcja?]]&lt;1000,0.05,IF(cukier[[#This Row],[transakcja?]]&lt;10000,0.1,0.2)))*cukier[[#This Row],[sprzedano]]</f>
        <v>5.15</v>
      </c>
      <c r="F174">
        <f>MONTH(cukier[[#This Row],[data]])</f>
        <v>10</v>
      </c>
      <c r="G174">
        <f>IF(cukier[[#This Row],[czy magazyn]]=F173,G173-cukier[[#This Row],[sprzedano]],G173+cukier[[#This Row],[f]])</f>
        <v>3681</v>
      </c>
      <c r="H174">
        <f>IF(cukier[[#This Row],[czy magazyn]]=F173,0,CEILING(5000-G173,1000))</f>
        <v>0</v>
      </c>
      <c r="I174">
        <f>IF(cukier[[#This Row],[f]]&gt;=4000,1,0)</f>
        <v>0</v>
      </c>
    </row>
    <row r="175" spans="1:9" x14ac:dyDescent="0.25">
      <c r="A175" s="1">
        <v>38657</v>
      </c>
      <c r="B175" t="s">
        <v>10</v>
      </c>
      <c r="C175">
        <v>279</v>
      </c>
      <c r="D175">
        <f>IF(cukier[[#This Row],[klient]]=B174,cukier[[#This Row],[sprzedano]]+D174,cukier[[#This Row],[sprzedano]])</f>
        <v>279</v>
      </c>
      <c r="E175">
        <f>IF(cukier[[#This Row],[transakcja?]]&lt;100,0,IF(cukier[[#This Row],[transakcja?]]&lt;1000,0.05,IF(cukier[[#This Row],[transakcja?]]&lt;10000,0.1,0.2)))*cukier[[#This Row],[sprzedano]]</f>
        <v>13.950000000000001</v>
      </c>
      <c r="F175">
        <f>MONTH(cukier[[#This Row],[data]])</f>
        <v>11</v>
      </c>
      <c r="G175">
        <f>IF(cukier[[#This Row],[czy magazyn]]=F174,G174-cukier[[#This Row],[sprzedano]],G174+cukier[[#This Row],[f]])</f>
        <v>5681</v>
      </c>
      <c r="H175">
        <f>IF(cukier[[#This Row],[czy magazyn]]=F174,0,CEILING(5000-G174,1000))</f>
        <v>2000</v>
      </c>
      <c r="I175">
        <f>IF(cukier[[#This Row],[f]]&gt;=4000,1,0)</f>
        <v>0</v>
      </c>
    </row>
    <row r="176" spans="1:9" x14ac:dyDescent="0.25">
      <c r="A176" s="1">
        <v>38657</v>
      </c>
      <c r="B176" t="s">
        <v>85</v>
      </c>
      <c r="C176">
        <v>2</v>
      </c>
      <c r="D176">
        <f>IF(cukier[[#This Row],[klient]]=B175,cukier[[#This Row],[sprzedano]]+D175,cukier[[#This Row],[sprzedano]])</f>
        <v>2</v>
      </c>
      <c r="E176">
        <f>IF(cukier[[#This Row],[transakcja?]]&lt;100,0,IF(cukier[[#This Row],[transakcja?]]&lt;1000,0.05,IF(cukier[[#This Row],[transakcja?]]&lt;10000,0.1,0.2)))*cukier[[#This Row],[sprzedano]]</f>
        <v>0</v>
      </c>
      <c r="F176">
        <f>MONTH(cukier[[#This Row],[data]])</f>
        <v>11</v>
      </c>
      <c r="G176">
        <f>IF(cukier[[#This Row],[czy magazyn]]=F175,G175-cukier[[#This Row],[sprzedano]],G175+cukier[[#This Row],[f]])</f>
        <v>5679</v>
      </c>
      <c r="H176">
        <f>IF(cukier[[#This Row],[czy magazyn]]=F175,0,CEILING(5000-G175,1000))</f>
        <v>0</v>
      </c>
      <c r="I176">
        <f>IF(cukier[[#This Row],[f]]&gt;=4000,1,0)</f>
        <v>0</v>
      </c>
    </row>
    <row r="177" spans="1:9" x14ac:dyDescent="0.25">
      <c r="A177" s="1">
        <v>38662</v>
      </c>
      <c r="B177" t="s">
        <v>31</v>
      </c>
      <c r="C177">
        <v>185</v>
      </c>
      <c r="D177">
        <f>IF(cukier[[#This Row],[klient]]=B176,cukier[[#This Row],[sprzedano]]+D176,cukier[[#This Row],[sprzedano]])</f>
        <v>185</v>
      </c>
      <c r="E177">
        <f>IF(cukier[[#This Row],[transakcja?]]&lt;100,0,IF(cukier[[#This Row],[transakcja?]]&lt;1000,0.05,IF(cukier[[#This Row],[transakcja?]]&lt;10000,0.1,0.2)))*cukier[[#This Row],[sprzedano]]</f>
        <v>9.25</v>
      </c>
      <c r="F177">
        <f>MONTH(cukier[[#This Row],[data]])</f>
        <v>11</v>
      </c>
      <c r="G177">
        <f>IF(cukier[[#This Row],[czy magazyn]]=F176,G176-cukier[[#This Row],[sprzedano]],G176+cukier[[#This Row],[f]])</f>
        <v>5494</v>
      </c>
      <c r="H177">
        <f>IF(cukier[[#This Row],[czy magazyn]]=F176,0,CEILING(5000-G176,1000))</f>
        <v>0</v>
      </c>
      <c r="I177">
        <f>IF(cukier[[#This Row],[f]]&gt;=4000,1,0)</f>
        <v>0</v>
      </c>
    </row>
    <row r="178" spans="1:9" x14ac:dyDescent="0.25">
      <c r="A178" s="1">
        <v>38663</v>
      </c>
      <c r="B178" t="s">
        <v>8</v>
      </c>
      <c r="C178">
        <v>434</v>
      </c>
      <c r="D178">
        <f>IF(cukier[[#This Row],[klient]]=B177,cukier[[#This Row],[sprzedano]]+D177,cukier[[#This Row],[sprzedano]])</f>
        <v>434</v>
      </c>
      <c r="E178">
        <f>IF(cukier[[#This Row],[transakcja?]]&lt;100,0,IF(cukier[[#This Row],[transakcja?]]&lt;1000,0.05,IF(cukier[[#This Row],[transakcja?]]&lt;10000,0.1,0.2)))*cukier[[#This Row],[sprzedano]]</f>
        <v>21.700000000000003</v>
      </c>
      <c r="F178">
        <f>MONTH(cukier[[#This Row],[data]])</f>
        <v>11</v>
      </c>
      <c r="G178">
        <f>IF(cukier[[#This Row],[czy magazyn]]=F177,G177-cukier[[#This Row],[sprzedano]],G177+cukier[[#This Row],[f]])</f>
        <v>5060</v>
      </c>
      <c r="H178">
        <f>IF(cukier[[#This Row],[czy magazyn]]=F177,0,CEILING(5000-G177,1000))</f>
        <v>0</v>
      </c>
      <c r="I178">
        <f>IF(cukier[[#This Row],[f]]&gt;=4000,1,0)</f>
        <v>0</v>
      </c>
    </row>
    <row r="179" spans="1:9" x14ac:dyDescent="0.25">
      <c r="A179" s="1">
        <v>38667</v>
      </c>
      <c r="B179" t="s">
        <v>86</v>
      </c>
      <c r="C179">
        <v>10</v>
      </c>
      <c r="D179">
        <f>IF(cukier[[#This Row],[klient]]=B178,cukier[[#This Row],[sprzedano]]+D178,cukier[[#This Row],[sprzedano]])</f>
        <v>10</v>
      </c>
      <c r="E179">
        <f>IF(cukier[[#This Row],[transakcja?]]&lt;100,0,IF(cukier[[#This Row],[transakcja?]]&lt;1000,0.05,IF(cukier[[#This Row],[transakcja?]]&lt;10000,0.1,0.2)))*cukier[[#This Row],[sprzedano]]</f>
        <v>0</v>
      </c>
      <c r="F179">
        <f>MONTH(cukier[[#This Row],[data]])</f>
        <v>11</v>
      </c>
      <c r="G179">
        <f>IF(cukier[[#This Row],[czy magazyn]]=F178,G178-cukier[[#This Row],[sprzedano]],G178+cukier[[#This Row],[f]])</f>
        <v>5050</v>
      </c>
      <c r="H179">
        <f>IF(cukier[[#This Row],[czy magazyn]]=F178,0,CEILING(5000-G178,1000))</f>
        <v>0</v>
      </c>
      <c r="I179">
        <f>IF(cukier[[#This Row],[f]]&gt;=4000,1,0)</f>
        <v>0</v>
      </c>
    </row>
    <row r="180" spans="1:9" x14ac:dyDescent="0.25">
      <c r="A180" s="1">
        <v>38669</v>
      </c>
      <c r="B180" t="s">
        <v>87</v>
      </c>
      <c r="C180">
        <v>9</v>
      </c>
      <c r="D180">
        <f>IF(cukier[[#This Row],[klient]]=B179,cukier[[#This Row],[sprzedano]]+D179,cukier[[#This Row],[sprzedano]])</f>
        <v>9</v>
      </c>
      <c r="E180">
        <f>IF(cukier[[#This Row],[transakcja?]]&lt;100,0,IF(cukier[[#This Row],[transakcja?]]&lt;1000,0.05,IF(cukier[[#This Row],[transakcja?]]&lt;10000,0.1,0.2)))*cukier[[#This Row],[sprzedano]]</f>
        <v>0</v>
      </c>
      <c r="F180">
        <f>MONTH(cukier[[#This Row],[data]])</f>
        <v>11</v>
      </c>
      <c r="G180">
        <f>IF(cukier[[#This Row],[czy magazyn]]=F179,G179-cukier[[#This Row],[sprzedano]],G179+cukier[[#This Row],[f]])</f>
        <v>5041</v>
      </c>
      <c r="H180">
        <f>IF(cukier[[#This Row],[czy magazyn]]=F179,0,CEILING(5000-G179,1000))</f>
        <v>0</v>
      </c>
      <c r="I180">
        <f>IF(cukier[[#This Row],[f]]&gt;=4000,1,0)</f>
        <v>0</v>
      </c>
    </row>
    <row r="181" spans="1:9" x14ac:dyDescent="0.25">
      <c r="A181" s="1">
        <v>38670</v>
      </c>
      <c r="B181" t="s">
        <v>25</v>
      </c>
      <c r="C181">
        <v>383</v>
      </c>
      <c r="D181">
        <f>IF(cukier[[#This Row],[klient]]=B180,cukier[[#This Row],[sprzedano]]+D180,cukier[[#This Row],[sprzedano]])</f>
        <v>383</v>
      </c>
      <c r="E181">
        <f>IF(cukier[[#This Row],[transakcja?]]&lt;100,0,IF(cukier[[#This Row],[transakcja?]]&lt;1000,0.05,IF(cukier[[#This Row],[transakcja?]]&lt;10000,0.1,0.2)))*cukier[[#This Row],[sprzedano]]</f>
        <v>19.150000000000002</v>
      </c>
      <c r="F181">
        <f>MONTH(cukier[[#This Row],[data]])</f>
        <v>11</v>
      </c>
      <c r="G181">
        <f>IF(cukier[[#This Row],[czy magazyn]]=F180,G180-cukier[[#This Row],[sprzedano]],G180+cukier[[#This Row],[f]])</f>
        <v>4658</v>
      </c>
      <c r="H181">
        <f>IF(cukier[[#This Row],[czy magazyn]]=F180,0,CEILING(5000-G180,1000))</f>
        <v>0</v>
      </c>
      <c r="I181">
        <f>IF(cukier[[#This Row],[f]]&gt;=4000,1,0)</f>
        <v>0</v>
      </c>
    </row>
    <row r="182" spans="1:9" x14ac:dyDescent="0.25">
      <c r="A182" s="1">
        <v>38670</v>
      </c>
      <c r="B182" t="s">
        <v>31</v>
      </c>
      <c r="C182">
        <v>189</v>
      </c>
      <c r="D182">
        <f>IF(cukier[[#This Row],[klient]]=B181,cukier[[#This Row],[sprzedano]]+D181,cukier[[#This Row],[sprzedano]])</f>
        <v>189</v>
      </c>
      <c r="E182">
        <f>IF(cukier[[#This Row],[transakcja?]]&lt;100,0,IF(cukier[[#This Row],[transakcja?]]&lt;1000,0.05,IF(cukier[[#This Row],[transakcja?]]&lt;10000,0.1,0.2)))*cukier[[#This Row],[sprzedano]]</f>
        <v>9.4500000000000011</v>
      </c>
      <c r="F182">
        <f>MONTH(cukier[[#This Row],[data]])</f>
        <v>11</v>
      </c>
      <c r="G182">
        <f>IF(cukier[[#This Row],[czy magazyn]]=F181,G181-cukier[[#This Row],[sprzedano]],G181+cukier[[#This Row],[f]])</f>
        <v>4469</v>
      </c>
      <c r="H182">
        <f>IF(cukier[[#This Row],[czy magazyn]]=F181,0,CEILING(5000-G181,1000))</f>
        <v>0</v>
      </c>
      <c r="I182">
        <f>IF(cukier[[#This Row],[f]]&gt;=4000,1,0)</f>
        <v>0</v>
      </c>
    </row>
    <row r="183" spans="1:9" x14ac:dyDescent="0.25">
      <c r="A183" s="1">
        <v>38672</v>
      </c>
      <c r="B183" t="s">
        <v>64</v>
      </c>
      <c r="C183">
        <v>115</v>
      </c>
      <c r="D183">
        <f>IF(cukier[[#This Row],[klient]]=B182,cukier[[#This Row],[sprzedano]]+D182,cukier[[#This Row],[sprzedano]])</f>
        <v>115</v>
      </c>
      <c r="E183">
        <f>IF(cukier[[#This Row],[transakcja?]]&lt;100,0,IF(cukier[[#This Row],[transakcja?]]&lt;1000,0.05,IF(cukier[[#This Row],[transakcja?]]&lt;10000,0.1,0.2)))*cukier[[#This Row],[sprzedano]]</f>
        <v>5.75</v>
      </c>
      <c r="F183">
        <f>MONTH(cukier[[#This Row],[data]])</f>
        <v>11</v>
      </c>
      <c r="G183">
        <f>IF(cukier[[#This Row],[czy magazyn]]=F182,G182-cukier[[#This Row],[sprzedano]],G182+cukier[[#This Row],[f]])</f>
        <v>4354</v>
      </c>
      <c r="H183">
        <f>IF(cukier[[#This Row],[czy magazyn]]=F182,0,CEILING(5000-G182,1000))</f>
        <v>0</v>
      </c>
      <c r="I183">
        <f>IF(cukier[[#This Row],[f]]&gt;=4000,1,0)</f>
        <v>0</v>
      </c>
    </row>
    <row r="184" spans="1:9" x14ac:dyDescent="0.25">
      <c r="A184" s="1">
        <v>38672</v>
      </c>
      <c r="B184" t="s">
        <v>13</v>
      </c>
      <c r="C184">
        <v>161</v>
      </c>
      <c r="D184">
        <f>IF(cukier[[#This Row],[klient]]=B183,cukier[[#This Row],[sprzedano]]+D183,cukier[[#This Row],[sprzedano]])</f>
        <v>161</v>
      </c>
      <c r="E184">
        <f>IF(cukier[[#This Row],[transakcja?]]&lt;100,0,IF(cukier[[#This Row],[transakcja?]]&lt;1000,0.05,IF(cukier[[#This Row],[transakcja?]]&lt;10000,0.1,0.2)))*cukier[[#This Row],[sprzedano]]</f>
        <v>8.0500000000000007</v>
      </c>
      <c r="F184">
        <f>MONTH(cukier[[#This Row],[data]])</f>
        <v>11</v>
      </c>
      <c r="G184">
        <f>IF(cukier[[#This Row],[czy magazyn]]=F183,G183-cukier[[#This Row],[sprzedano]],G183+cukier[[#This Row],[f]])</f>
        <v>4193</v>
      </c>
      <c r="H184">
        <f>IF(cukier[[#This Row],[czy magazyn]]=F183,0,CEILING(5000-G183,1000))</f>
        <v>0</v>
      </c>
      <c r="I184">
        <f>IF(cukier[[#This Row],[f]]&gt;=4000,1,0)</f>
        <v>0</v>
      </c>
    </row>
    <row r="185" spans="1:9" x14ac:dyDescent="0.25">
      <c r="A185" s="1">
        <v>38674</v>
      </c>
      <c r="B185" t="s">
        <v>88</v>
      </c>
      <c r="C185">
        <v>16</v>
      </c>
      <c r="D185">
        <f>IF(cukier[[#This Row],[klient]]=B184,cukier[[#This Row],[sprzedano]]+D184,cukier[[#This Row],[sprzedano]])</f>
        <v>16</v>
      </c>
      <c r="E185">
        <f>IF(cukier[[#This Row],[transakcja?]]&lt;100,0,IF(cukier[[#This Row],[transakcja?]]&lt;1000,0.05,IF(cukier[[#This Row],[transakcja?]]&lt;10000,0.1,0.2)))*cukier[[#This Row],[sprzedano]]</f>
        <v>0</v>
      </c>
      <c r="F185">
        <f>MONTH(cukier[[#This Row],[data]])</f>
        <v>11</v>
      </c>
      <c r="G185">
        <f>IF(cukier[[#This Row],[czy magazyn]]=F184,G184-cukier[[#This Row],[sprzedano]],G184+cukier[[#This Row],[f]])</f>
        <v>4177</v>
      </c>
      <c r="H185">
        <f>IF(cukier[[#This Row],[czy magazyn]]=F184,0,CEILING(5000-G184,1000))</f>
        <v>0</v>
      </c>
      <c r="I185">
        <f>IF(cukier[[#This Row],[f]]&gt;=4000,1,0)</f>
        <v>0</v>
      </c>
    </row>
    <row r="186" spans="1:9" x14ac:dyDescent="0.25">
      <c r="A186" s="1">
        <v>38674</v>
      </c>
      <c r="B186" t="s">
        <v>70</v>
      </c>
      <c r="C186">
        <v>58</v>
      </c>
      <c r="D186">
        <f>IF(cukier[[#This Row],[klient]]=B185,cukier[[#This Row],[sprzedano]]+D185,cukier[[#This Row],[sprzedano]])</f>
        <v>58</v>
      </c>
      <c r="E186">
        <f>IF(cukier[[#This Row],[transakcja?]]&lt;100,0,IF(cukier[[#This Row],[transakcja?]]&lt;1000,0.05,IF(cukier[[#This Row],[transakcja?]]&lt;10000,0.1,0.2)))*cukier[[#This Row],[sprzedano]]</f>
        <v>0</v>
      </c>
      <c r="F186">
        <f>MONTH(cukier[[#This Row],[data]])</f>
        <v>11</v>
      </c>
      <c r="G186">
        <f>IF(cukier[[#This Row],[czy magazyn]]=F185,G185-cukier[[#This Row],[sprzedano]],G185+cukier[[#This Row],[f]])</f>
        <v>4119</v>
      </c>
      <c r="H186">
        <f>IF(cukier[[#This Row],[czy magazyn]]=F185,0,CEILING(5000-G185,1000))</f>
        <v>0</v>
      </c>
      <c r="I186">
        <f>IF(cukier[[#This Row],[f]]&gt;=4000,1,0)</f>
        <v>0</v>
      </c>
    </row>
    <row r="187" spans="1:9" x14ac:dyDescent="0.25">
      <c r="A187" s="1">
        <v>38675</v>
      </c>
      <c r="B187" t="s">
        <v>54</v>
      </c>
      <c r="C187">
        <v>17</v>
      </c>
      <c r="D187">
        <f>IF(cukier[[#This Row],[klient]]=B186,cukier[[#This Row],[sprzedano]]+D186,cukier[[#This Row],[sprzedano]])</f>
        <v>17</v>
      </c>
      <c r="E187">
        <f>IF(cukier[[#This Row],[transakcja?]]&lt;100,0,IF(cukier[[#This Row],[transakcja?]]&lt;1000,0.05,IF(cukier[[#This Row],[transakcja?]]&lt;10000,0.1,0.2)))*cukier[[#This Row],[sprzedano]]</f>
        <v>0</v>
      </c>
      <c r="F187">
        <f>MONTH(cukier[[#This Row],[data]])</f>
        <v>11</v>
      </c>
      <c r="G187">
        <f>IF(cukier[[#This Row],[czy magazyn]]=F186,G186-cukier[[#This Row],[sprzedano]],G186+cukier[[#This Row],[f]])</f>
        <v>4102</v>
      </c>
      <c r="H187">
        <f>IF(cukier[[#This Row],[czy magazyn]]=F186,0,CEILING(5000-G186,1000))</f>
        <v>0</v>
      </c>
      <c r="I187">
        <f>IF(cukier[[#This Row],[f]]&gt;=4000,1,0)</f>
        <v>0</v>
      </c>
    </row>
    <row r="188" spans="1:9" x14ac:dyDescent="0.25">
      <c r="A188" s="1">
        <v>38676</v>
      </c>
      <c r="B188" t="s">
        <v>6</v>
      </c>
      <c r="C188">
        <v>177</v>
      </c>
      <c r="D188">
        <f>IF(cukier[[#This Row],[klient]]=B187,cukier[[#This Row],[sprzedano]]+D187,cukier[[#This Row],[sprzedano]])</f>
        <v>177</v>
      </c>
      <c r="E188">
        <f>IF(cukier[[#This Row],[transakcja?]]&lt;100,0,IF(cukier[[#This Row],[transakcja?]]&lt;1000,0.05,IF(cukier[[#This Row],[transakcja?]]&lt;10000,0.1,0.2)))*cukier[[#This Row],[sprzedano]]</f>
        <v>8.85</v>
      </c>
      <c r="F188">
        <f>MONTH(cukier[[#This Row],[data]])</f>
        <v>11</v>
      </c>
      <c r="G188">
        <f>IF(cukier[[#This Row],[czy magazyn]]=F187,G187-cukier[[#This Row],[sprzedano]],G187+cukier[[#This Row],[f]])</f>
        <v>3925</v>
      </c>
      <c r="H188">
        <f>IF(cukier[[#This Row],[czy magazyn]]=F187,0,CEILING(5000-G187,1000))</f>
        <v>0</v>
      </c>
      <c r="I188">
        <f>IF(cukier[[#This Row],[f]]&gt;=4000,1,0)</f>
        <v>0</v>
      </c>
    </row>
    <row r="189" spans="1:9" x14ac:dyDescent="0.25">
      <c r="A189" s="1">
        <v>38677</v>
      </c>
      <c r="B189" t="s">
        <v>79</v>
      </c>
      <c r="C189">
        <v>33</v>
      </c>
      <c r="D189">
        <f>IF(cukier[[#This Row],[klient]]=B188,cukier[[#This Row],[sprzedano]]+D188,cukier[[#This Row],[sprzedano]])</f>
        <v>33</v>
      </c>
      <c r="E189">
        <f>IF(cukier[[#This Row],[transakcja?]]&lt;100,0,IF(cukier[[#This Row],[transakcja?]]&lt;1000,0.05,IF(cukier[[#This Row],[transakcja?]]&lt;10000,0.1,0.2)))*cukier[[#This Row],[sprzedano]]</f>
        <v>0</v>
      </c>
      <c r="F189">
        <f>MONTH(cukier[[#This Row],[data]])</f>
        <v>11</v>
      </c>
      <c r="G189">
        <f>IF(cukier[[#This Row],[czy magazyn]]=F188,G188-cukier[[#This Row],[sprzedano]],G188+cukier[[#This Row],[f]])</f>
        <v>3892</v>
      </c>
      <c r="H189">
        <f>IF(cukier[[#This Row],[czy magazyn]]=F188,0,CEILING(5000-G188,1000))</f>
        <v>0</v>
      </c>
      <c r="I189">
        <f>IF(cukier[[#This Row],[f]]&gt;=4000,1,0)</f>
        <v>0</v>
      </c>
    </row>
    <row r="190" spans="1:9" x14ac:dyDescent="0.25">
      <c r="A190" s="1">
        <v>38680</v>
      </c>
      <c r="B190" t="s">
        <v>19</v>
      </c>
      <c r="C190">
        <v>60</v>
      </c>
      <c r="D190">
        <f>IF(cukier[[#This Row],[klient]]=B189,cukier[[#This Row],[sprzedano]]+D189,cukier[[#This Row],[sprzedano]])</f>
        <v>60</v>
      </c>
      <c r="E190">
        <f>IF(cukier[[#This Row],[transakcja?]]&lt;100,0,IF(cukier[[#This Row],[transakcja?]]&lt;1000,0.05,IF(cukier[[#This Row],[transakcja?]]&lt;10000,0.1,0.2)))*cukier[[#This Row],[sprzedano]]</f>
        <v>0</v>
      </c>
      <c r="F190">
        <f>MONTH(cukier[[#This Row],[data]])</f>
        <v>11</v>
      </c>
      <c r="G190">
        <f>IF(cukier[[#This Row],[czy magazyn]]=F189,G189-cukier[[#This Row],[sprzedano]],G189+cukier[[#This Row],[f]])</f>
        <v>3832</v>
      </c>
      <c r="H190">
        <f>IF(cukier[[#This Row],[czy magazyn]]=F189,0,CEILING(5000-G189,1000))</f>
        <v>0</v>
      </c>
      <c r="I190">
        <f>IF(cukier[[#This Row],[f]]&gt;=4000,1,0)</f>
        <v>0</v>
      </c>
    </row>
    <row r="191" spans="1:9" x14ac:dyDescent="0.25">
      <c r="A191" s="1">
        <v>38682</v>
      </c>
      <c r="B191" t="s">
        <v>89</v>
      </c>
      <c r="C191">
        <v>8</v>
      </c>
      <c r="D191">
        <f>IF(cukier[[#This Row],[klient]]=B190,cukier[[#This Row],[sprzedano]]+D190,cukier[[#This Row],[sprzedano]])</f>
        <v>8</v>
      </c>
      <c r="E191">
        <f>IF(cukier[[#This Row],[transakcja?]]&lt;100,0,IF(cukier[[#This Row],[transakcja?]]&lt;1000,0.05,IF(cukier[[#This Row],[transakcja?]]&lt;10000,0.1,0.2)))*cukier[[#This Row],[sprzedano]]</f>
        <v>0</v>
      </c>
      <c r="F191">
        <f>MONTH(cukier[[#This Row],[data]])</f>
        <v>11</v>
      </c>
      <c r="G191">
        <f>IF(cukier[[#This Row],[czy magazyn]]=F190,G190-cukier[[#This Row],[sprzedano]],G190+cukier[[#This Row],[f]])</f>
        <v>3824</v>
      </c>
      <c r="H191">
        <f>IF(cukier[[#This Row],[czy magazyn]]=F190,0,CEILING(5000-G190,1000))</f>
        <v>0</v>
      </c>
      <c r="I191">
        <f>IF(cukier[[#This Row],[f]]&gt;=4000,1,0)</f>
        <v>0</v>
      </c>
    </row>
    <row r="192" spans="1:9" x14ac:dyDescent="0.25">
      <c r="A192" s="1">
        <v>38687</v>
      </c>
      <c r="B192" t="s">
        <v>10</v>
      </c>
      <c r="C192">
        <v>317</v>
      </c>
      <c r="D192">
        <f>IF(cukier[[#This Row],[klient]]=B191,cukier[[#This Row],[sprzedano]]+D191,cukier[[#This Row],[sprzedano]])</f>
        <v>317</v>
      </c>
      <c r="E192">
        <f>IF(cukier[[#This Row],[transakcja?]]&lt;100,0,IF(cukier[[#This Row],[transakcja?]]&lt;1000,0.05,IF(cukier[[#This Row],[transakcja?]]&lt;10000,0.1,0.2)))*cukier[[#This Row],[sprzedano]]</f>
        <v>15.850000000000001</v>
      </c>
      <c r="F192">
        <f>MONTH(cukier[[#This Row],[data]])</f>
        <v>12</v>
      </c>
      <c r="G192">
        <f>IF(cukier[[#This Row],[czy magazyn]]=F191,G191-cukier[[#This Row],[sprzedano]],G191+cukier[[#This Row],[f]])</f>
        <v>5824</v>
      </c>
      <c r="H192">
        <f>IF(cukier[[#This Row],[czy magazyn]]=F191,0,CEILING(5000-G191,1000))</f>
        <v>2000</v>
      </c>
      <c r="I192">
        <f>IF(cukier[[#This Row],[f]]&gt;=4000,1,0)</f>
        <v>0</v>
      </c>
    </row>
    <row r="193" spans="1:9" x14ac:dyDescent="0.25">
      <c r="A193" s="1">
        <v>38689</v>
      </c>
      <c r="B193" t="s">
        <v>90</v>
      </c>
      <c r="C193">
        <v>3</v>
      </c>
      <c r="D193">
        <f>IF(cukier[[#This Row],[klient]]=B192,cukier[[#This Row],[sprzedano]]+D192,cukier[[#This Row],[sprzedano]])</f>
        <v>3</v>
      </c>
      <c r="E193">
        <f>IF(cukier[[#This Row],[transakcja?]]&lt;100,0,IF(cukier[[#This Row],[transakcja?]]&lt;1000,0.05,IF(cukier[[#This Row],[transakcja?]]&lt;10000,0.1,0.2)))*cukier[[#This Row],[sprzedano]]</f>
        <v>0</v>
      </c>
      <c r="F193">
        <f>MONTH(cukier[[#This Row],[data]])</f>
        <v>12</v>
      </c>
      <c r="G193">
        <f>IF(cukier[[#This Row],[czy magazyn]]=F192,G192-cukier[[#This Row],[sprzedano]],G192+cukier[[#This Row],[f]])</f>
        <v>5821</v>
      </c>
      <c r="H193">
        <f>IF(cukier[[#This Row],[czy magazyn]]=F192,0,CEILING(5000-G192,1000))</f>
        <v>0</v>
      </c>
      <c r="I193">
        <f>IF(cukier[[#This Row],[f]]&gt;=4000,1,0)</f>
        <v>0</v>
      </c>
    </row>
    <row r="194" spans="1:9" x14ac:dyDescent="0.25">
      <c r="A194" s="1">
        <v>38691</v>
      </c>
      <c r="B194" t="s">
        <v>91</v>
      </c>
      <c r="C194">
        <v>16</v>
      </c>
      <c r="D194">
        <f>IF(cukier[[#This Row],[klient]]=B193,cukier[[#This Row],[sprzedano]]+D193,cukier[[#This Row],[sprzedano]])</f>
        <v>16</v>
      </c>
      <c r="E194">
        <f>IF(cukier[[#This Row],[transakcja?]]&lt;100,0,IF(cukier[[#This Row],[transakcja?]]&lt;1000,0.05,IF(cukier[[#This Row],[transakcja?]]&lt;10000,0.1,0.2)))*cukier[[#This Row],[sprzedano]]</f>
        <v>0</v>
      </c>
      <c r="F194">
        <f>MONTH(cukier[[#This Row],[data]])</f>
        <v>12</v>
      </c>
      <c r="G194">
        <f>IF(cukier[[#This Row],[czy magazyn]]=F193,G193-cukier[[#This Row],[sprzedano]],G193+cukier[[#This Row],[f]])</f>
        <v>5805</v>
      </c>
      <c r="H194">
        <f>IF(cukier[[#This Row],[czy magazyn]]=F193,0,CEILING(5000-G193,1000))</f>
        <v>0</v>
      </c>
      <c r="I194">
        <f>IF(cukier[[#This Row],[f]]&gt;=4000,1,0)</f>
        <v>0</v>
      </c>
    </row>
    <row r="195" spans="1:9" x14ac:dyDescent="0.25">
      <c r="A195" s="1">
        <v>38700</v>
      </c>
      <c r="B195" t="s">
        <v>66</v>
      </c>
      <c r="C195">
        <v>2</v>
      </c>
      <c r="D195">
        <f>IF(cukier[[#This Row],[klient]]=B194,cukier[[#This Row],[sprzedano]]+D194,cukier[[#This Row],[sprzedano]])</f>
        <v>2</v>
      </c>
      <c r="E195">
        <f>IF(cukier[[#This Row],[transakcja?]]&lt;100,0,IF(cukier[[#This Row],[transakcja?]]&lt;1000,0.05,IF(cukier[[#This Row],[transakcja?]]&lt;10000,0.1,0.2)))*cukier[[#This Row],[sprzedano]]</f>
        <v>0</v>
      </c>
      <c r="F195">
        <f>MONTH(cukier[[#This Row],[data]])</f>
        <v>12</v>
      </c>
      <c r="G195">
        <f>IF(cukier[[#This Row],[czy magazyn]]=F194,G194-cukier[[#This Row],[sprzedano]],G194+cukier[[#This Row],[f]])</f>
        <v>5803</v>
      </c>
      <c r="H195">
        <f>IF(cukier[[#This Row],[czy magazyn]]=F194,0,CEILING(5000-G194,1000))</f>
        <v>0</v>
      </c>
      <c r="I195">
        <f>IF(cukier[[#This Row],[f]]&gt;=4000,1,0)</f>
        <v>0</v>
      </c>
    </row>
    <row r="196" spans="1:9" x14ac:dyDescent="0.25">
      <c r="A196" s="1">
        <v>38705</v>
      </c>
      <c r="B196" t="s">
        <v>11</v>
      </c>
      <c r="C196">
        <v>161</v>
      </c>
      <c r="D196">
        <f>IF(cukier[[#This Row],[klient]]=B195,cukier[[#This Row],[sprzedano]]+D195,cukier[[#This Row],[sprzedano]])</f>
        <v>161</v>
      </c>
      <c r="E196">
        <f>IF(cukier[[#This Row],[transakcja?]]&lt;100,0,IF(cukier[[#This Row],[transakcja?]]&lt;1000,0.05,IF(cukier[[#This Row],[transakcja?]]&lt;10000,0.1,0.2)))*cukier[[#This Row],[sprzedano]]</f>
        <v>8.0500000000000007</v>
      </c>
      <c r="F196">
        <f>MONTH(cukier[[#This Row],[data]])</f>
        <v>12</v>
      </c>
      <c r="G196">
        <f>IF(cukier[[#This Row],[czy magazyn]]=F195,G195-cukier[[#This Row],[sprzedano]],G195+cukier[[#This Row],[f]])</f>
        <v>5642</v>
      </c>
      <c r="H196">
        <f>IF(cukier[[#This Row],[czy magazyn]]=F195,0,CEILING(5000-G195,1000))</f>
        <v>0</v>
      </c>
      <c r="I196">
        <f>IF(cukier[[#This Row],[f]]&gt;=4000,1,0)</f>
        <v>0</v>
      </c>
    </row>
    <row r="197" spans="1:9" x14ac:dyDescent="0.25">
      <c r="A197" s="1">
        <v>38708</v>
      </c>
      <c r="B197" t="s">
        <v>92</v>
      </c>
      <c r="C197">
        <v>17</v>
      </c>
      <c r="D197">
        <f>IF(cukier[[#This Row],[klient]]=B196,cukier[[#This Row],[sprzedano]]+D196,cukier[[#This Row],[sprzedano]])</f>
        <v>17</v>
      </c>
      <c r="E197">
        <f>IF(cukier[[#This Row],[transakcja?]]&lt;100,0,IF(cukier[[#This Row],[transakcja?]]&lt;1000,0.05,IF(cukier[[#This Row],[transakcja?]]&lt;10000,0.1,0.2)))*cukier[[#This Row],[sprzedano]]</f>
        <v>0</v>
      </c>
      <c r="F197">
        <f>MONTH(cukier[[#This Row],[data]])</f>
        <v>12</v>
      </c>
      <c r="G197">
        <f>IF(cukier[[#This Row],[czy magazyn]]=F196,G196-cukier[[#This Row],[sprzedano]],G196+cukier[[#This Row],[f]])</f>
        <v>5625</v>
      </c>
      <c r="H197">
        <f>IF(cukier[[#This Row],[czy magazyn]]=F196,0,CEILING(5000-G196,1000))</f>
        <v>0</v>
      </c>
      <c r="I197">
        <f>IF(cukier[[#This Row],[f]]&gt;=4000,1,0)</f>
        <v>0</v>
      </c>
    </row>
    <row r="198" spans="1:9" x14ac:dyDescent="0.25">
      <c r="A198" s="1">
        <v>38708</v>
      </c>
      <c r="B198" t="s">
        <v>38</v>
      </c>
      <c r="C198">
        <v>187</v>
      </c>
      <c r="D198">
        <f>IF(cukier[[#This Row],[klient]]=B197,cukier[[#This Row],[sprzedano]]+D197,cukier[[#This Row],[sprzedano]])</f>
        <v>187</v>
      </c>
      <c r="E198">
        <f>IF(cukier[[#This Row],[transakcja?]]&lt;100,0,IF(cukier[[#This Row],[transakcja?]]&lt;1000,0.05,IF(cukier[[#This Row],[transakcja?]]&lt;10000,0.1,0.2)))*cukier[[#This Row],[sprzedano]]</f>
        <v>9.35</v>
      </c>
      <c r="F198">
        <f>MONTH(cukier[[#This Row],[data]])</f>
        <v>12</v>
      </c>
      <c r="G198">
        <f>IF(cukier[[#This Row],[czy magazyn]]=F197,G197-cukier[[#This Row],[sprzedano]],G197+cukier[[#This Row],[f]])</f>
        <v>5438</v>
      </c>
      <c r="H198">
        <f>IF(cukier[[#This Row],[czy magazyn]]=F197,0,CEILING(5000-G197,1000))</f>
        <v>0</v>
      </c>
      <c r="I198">
        <f>IF(cukier[[#This Row],[f]]&gt;=4000,1,0)</f>
        <v>0</v>
      </c>
    </row>
    <row r="199" spans="1:9" x14ac:dyDescent="0.25">
      <c r="A199" s="1">
        <v>38709</v>
      </c>
      <c r="B199" t="s">
        <v>93</v>
      </c>
      <c r="C199">
        <v>5</v>
      </c>
      <c r="D199">
        <f>IF(cukier[[#This Row],[klient]]=B198,cukier[[#This Row],[sprzedano]]+D198,cukier[[#This Row],[sprzedano]])</f>
        <v>5</v>
      </c>
      <c r="E199">
        <f>IF(cukier[[#This Row],[transakcja?]]&lt;100,0,IF(cukier[[#This Row],[transakcja?]]&lt;1000,0.05,IF(cukier[[#This Row],[transakcja?]]&lt;10000,0.1,0.2)))*cukier[[#This Row],[sprzedano]]</f>
        <v>0</v>
      </c>
      <c r="F199">
        <f>MONTH(cukier[[#This Row],[data]])</f>
        <v>12</v>
      </c>
      <c r="G199">
        <f>IF(cukier[[#This Row],[czy magazyn]]=F198,G198-cukier[[#This Row],[sprzedano]],G198+cukier[[#This Row],[f]])</f>
        <v>5433</v>
      </c>
      <c r="H199">
        <f>IF(cukier[[#This Row],[czy magazyn]]=F198,0,CEILING(5000-G198,1000))</f>
        <v>0</v>
      </c>
      <c r="I199">
        <f>IF(cukier[[#This Row],[f]]&gt;=4000,1,0)</f>
        <v>0</v>
      </c>
    </row>
    <row r="200" spans="1:9" x14ac:dyDescent="0.25">
      <c r="A200" s="1">
        <v>38711</v>
      </c>
      <c r="B200" t="s">
        <v>54</v>
      </c>
      <c r="C200">
        <v>10</v>
      </c>
      <c r="D200">
        <f>IF(cukier[[#This Row],[klient]]=B199,cukier[[#This Row],[sprzedano]]+D199,cukier[[#This Row],[sprzedano]])</f>
        <v>10</v>
      </c>
      <c r="E200">
        <f>IF(cukier[[#This Row],[transakcja?]]&lt;100,0,IF(cukier[[#This Row],[transakcja?]]&lt;1000,0.05,IF(cukier[[#This Row],[transakcja?]]&lt;10000,0.1,0.2)))*cukier[[#This Row],[sprzedano]]</f>
        <v>0</v>
      </c>
      <c r="F200">
        <f>MONTH(cukier[[#This Row],[data]])</f>
        <v>12</v>
      </c>
      <c r="G200">
        <f>IF(cukier[[#This Row],[czy magazyn]]=F199,G199-cukier[[#This Row],[sprzedano]],G199+cukier[[#This Row],[f]])</f>
        <v>5423</v>
      </c>
      <c r="H200">
        <f>IF(cukier[[#This Row],[czy magazyn]]=F199,0,CEILING(5000-G199,1000))</f>
        <v>0</v>
      </c>
      <c r="I200">
        <f>IF(cukier[[#This Row],[f]]&gt;=4000,1,0)</f>
        <v>0</v>
      </c>
    </row>
    <row r="201" spans="1:9" x14ac:dyDescent="0.25">
      <c r="A201" s="1">
        <v>38711</v>
      </c>
      <c r="B201" t="s">
        <v>15</v>
      </c>
      <c r="C201">
        <v>225</v>
      </c>
      <c r="D201">
        <f>IF(cukier[[#This Row],[klient]]=B200,cukier[[#This Row],[sprzedano]]+D200,cukier[[#This Row],[sprzedano]])</f>
        <v>225</v>
      </c>
      <c r="E201">
        <f>IF(cukier[[#This Row],[transakcja?]]&lt;100,0,IF(cukier[[#This Row],[transakcja?]]&lt;1000,0.05,IF(cukier[[#This Row],[transakcja?]]&lt;10000,0.1,0.2)))*cukier[[#This Row],[sprzedano]]</f>
        <v>11.25</v>
      </c>
      <c r="F201">
        <f>MONTH(cukier[[#This Row],[data]])</f>
        <v>12</v>
      </c>
      <c r="G201">
        <f>IF(cukier[[#This Row],[czy magazyn]]=F200,G200-cukier[[#This Row],[sprzedano]],G200+cukier[[#This Row],[f]])</f>
        <v>5198</v>
      </c>
      <c r="H201">
        <f>IF(cukier[[#This Row],[czy magazyn]]=F200,0,CEILING(5000-G200,1000))</f>
        <v>0</v>
      </c>
      <c r="I201">
        <f>IF(cukier[[#This Row],[f]]&gt;=4000,1,0)</f>
        <v>0</v>
      </c>
    </row>
    <row r="202" spans="1:9" x14ac:dyDescent="0.25">
      <c r="A202" s="1">
        <v>38716</v>
      </c>
      <c r="B202" t="s">
        <v>18</v>
      </c>
      <c r="C202">
        <v>367</v>
      </c>
      <c r="D202">
        <f>IF(cukier[[#This Row],[klient]]=B201,cukier[[#This Row],[sprzedano]]+D201,cukier[[#This Row],[sprzedano]])</f>
        <v>367</v>
      </c>
      <c r="E202">
        <f>IF(cukier[[#This Row],[transakcja?]]&lt;100,0,IF(cukier[[#This Row],[transakcja?]]&lt;1000,0.05,IF(cukier[[#This Row],[transakcja?]]&lt;10000,0.1,0.2)))*cukier[[#This Row],[sprzedano]]</f>
        <v>18.350000000000001</v>
      </c>
      <c r="F202">
        <f>MONTH(cukier[[#This Row],[data]])</f>
        <v>12</v>
      </c>
      <c r="G202">
        <f>IF(cukier[[#This Row],[czy magazyn]]=F201,G201-cukier[[#This Row],[sprzedano]],G201+cukier[[#This Row],[f]])</f>
        <v>4831</v>
      </c>
      <c r="H202">
        <f>IF(cukier[[#This Row],[czy magazyn]]=F201,0,CEILING(5000-G201,1000))</f>
        <v>0</v>
      </c>
      <c r="I202">
        <f>IF(cukier[[#This Row],[f]]&gt;=4000,1,0)</f>
        <v>0</v>
      </c>
    </row>
    <row r="203" spans="1:9" x14ac:dyDescent="0.25">
      <c r="A203" s="1">
        <v>38721</v>
      </c>
      <c r="B203" t="s">
        <v>15</v>
      </c>
      <c r="C203">
        <v>295</v>
      </c>
      <c r="D203">
        <f>IF(cukier[[#This Row],[klient]]=B202,cukier[[#This Row],[sprzedano]]+D202,cukier[[#This Row],[sprzedano]])</f>
        <v>295</v>
      </c>
      <c r="E203">
        <f>IF(cukier[[#This Row],[transakcja?]]&lt;100,0,IF(cukier[[#This Row],[transakcja?]]&lt;1000,0.05,IF(cukier[[#This Row],[transakcja?]]&lt;10000,0.1,0.2)))*cukier[[#This Row],[sprzedano]]</f>
        <v>14.75</v>
      </c>
      <c r="F203">
        <f>MONTH(cukier[[#This Row],[data]])</f>
        <v>1</v>
      </c>
      <c r="G203">
        <f>IF(cukier[[#This Row],[czy magazyn]]=F202,G202-cukier[[#This Row],[sprzedano]],G202+cukier[[#This Row],[f]])</f>
        <v>5831</v>
      </c>
      <c r="H203">
        <f>IF(cukier[[#This Row],[czy magazyn]]=F202,0,CEILING(5000-G202,1000))</f>
        <v>1000</v>
      </c>
      <c r="I203">
        <f>IF(cukier[[#This Row],[f]]&gt;=4000,1,0)</f>
        <v>0</v>
      </c>
    </row>
    <row r="204" spans="1:9" x14ac:dyDescent="0.25">
      <c r="A204" s="1">
        <v>38725</v>
      </c>
      <c r="B204" t="s">
        <v>94</v>
      </c>
      <c r="C204">
        <v>16</v>
      </c>
      <c r="D204">
        <f>IF(cukier[[#This Row],[klient]]=B203,cukier[[#This Row],[sprzedano]]+D203,cukier[[#This Row],[sprzedano]])</f>
        <v>16</v>
      </c>
      <c r="E204">
        <f>IF(cukier[[#This Row],[transakcja?]]&lt;100,0,IF(cukier[[#This Row],[transakcja?]]&lt;1000,0.05,IF(cukier[[#This Row],[transakcja?]]&lt;10000,0.1,0.2)))*cukier[[#This Row],[sprzedano]]</f>
        <v>0</v>
      </c>
      <c r="F204">
        <f>MONTH(cukier[[#This Row],[data]])</f>
        <v>1</v>
      </c>
      <c r="G204">
        <f>IF(cukier[[#This Row],[czy magazyn]]=F203,G203-cukier[[#This Row],[sprzedano]],G203+cukier[[#This Row],[f]])</f>
        <v>5815</v>
      </c>
      <c r="H204">
        <f>IF(cukier[[#This Row],[czy magazyn]]=F203,0,CEILING(5000-G203,1000))</f>
        <v>0</v>
      </c>
      <c r="I204">
        <f>IF(cukier[[#This Row],[f]]&gt;=4000,1,0)</f>
        <v>0</v>
      </c>
    </row>
    <row r="205" spans="1:9" x14ac:dyDescent="0.25">
      <c r="A205" s="1">
        <v>38725</v>
      </c>
      <c r="B205" t="s">
        <v>56</v>
      </c>
      <c r="C205">
        <v>26</v>
      </c>
      <c r="D205">
        <f>IF(cukier[[#This Row],[klient]]=B204,cukier[[#This Row],[sprzedano]]+D204,cukier[[#This Row],[sprzedano]])</f>
        <v>26</v>
      </c>
      <c r="E205">
        <f>IF(cukier[[#This Row],[transakcja?]]&lt;100,0,IF(cukier[[#This Row],[transakcja?]]&lt;1000,0.05,IF(cukier[[#This Row],[transakcja?]]&lt;10000,0.1,0.2)))*cukier[[#This Row],[sprzedano]]</f>
        <v>0</v>
      </c>
      <c r="F205">
        <f>MONTH(cukier[[#This Row],[data]])</f>
        <v>1</v>
      </c>
      <c r="G205">
        <f>IF(cukier[[#This Row],[czy magazyn]]=F204,G204-cukier[[#This Row],[sprzedano]],G204+cukier[[#This Row],[f]])</f>
        <v>5789</v>
      </c>
      <c r="H205">
        <f>IF(cukier[[#This Row],[czy magazyn]]=F204,0,CEILING(5000-G204,1000))</f>
        <v>0</v>
      </c>
      <c r="I205">
        <f>IF(cukier[[#This Row],[f]]&gt;=4000,1,0)</f>
        <v>0</v>
      </c>
    </row>
    <row r="206" spans="1:9" x14ac:dyDescent="0.25">
      <c r="A206" s="1">
        <v>38729</v>
      </c>
      <c r="B206" t="s">
        <v>95</v>
      </c>
      <c r="C206">
        <v>20</v>
      </c>
      <c r="D206">
        <f>IF(cukier[[#This Row],[klient]]=B205,cukier[[#This Row],[sprzedano]]+D205,cukier[[#This Row],[sprzedano]])</f>
        <v>20</v>
      </c>
      <c r="E206">
        <f>IF(cukier[[#This Row],[transakcja?]]&lt;100,0,IF(cukier[[#This Row],[transakcja?]]&lt;1000,0.05,IF(cukier[[#This Row],[transakcja?]]&lt;10000,0.1,0.2)))*cukier[[#This Row],[sprzedano]]</f>
        <v>0</v>
      </c>
      <c r="F206">
        <f>MONTH(cukier[[#This Row],[data]])</f>
        <v>1</v>
      </c>
      <c r="G206">
        <f>IF(cukier[[#This Row],[czy magazyn]]=F205,G205-cukier[[#This Row],[sprzedano]],G205+cukier[[#This Row],[f]])</f>
        <v>5769</v>
      </c>
      <c r="H206">
        <f>IF(cukier[[#This Row],[czy magazyn]]=F205,0,CEILING(5000-G205,1000))</f>
        <v>0</v>
      </c>
      <c r="I206">
        <f>IF(cukier[[#This Row],[f]]&gt;=4000,1,0)</f>
        <v>0</v>
      </c>
    </row>
    <row r="207" spans="1:9" x14ac:dyDescent="0.25">
      <c r="A207" s="1">
        <v>38729</v>
      </c>
      <c r="B207" t="s">
        <v>10</v>
      </c>
      <c r="C207">
        <v>165</v>
      </c>
      <c r="D207">
        <f>IF(cukier[[#This Row],[klient]]=B206,cukier[[#This Row],[sprzedano]]+D206,cukier[[#This Row],[sprzedano]])</f>
        <v>165</v>
      </c>
      <c r="E207">
        <f>IF(cukier[[#This Row],[transakcja?]]&lt;100,0,IF(cukier[[#This Row],[transakcja?]]&lt;1000,0.05,IF(cukier[[#This Row],[transakcja?]]&lt;10000,0.1,0.2)))*cukier[[#This Row],[sprzedano]]</f>
        <v>8.25</v>
      </c>
      <c r="F207">
        <f>MONTH(cukier[[#This Row],[data]])</f>
        <v>1</v>
      </c>
      <c r="G207">
        <f>IF(cukier[[#This Row],[czy magazyn]]=F206,G206-cukier[[#This Row],[sprzedano]],G206+cukier[[#This Row],[f]])</f>
        <v>5604</v>
      </c>
      <c r="H207">
        <f>IF(cukier[[#This Row],[czy magazyn]]=F206,0,CEILING(5000-G206,1000))</f>
        <v>0</v>
      </c>
      <c r="I207">
        <f>IF(cukier[[#This Row],[f]]&gt;=4000,1,0)</f>
        <v>0</v>
      </c>
    </row>
    <row r="208" spans="1:9" x14ac:dyDescent="0.25">
      <c r="A208" s="1">
        <v>38734</v>
      </c>
      <c r="B208" t="s">
        <v>96</v>
      </c>
      <c r="C208">
        <v>2</v>
      </c>
      <c r="D208">
        <f>IF(cukier[[#This Row],[klient]]=B207,cukier[[#This Row],[sprzedano]]+D207,cukier[[#This Row],[sprzedano]])</f>
        <v>2</v>
      </c>
      <c r="E208">
        <f>IF(cukier[[#This Row],[transakcja?]]&lt;100,0,IF(cukier[[#This Row],[transakcja?]]&lt;1000,0.05,IF(cukier[[#This Row],[transakcja?]]&lt;10000,0.1,0.2)))*cukier[[#This Row],[sprzedano]]</f>
        <v>0</v>
      </c>
      <c r="F208">
        <f>MONTH(cukier[[#This Row],[data]])</f>
        <v>1</v>
      </c>
      <c r="G208">
        <f>IF(cukier[[#This Row],[czy magazyn]]=F207,G207-cukier[[#This Row],[sprzedano]],G207+cukier[[#This Row],[f]])</f>
        <v>5602</v>
      </c>
      <c r="H208">
        <f>IF(cukier[[#This Row],[czy magazyn]]=F207,0,CEILING(5000-G207,1000))</f>
        <v>0</v>
      </c>
      <c r="I208">
        <f>IF(cukier[[#This Row],[f]]&gt;=4000,1,0)</f>
        <v>0</v>
      </c>
    </row>
    <row r="209" spans="1:9" x14ac:dyDescent="0.25">
      <c r="A209" s="1">
        <v>38734</v>
      </c>
      <c r="B209" t="s">
        <v>97</v>
      </c>
      <c r="C209">
        <v>7</v>
      </c>
      <c r="D209">
        <f>IF(cukier[[#This Row],[klient]]=B208,cukier[[#This Row],[sprzedano]]+D208,cukier[[#This Row],[sprzedano]])</f>
        <v>7</v>
      </c>
      <c r="E209">
        <f>IF(cukier[[#This Row],[transakcja?]]&lt;100,0,IF(cukier[[#This Row],[transakcja?]]&lt;1000,0.05,IF(cukier[[#This Row],[transakcja?]]&lt;10000,0.1,0.2)))*cukier[[#This Row],[sprzedano]]</f>
        <v>0</v>
      </c>
      <c r="F209">
        <f>MONTH(cukier[[#This Row],[data]])</f>
        <v>1</v>
      </c>
      <c r="G209">
        <f>IF(cukier[[#This Row],[czy magazyn]]=F208,G208-cukier[[#This Row],[sprzedano]],G208+cukier[[#This Row],[f]])</f>
        <v>5595</v>
      </c>
      <c r="H209">
        <f>IF(cukier[[#This Row],[czy magazyn]]=F208,0,CEILING(5000-G208,1000))</f>
        <v>0</v>
      </c>
      <c r="I209">
        <f>IF(cukier[[#This Row],[f]]&gt;=4000,1,0)</f>
        <v>0</v>
      </c>
    </row>
    <row r="210" spans="1:9" x14ac:dyDescent="0.25">
      <c r="A210" s="1">
        <v>38734</v>
      </c>
      <c r="B210" t="s">
        <v>30</v>
      </c>
      <c r="C210">
        <v>7</v>
      </c>
      <c r="D210">
        <f>IF(cukier[[#This Row],[klient]]=B209,cukier[[#This Row],[sprzedano]]+D209,cukier[[#This Row],[sprzedano]])</f>
        <v>7</v>
      </c>
      <c r="E210">
        <f>IF(cukier[[#This Row],[transakcja?]]&lt;100,0,IF(cukier[[#This Row],[transakcja?]]&lt;1000,0.05,IF(cukier[[#This Row],[transakcja?]]&lt;10000,0.1,0.2)))*cukier[[#This Row],[sprzedano]]</f>
        <v>0</v>
      </c>
      <c r="F210">
        <f>MONTH(cukier[[#This Row],[data]])</f>
        <v>1</v>
      </c>
      <c r="G210">
        <f>IF(cukier[[#This Row],[czy magazyn]]=F209,G209-cukier[[#This Row],[sprzedano]],G209+cukier[[#This Row],[f]])</f>
        <v>5588</v>
      </c>
      <c r="H210">
        <f>IF(cukier[[#This Row],[czy magazyn]]=F209,0,CEILING(5000-G209,1000))</f>
        <v>0</v>
      </c>
      <c r="I210">
        <f>IF(cukier[[#This Row],[f]]&gt;=4000,1,0)</f>
        <v>0</v>
      </c>
    </row>
    <row r="211" spans="1:9" x14ac:dyDescent="0.25">
      <c r="A211" s="1">
        <v>38734</v>
      </c>
      <c r="B211" t="s">
        <v>79</v>
      </c>
      <c r="C211">
        <v>72</v>
      </c>
      <c r="D211">
        <f>IF(cukier[[#This Row],[klient]]=B210,cukier[[#This Row],[sprzedano]]+D210,cukier[[#This Row],[sprzedano]])</f>
        <v>72</v>
      </c>
      <c r="E211">
        <f>IF(cukier[[#This Row],[transakcja?]]&lt;100,0,IF(cukier[[#This Row],[transakcja?]]&lt;1000,0.05,IF(cukier[[#This Row],[transakcja?]]&lt;10000,0.1,0.2)))*cukier[[#This Row],[sprzedano]]</f>
        <v>0</v>
      </c>
      <c r="F211">
        <f>MONTH(cukier[[#This Row],[data]])</f>
        <v>1</v>
      </c>
      <c r="G211">
        <f>IF(cukier[[#This Row],[czy magazyn]]=F210,G210-cukier[[#This Row],[sprzedano]],G210+cukier[[#This Row],[f]])</f>
        <v>5516</v>
      </c>
      <c r="H211">
        <f>IF(cukier[[#This Row],[czy magazyn]]=F210,0,CEILING(5000-G210,1000))</f>
        <v>0</v>
      </c>
      <c r="I211">
        <f>IF(cukier[[#This Row],[f]]&gt;=4000,1,0)</f>
        <v>0</v>
      </c>
    </row>
    <row r="212" spans="1:9" x14ac:dyDescent="0.25">
      <c r="A212" s="1">
        <v>38735</v>
      </c>
      <c r="B212" t="s">
        <v>72</v>
      </c>
      <c r="C212">
        <v>59</v>
      </c>
      <c r="D212">
        <f>IF(cukier[[#This Row],[klient]]=B211,cukier[[#This Row],[sprzedano]]+D211,cukier[[#This Row],[sprzedano]])</f>
        <v>59</v>
      </c>
      <c r="E212">
        <f>IF(cukier[[#This Row],[transakcja?]]&lt;100,0,IF(cukier[[#This Row],[transakcja?]]&lt;1000,0.05,IF(cukier[[#This Row],[transakcja?]]&lt;10000,0.1,0.2)))*cukier[[#This Row],[sprzedano]]</f>
        <v>0</v>
      </c>
      <c r="F212">
        <f>MONTH(cukier[[#This Row],[data]])</f>
        <v>1</v>
      </c>
      <c r="G212">
        <f>IF(cukier[[#This Row],[czy magazyn]]=F211,G211-cukier[[#This Row],[sprzedano]],G211+cukier[[#This Row],[f]])</f>
        <v>5457</v>
      </c>
      <c r="H212">
        <f>IF(cukier[[#This Row],[czy magazyn]]=F211,0,CEILING(5000-G211,1000))</f>
        <v>0</v>
      </c>
      <c r="I212">
        <f>IF(cukier[[#This Row],[f]]&gt;=4000,1,0)</f>
        <v>0</v>
      </c>
    </row>
    <row r="213" spans="1:9" x14ac:dyDescent="0.25">
      <c r="A213" s="1">
        <v>38736</v>
      </c>
      <c r="B213" t="s">
        <v>46</v>
      </c>
      <c r="C213">
        <v>212</v>
      </c>
      <c r="D213">
        <f>IF(cukier[[#This Row],[klient]]=B212,cukier[[#This Row],[sprzedano]]+D212,cukier[[#This Row],[sprzedano]])</f>
        <v>212</v>
      </c>
      <c r="E213">
        <f>IF(cukier[[#This Row],[transakcja?]]&lt;100,0,IF(cukier[[#This Row],[transakcja?]]&lt;1000,0.05,IF(cukier[[#This Row],[transakcja?]]&lt;10000,0.1,0.2)))*cukier[[#This Row],[sprzedano]]</f>
        <v>10.600000000000001</v>
      </c>
      <c r="F213">
        <f>MONTH(cukier[[#This Row],[data]])</f>
        <v>1</v>
      </c>
      <c r="G213">
        <f>IF(cukier[[#This Row],[czy magazyn]]=F212,G212-cukier[[#This Row],[sprzedano]],G212+cukier[[#This Row],[f]])</f>
        <v>5245</v>
      </c>
      <c r="H213">
        <f>IF(cukier[[#This Row],[czy magazyn]]=F212,0,CEILING(5000-G212,1000))</f>
        <v>0</v>
      </c>
      <c r="I213">
        <f>IF(cukier[[#This Row],[f]]&gt;=4000,1,0)</f>
        <v>0</v>
      </c>
    </row>
    <row r="214" spans="1:9" x14ac:dyDescent="0.25">
      <c r="A214" s="1">
        <v>38741</v>
      </c>
      <c r="B214" t="s">
        <v>58</v>
      </c>
      <c r="C214">
        <v>16</v>
      </c>
      <c r="D214">
        <f>IF(cukier[[#This Row],[klient]]=B213,cukier[[#This Row],[sprzedano]]+D213,cukier[[#This Row],[sprzedano]])</f>
        <v>16</v>
      </c>
      <c r="E214">
        <f>IF(cukier[[#This Row],[transakcja?]]&lt;100,0,IF(cukier[[#This Row],[transakcja?]]&lt;1000,0.05,IF(cukier[[#This Row],[transakcja?]]&lt;10000,0.1,0.2)))*cukier[[#This Row],[sprzedano]]</f>
        <v>0</v>
      </c>
      <c r="F214">
        <f>MONTH(cukier[[#This Row],[data]])</f>
        <v>1</v>
      </c>
      <c r="G214">
        <f>IF(cukier[[#This Row],[czy magazyn]]=F213,G213-cukier[[#This Row],[sprzedano]],G213+cukier[[#This Row],[f]])</f>
        <v>5229</v>
      </c>
      <c r="H214">
        <f>IF(cukier[[#This Row],[czy magazyn]]=F213,0,CEILING(5000-G213,1000))</f>
        <v>0</v>
      </c>
      <c r="I214">
        <f>IF(cukier[[#This Row],[f]]&gt;=4000,1,0)</f>
        <v>0</v>
      </c>
    </row>
    <row r="215" spans="1:9" x14ac:dyDescent="0.25">
      <c r="A215" s="1">
        <v>38741</v>
      </c>
      <c r="B215" t="s">
        <v>18</v>
      </c>
      <c r="C215">
        <v>195</v>
      </c>
      <c r="D215">
        <f>IF(cukier[[#This Row],[klient]]=B214,cukier[[#This Row],[sprzedano]]+D214,cukier[[#This Row],[sprzedano]])</f>
        <v>195</v>
      </c>
      <c r="E215">
        <f>IF(cukier[[#This Row],[transakcja?]]&lt;100,0,IF(cukier[[#This Row],[transakcja?]]&lt;1000,0.05,IF(cukier[[#This Row],[transakcja?]]&lt;10000,0.1,0.2)))*cukier[[#This Row],[sprzedano]]</f>
        <v>9.75</v>
      </c>
      <c r="F215">
        <f>MONTH(cukier[[#This Row],[data]])</f>
        <v>1</v>
      </c>
      <c r="G215">
        <f>IF(cukier[[#This Row],[czy magazyn]]=F214,G214-cukier[[#This Row],[sprzedano]],G214+cukier[[#This Row],[f]])</f>
        <v>5034</v>
      </c>
      <c r="H215">
        <f>IF(cukier[[#This Row],[czy magazyn]]=F214,0,CEILING(5000-G214,1000))</f>
        <v>0</v>
      </c>
      <c r="I215">
        <f>IF(cukier[[#This Row],[f]]&gt;=4000,1,0)</f>
        <v>0</v>
      </c>
    </row>
    <row r="216" spans="1:9" x14ac:dyDescent="0.25">
      <c r="A216" s="1">
        <v>38745</v>
      </c>
      <c r="B216" t="s">
        <v>13</v>
      </c>
      <c r="C216">
        <v>187</v>
      </c>
      <c r="D216">
        <f>IF(cukier[[#This Row],[klient]]=B215,cukier[[#This Row],[sprzedano]]+D215,cukier[[#This Row],[sprzedano]])</f>
        <v>187</v>
      </c>
      <c r="E216">
        <f>IF(cukier[[#This Row],[transakcja?]]&lt;100,0,IF(cukier[[#This Row],[transakcja?]]&lt;1000,0.05,IF(cukier[[#This Row],[transakcja?]]&lt;10000,0.1,0.2)))*cukier[[#This Row],[sprzedano]]</f>
        <v>9.35</v>
      </c>
      <c r="F216">
        <f>MONTH(cukier[[#This Row],[data]])</f>
        <v>1</v>
      </c>
      <c r="G216">
        <f>IF(cukier[[#This Row],[czy magazyn]]=F215,G215-cukier[[#This Row],[sprzedano]],G215+cukier[[#This Row],[f]])</f>
        <v>4847</v>
      </c>
      <c r="H216">
        <f>IF(cukier[[#This Row],[czy magazyn]]=F215,0,CEILING(5000-G215,1000))</f>
        <v>0</v>
      </c>
      <c r="I216">
        <f>IF(cukier[[#This Row],[f]]&gt;=4000,1,0)</f>
        <v>0</v>
      </c>
    </row>
    <row r="217" spans="1:9" x14ac:dyDescent="0.25">
      <c r="A217" s="1">
        <v>38751</v>
      </c>
      <c r="B217" t="s">
        <v>18</v>
      </c>
      <c r="C217">
        <v>369</v>
      </c>
      <c r="D217">
        <f>IF(cukier[[#This Row],[klient]]=B216,cukier[[#This Row],[sprzedano]]+D216,cukier[[#This Row],[sprzedano]])</f>
        <v>369</v>
      </c>
      <c r="E217">
        <f>IF(cukier[[#This Row],[transakcja?]]&lt;100,0,IF(cukier[[#This Row],[transakcja?]]&lt;1000,0.05,IF(cukier[[#This Row],[transakcja?]]&lt;10000,0.1,0.2)))*cukier[[#This Row],[sprzedano]]</f>
        <v>18.45</v>
      </c>
      <c r="F217">
        <f>MONTH(cukier[[#This Row],[data]])</f>
        <v>2</v>
      </c>
      <c r="G217">
        <f>IF(cukier[[#This Row],[czy magazyn]]=F216,G216-cukier[[#This Row],[sprzedano]],G216+cukier[[#This Row],[f]])</f>
        <v>5847</v>
      </c>
      <c r="H217">
        <f>IF(cukier[[#This Row],[czy magazyn]]=F216,0,CEILING(5000-G216,1000))</f>
        <v>1000</v>
      </c>
      <c r="I217">
        <f>IF(cukier[[#This Row],[f]]&gt;=4000,1,0)</f>
        <v>0</v>
      </c>
    </row>
    <row r="218" spans="1:9" x14ac:dyDescent="0.25">
      <c r="A218" s="1">
        <v>38754</v>
      </c>
      <c r="B218" t="s">
        <v>23</v>
      </c>
      <c r="C218">
        <v>223</v>
      </c>
      <c r="D218">
        <f>IF(cukier[[#This Row],[klient]]=B217,cukier[[#This Row],[sprzedano]]+D217,cukier[[#This Row],[sprzedano]])</f>
        <v>223</v>
      </c>
      <c r="E218">
        <f>IF(cukier[[#This Row],[transakcja?]]&lt;100,0,IF(cukier[[#This Row],[transakcja?]]&lt;1000,0.05,IF(cukier[[#This Row],[transakcja?]]&lt;10000,0.1,0.2)))*cukier[[#This Row],[sprzedano]]</f>
        <v>11.15</v>
      </c>
      <c r="F218">
        <f>MONTH(cukier[[#This Row],[data]])</f>
        <v>2</v>
      </c>
      <c r="G218">
        <f>IF(cukier[[#This Row],[czy magazyn]]=F217,G217-cukier[[#This Row],[sprzedano]],G217+cukier[[#This Row],[f]])</f>
        <v>5624</v>
      </c>
      <c r="H218">
        <f>IF(cukier[[#This Row],[czy magazyn]]=F217,0,CEILING(5000-G217,1000))</f>
        <v>0</v>
      </c>
      <c r="I218">
        <f>IF(cukier[[#This Row],[f]]&gt;=4000,1,0)</f>
        <v>0</v>
      </c>
    </row>
    <row r="219" spans="1:9" x14ac:dyDescent="0.25">
      <c r="A219" s="1">
        <v>38754</v>
      </c>
      <c r="B219" t="s">
        <v>15</v>
      </c>
      <c r="C219">
        <v>453</v>
      </c>
      <c r="D219">
        <f>IF(cukier[[#This Row],[klient]]=B218,cukier[[#This Row],[sprzedano]]+D218,cukier[[#This Row],[sprzedano]])</f>
        <v>453</v>
      </c>
      <c r="E219">
        <f>IF(cukier[[#This Row],[transakcja?]]&lt;100,0,IF(cukier[[#This Row],[transakcja?]]&lt;1000,0.05,IF(cukier[[#This Row],[transakcja?]]&lt;10000,0.1,0.2)))*cukier[[#This Row],[sprzedano]]</f>
        <v>22.650000000000002</v>
      </c>
      <c r="F219">
        <f>MONTH(cukier[[#This Row],[data]])</f>
        <v>2</v>
      </c>
      <c r="G219">
        <f>IF(cukier[[#This Row],[czy magazyn]]=F218,G218-cukier[[#This Row],[sprzedano]],G218+cukier[[#This Row],[f]])</f>
        <v>5171</v>
      </c>
      <c r="H219">
        <f>IF(cukier[[#This Row],[czy magazyn]]=F218,0,CEILING(5000-G218,1000))</f>
        <v>0</v>
      </c>
      <c r="I219">
        <f>IF(cukier[[#This Row],[f]]&gt;=4000,1,0)</f>
        <v>0</v>
      </c>
    </row>
    <row r="220" spans="1:9" x14ac:dyDescent="0.25">
      <c r="A220" s="1">
        <v>38754</v>
      </c>
      <c r="B220" t="s">
        <v>36</v>
      </c>
      <c r="C220">
        <v>190</v>
      </c>
      <c r="D220">
        <f>IF(cukier[[#This Row],[klient]]=B219,cukier[[#This Row],[sprzedano]]+D219,cukier[[#This Row],[sprzedano]])</f>
        <v>190</v>
      </c>
      <c r="E220">
        <f>IF(cukier[[#This Row],[transakcja?]]&lt;100,0,IF(cukier[[#This Row],[transakcja?]]&lt;1000,0.05,IF(cukier[[#This Row],[transakcja?]]&lt;10000,0.1,0.2)))*cukier[[#This Row],[sprzedano]]</f>
        <v>9.5</v>
      </c>
      <c r="F220">
        <f>MONTH(cukier[[#This Row],[data]])</f>
        <v>2</v>
      </c>
      <c r="G220">
        <f>IF(cukier[[#This Row],[czy magazyn]]=F219,G219-cukier[[#This Row],[sprzedano]],G219+cukier[[#This Row],[f]])</f>
        <v>4981</v>
      </c>
      <c r="H220">
        <f>IF(cukier[[#This Row],[czy magazyn]]=F219,0,CEILING(5000-G219,1000))</f>
        <v>0</v>
      </c>
      <c r="I220">
        <f>IF(cukier[[#This Row],[f]]&gt;=4000,1,0)</f>
        <v>0</v>
      </c>
    </row>
    <row r="221" spans="1:9" x14ac:dyDescent="0.25">
      <c r="A221" s="1">
        <v>38755</v>
      </c>
      <c r="B221" t="s">
        <v>65</v>
      </c>
      <c r="C221">
        <v>1</v>
      </c>
      <c r="D221">
        <f>IF(cukier[[#This Row],[klient]]=B220,cukier[[#This Row],[sprzedano]]+D220,cukier[[#This Row],[sprzedano]])</f>
        <v>1</v>
      </c>
      <c r="E221">
        <f>IF(cukier[[#This Row],[transakcja?]]&lt;100,0,IF(cukier[[#This Row],[transakcja?]]&lt;1000,0.05,IF(cukier[[#This Row],[transakcja?]]&lt;10000,0.1,0.2)))*cukier[[#This Row],[sprzedano]]</f>
        <v>0</v>
      </c>
      <c r="F221">
        <f>MONTH(cukier[[#This Row],[data]])</f>
        <v>2</v>
      </c>
      <c r="G221">
        <f>IF(cukier[[#This Row],[czy magazyn]]=F220,G220-cukier[[#This Row],[sprzedano]],G220+cukier[[#This Row],[f]])</f>
        <v>4980</v>
      </c>
      <c r="H221">
        <f>IF(cukier[[#This Row],[czy magazyn]]=F220,0,CEILING(5000-G220,1000))</f>
        <v>0</v>
      </c>
      <c r="I221">
        <f>IF(cukier[[#This Row],[f]]&gt;=4000,1,0)</f>
        <v>0</v>
      </c>
    </row>
    <row r="222" spans="1:9" x14ac:dyDescent="0.25">
      <c r="A222" s="1">
        <v>38757</v>
      </c>
      <c r="B222" t="s">
        <v>56</v>
      </c>
      <c r="C222">
        <v>170</v>
      </c>
      <c r="D222">
        <f>IF(cukier[[#This Row],[klient]]=B221,cukier[[#This Row],[sprzedano]]+D221,cukier[[#This Row],[sprzedano]])</f>
        <v>170</v>
      </c>
      <c r="E222">
        <f>IF(cukier[[#This Row],[transakcja?]]&lt;100,0,IF(cukier[[#This Row],[transakcja?]]&lt;1000,0.05,IF(cukier[[#This Row],[transakcja?]]&lt;10000,0.1,0.2)))*cukier[[#This Row],[sprzedano]]</f>
        <v>8.5</v>
      </c>
      <c r="F222">
        <f>MONTH(cukier[[#This Row],[data]])</f>
        <v>2</v>
      </c>
      <c r="G222">
        <f>IF(cukier[[#This Row],[czy magazyn]]=F221,G221-cukier[[#This Row],[sprzedano]],G221+cukier[[#This Row],[f]])</f>
        <v>4810</v>
      </c>
      <c r="H222">
        <f>IF(cukier[[#This Row],[czy magazyn]]=F221,0,CEILING(5000-G221,1000))</f>
        <v>0</v>
      </c>
      <c r="I222">
        <f>IF(cukier[[#This Row],[f]]&gt;=4000,1,0)</f>
        <v>0</v>
      </c>
    </row>
    <row r="223" spans="1:9" x14ac:dyDescent="0.25">
      <c r="A223" s="1">
        <v>38757</v>
      </c>
      <c r="B223" t="s">
        <v>18</v>
      </c>
      <c r="C223">
        <v>464</v>
      </c>
      <c r="D223">
        <f>IF(cukier[[#This Row],[klient]]=B222,cukier[[#This Row],[sprzedano]]+D222,cukier[[#This Row],[sprzedano]])</f>
        <v>464</v>
      </c>
      <c r="E223">
        <f>IF(cukier[[#This Row],[transakcja?]]&lt;100,0,IF(cukier[[#This Row],[transakcja?]]&lt;1000,0.05,IF(cukier[[#This Row],[transakcja?]]&lt;10000,0.1,0.2)))*cukier[[#This Row],[sprzedano]]</f>
        <v>23.200000000000003</v>
      </c>
      <c r="F223">
        <f>MONTH(cukier[[#This Row],[data]])</f>
        <v>2</v>
      </c>
      <c r="G223">
        <f>IF(cukier[[#This Row],[czy magazyn]]=F222,G222-cukier[[#This Row],[sprzedano]],G222+cukier[[#This Row],[f]])</f>
        <v>4346</v>
      </c>
      <c r="H223">
        <f>IF(cukier[[#This Row],[czy magazyn]]=F222,0,CEILING(5000-G222,1000))</f>
        <v>0</v>
      </c>
      <c r="I223">
        <f>IF(cukier[[#This Row],[f]]&gt;=4000,1,0)</f>
        <v>0</v>
      </c>
    </row>
    <row r="224" spans="1:9" x14ac:dyDescent="0.25">
      <c r="A224" s="1">
        <v>38757</v>
      </c>
      <c r="B224" t="s">
        <v>87</v>
      </c>
      <c r="C224">
        <v>19</v>
      </c>
      <c r="D224">
        <f>IF(cukier[[#This Row],[klient]]=B223,cukier[[#This Row],[sprzedano]]+D223,cukier[[#This Row],[sprzedano]])</f>
        <v>19</v>
      </c>
      <c r="E224">
        <f>IF(cukier[[#This Row],[transakcja?]]&lt;100,0,IF(cukier[[#This Row],[transakcja?]]&lt;1000,0.05,IF(cukier[[#This Row],[transakcja?]]&lt;10000,0.1,0.2)))*cukier[[#This Row],[sprzedano]]</f>
        <v>0</v>
      </c>
      <c r="F224">
        <f>MONTH(cukier[[#This Row],[data]])</f>
        <v>2</v>
      </c>
      <c r="G224">
        <f>IF(cukier[[#This Row],[czy magazyn]]=F223,G223-cukier[[#This Row],[sprzedano]],G223+cukier[[#This Row],[f]])</f>
        <v>4327</v>
      </c>
      <c r="H224">
        <f>IF(cukier[[#This Row],[czy magazyn]]=F223,0,CEILING(5000-G223,1000))</f>
        <v>0</v>
      </c>
      <c r="I224">
        <f>IF(cukier[[#This Row],[f]]&gt;=4000,1,0)</f>
        <v>0</v>
      </c>
    </row>
    <row r="225" spans="1:9" x14ac:dyDescent="0.25">
      <c r="A225" s="1">
        <v>38761</v>
      </c>
      <c r="B225" t="s">
        <v>8</v>
      </c>
      <c r="C225">
        <v>230</v>
      </c>
      <c r="D225">
        <f>IF(cukier[[#This Row],[klient]]=B224,cukier[[#This Row],[sprzedano]]+D224,cukier[[#This Row],[sprzedano]])</f>
        <v>230</v>
      </c>
      <c r="E225">
        <f>IF(cukier[[#This Row],[transakcja?]]&lt;100,0,IF(cukier[[#This Row],[transakcja?]]&lt;1000,0.05,IF(cukier[[#This Row],[transakcja?]]&lt;10000,0.1,0.2)))*cukier[[#This Row],[sprzedano]]</f>
        <v>11.5</v>
      </c>
      <c r="F225">
        <f>MONTH(cukier[[#This Row],[data]])</f>
        <v>2</v>
      </c>
      <c r="G225">
        <f>IF(cukier[[#This Row],[czy magazyn]]=F224,G224-cukier[[#This Row],[sprzedano]],G224+cukier[[#This Row],[f]])</f>
        <v>4097</v>
      </c>
      <c r="H225">
        <f>IF(cukier[[#This Row],[czy magazyn]]=F224,0,CEILING(5000-G224,1000))</f>
        <v>0</v>
      </c>
      <c r="I225">
        <f>IF(cukier[[#This Row],[f]]&gt;=4000,1,0)</f>
        <v>0</v>
      </c>
    </row>
    <row r="226" spans="1:9" x14ac:dyDescent="0.25">
      <c r="A226" s="1">
        <v>38765</v>
      </c>
      <c r="B226" t="s">
        <v>10</v>
      </c>
      <c r="C226">
        <v>387</v>
      </c>
      <c r="D226">
        <f>IF(cukier[[#This Row],[klient]]=B225,cukier[[#This Row],[sprzedano]]+D225,cukier[[#This Row],[sprzedano]])</f>
        <v>387</v>
      </c>
      <c r="E226">
        <f>IF(cukier[[#This Row],[transakcja?]]&lt;100,0,IF(cukier[[#This Row],[transakcja?]]&lt;1000,0.05,IF(cukier[[#This Row],[transakcja?]]&lt;10000,0.1,0.2)))*cukier[[#This Row],[sprzedano]]</f>
        <v>19.350000000000001</v>
      </c>
      <c r="F226">
        <f>MONTH(cukier[[#This Row],[data]])</f>
        <v>2</v>
      </c>
      <c r="G226">
        <f>IF(cukier[[#This Row],[czy magazyn]]=F225,G225-cukier[[#This Row],[sprzedano]],G225+cukier[[#This Row],[f]])</f>
        <v>3710</v>
      </c>
      <c r="H226">
        <f>IF(cukier[[#This Row],[czy magazyn]]=F225,0,CEILING(5000-G225,1000))</f>
        <v>0</v>
      </c>
      <c r="I226">
        <f>IF(cukier[[#This Row],[f]]&gt;=4000,1,0)</f>
        <v>0</v>
      </c>
    </row>
    <row r="227" spans="1:9" x14ac:dyDescent="0.25">
      <c r="A227" s="1">
        <v>38766</v>
      </c>
      <c r="B227" t="s">
        <v>46</v>
      </c>
      <c r="C227">
        <v>264</v>
      </c>
      <c r="D227">
        <f>IF(cukier[[#This Row],[klient]]=B226,cukier[[#This Row],[sprzedano]]+D226,cukier[[#This Row],[sprzedano]])</f>
        <v>264</v>
      </c>
      <c r="E227">
        <f>IF(cukier[[#This Row],[transakcja?]]&lt;100,0,IF(cukier[[#This Row],[transakcja?]]&lt;1000,0.05,IF(cukier[[#This Row],[transakcja?]]&lt;10000,0.1,0.2)))*cukier[[#This Row],[sprzedano]]</f>
        <v>13.200000000000001</v>
      </c>
      <c r="F227">
        <f>MONTH(cukier[[#This Row],[data]])</f>
        <v>2</v>
      </c>
      <c r="G227">
        <f>IF(cukier[[#This Row],[czy magazyn]]=F226,G226-cukier[[#This Row],[sprzedano]],G226+cukier[[#This Row],[f]])</f>
        <v>3446</v>
      </c>
      <c r="H227">
        <f>IF(cukier[[#This Row],[czy magazyn]]=F226,0,CEILING(5000-G226,1000))</f>
        <v>0</v>
      </c>
      <c r="I227">
        <f>IF(cukier[[#This Row],[f]]&gt;=4000,1,0)</f>
        <v>0</v>
      </c>
    </row>
    <row r="228" spans="1:9" x14ac:dyDescent="0.25">
      <c r="A228" s="1">
        <v>38767</v>
      </c>
      <c r="B228" t="s">
        <v>19</v>
      </c>
      <c r="C228">
        <v>163</v>
      </c>
      <c r="D228">
        <f>IF(cukier[[#This Row],[klient]]=B227,cukier[[#This Row],[sprzedano]]+D227,cukier[[#This Row],[sprzedano]])</f>
        <v>163</v>
      </c>
      <c r="E228">
        <f>IF(cukier[[#This Row],[transakcja?]]&lt;100,0,IF(cukier[[#This Row],[transakcja?]]&lt;1000,0.05,IF(cukier[[#This Row],[transakcja?]]&lt;10000,0.1,0.2)))*cukier[[#This Row],[sprzedano]]</f>
        <v>8.15</v>
      </c>
      <c r="F228">
        <f>MONTH(cukier[[#This Row],[data]])</f>
        <v>2</v>
      </c>
      <c r="G228">
        <f>IF(cukier[[#This Row],[czy magazyn]]=F227,G227-cukier[[#This Row],[sprzedano]],G227+cukier[[#This Row],[f]])</f>
        <v>3283</v>
      </c>
      <c r="H228">
        <f>IF(cukier[[#This Row],[czy magazyn]]=F227,0,CEILING(5000-G227,1000))</f>
        <v>0</v>
      </c>
      <c r="I228">
        <f>IF(cukier[[#This Row],[f]]&gt;=4000,1,0)</f>
        <v>0</v>
      </c>
    </row>
    <row r="229" spans="1:9" x14ac:dyDescent="0.25">
      <c r="A229" s="1">
        <v>38768</v>
      </c>
      <c r="B229" t="s">
        <v>37</v>
      </c>
      <c r="C229">
        <v>14</v>
      </c>
      <c r="D229">
        <f>IF(cukier[[#This Row],[klient]]=B228,cukier[[#This Row],[sprzedano]]+D228,cukier[[#This Row],[sprzedano]])</f>
        <v>14</v>
      </c>
      <c r="E229">
        <f>IF(cukier[[#This Row],[transakcja?]]&lt;100,0,IF(cukier[[#This Row],[transakcja?]]&lt;1000,0.05,IF(cukier[[#This Row],[transakcja?]]&lt;10000,0.1,0.2)))*cukier[[#This Row],[sprzedano]]</f>
        <v>0</v>
      </c>
      <c r="F229">
        <f>MONTH(cukier[[#This Row],[data]])</f>
        <v>2</v>
      </c>
      <c r="G229">
        <f>IF(cukier[[#This Row],[czy magazyn]]=F228,G228-cukier[[#This Row],[sprzedano]],G228+cukier[[#This Row],[f]])</f>
        <v>3269</v>
      </c>
      <c r="H229">
        <f>IF(cukier[[#This Row],[czy magazyn]]=F228,0,CEILING(5000-G228,1000))</f>
        <v>0</v>
      </c>
      <c r="I229">
        <f>IF(cukier[[#This Row],[f]]&gt;=4000,1,0)</f>
        <v>0</v>
      </c>
    </row>
    <row r="230" spans="1:9" x14ac:dyDescent="0.25">
      <c r="A230" s="1">
        <v>38769</v>
      </c>
      <c r="B230" t="s">
        <v>72</v>
      </c>
      <c r="C230">
        <v>98</v>
      </c>
      <c r="D230">
        <f>IF(cukier[[#This Row],[klient]]=B229,cukier[[#This Row],[sprzedano]]+D229,cukier[[#This Row],[sprzedano]])</f>
        <v>98</v>
      </c>
      <c r="E230">
        <f>IF(cukier[[#This Row],[transakcja?]]&lt;100,0,IF(cukier[[#This Row],[transakcja?]]&lt;1000,0.05,IF(cukier[[#This Row],[transakcja?]]&lt;10000,0.1,0.2)))*cukier[[#This Row],[sprzedano]]</f>
        <v>0</v>
      </c>
      <c r="F230">
        <f>MONTH(cukier[[#This Row],[data]])</f>
        <v>2</v>
      </c>
      <c r="G230">
        <f>IF(cukier[[#This Row],[czy magazyn]]=F229,G229-cukier[[#This Row],[sprzedano]],G229+cukier[[#This Row],[f]])</f>
        <v>3171</v>
      </c>
      <c r="H230">
        <f>IF(cukier[[#This Row],[czy magazyn]]=F229,0,CEILING(5000-G229,1000))</f>
        <v>0</v>
      </c>
      <c r="I230">
        <f>IF(cukier[[#This Row],[f]]&gt;=4000,1,0)</f>
        <v>0</v>
      </c>
    </row>
    <row r="231" spans="1:9" x14ac:dyDescent="0.25">
      <c r="A231" s="1">
        <v>38780</v>
      </c>
      <c r="B231" t="s">
        <v>27</v>
      </c>
      <c r="C231">
        <v>80</v>
      </c>
      <c r="D231">
        <f>IF(cukier[[#This Row],[klient]]=B230,cukier[[#This Row],[sprzedano]]+D230,cukier[[#This Row],[sprzedano]])</f>
        <v>80</v>
      </c>
      <c r="E231">
        <f>IF(cukier[[#This Row],[transakcja?]]&lt;100,0,IF(cukier[[#This Row],[transakcja?]]&lt;1000,0.05,IF(cukier[[#This Row],[transakcja?]]&lt;10000,0.1,0.2)))*cukier[[#This Row],[sprzedano]]</f>
        <v>0</v>
      </c>
      <c r="F231">
        <f>MONTH(cukier[[#This Row],[data]])</f>
        <v>3</v>
      </c>
      <c r="G231">
        <f>IF(cukier[[#This Row],[czy magazyn]]=F230,G230-cukier[[#This Row],[sprzedano]],G230+cukier[[#This Row],[f]])</f>
        <v>5171</v>
      </c>
      <c r="H231">
        <f>IF(cukier[[#This Row],[czy magazyn]]=F230,0,CEILING(5000-G230,1000))</f>
        <v>2000</v>
      </c>
      <c r="I231">
        <f>IF(cukier[[#This Row],[f]]&gt;=4000,1,0)</f>
        <v>0</v>
      </c>
    </row>
    <row r="232" spans="1:9" x14ac:dyDescent="0.25">
      <c r="A232" s="1">
        <v>38780</v>
      </c>
      <c r="B232" t="s">
        <v>98</v>
      </c>
      <c r="C232">
        <v>16</v>
      </c>
      <c r="D232">
        <f>IF(cukier[[#This Row],[klient]]=B231,cukier[[#This Row],[sprzedano]]+D231,cukier[[#This Row],[sprzedano]])</f>
        <v>16</v>
      </c>
      <c r="E232">
        <f>IF(cukier[[#This Row],[transakcja?]]&lt;100,0,IF(cukier[[#This Row],[transakcja?]]&lt;1000,0.05,IF(cukier[[#This Row],[transakcja?]]&lt;10000,0.1,0.2)))*cukier[[#This Row],[sprzedano]]</f>
        <v>0</v>
      </c>
      <c r="F232">
        <f>MONTH(cukier[[#This Row],[data]])</f>
        <v>3</v>
      </c>
      <c r="G232">
        <f>IF(cukier[[#This Row],[czy magazyn]]=F231,G231-cukier[[#This Row],[sprzedano]],G231+cukier[[#This Row],[f]])</f>
        <v>5155</v>
      </c>
      <c r="H232">
        <f>IF(cukier[[#This Row],[czy magazyn]]=F231,0,CEILING(5000-G231,1000))</f>
        <v>0</v>
      </c>
      <c r="I232">
        <f>IF(cukier[[#This Row],[f]]&gt;=4000,1,0)</f>
        <v>0</v>
      </c>
    </row>
    <row r="233" spans="1:9" x14ac:dyDescent="0.25">
      <c r="A233" s="1">
        <v>38784</v>
      </c>
      <c r="B233" t="s">
        <v>40</v>
      </c>
      <c r="C233">
        <v>127</v>
      </c>
      <c r="D233">
        <f>IF(cukier[[#This Row],[klient]]=B232,cukier[[#This Row],[sprzedano]]+D232,cukier[[#This Row],[sprzedano]])</f>
        <v>127</v>
      </c>
      <c r="E233">
        <f>IF(cukier[[#This Row],[transakcja?]]&lt;100,0,IF(cukier[[#This Row],[transakcja?]]&lt;1000,0.05,IF(cukier[[#This Row],[transakcja?]]&lt;10000,0.1,0.2)))*cukier[[#This Row],[sprzedano]]</f>
        <v>6.3500000000000005</v>
      </c>
      <c r="F233">
        <f>MONTH(cukier[[#This Row],[data]])</f>
        <v>3</v>
      </c>
      <c r="G233">
        <f>IF(cukier[[#This Row],[czy magazyn]]=F232,G232-cukier[[#This Row],[sprzedano]],G232+cukier[[#This Row],[f]])</f>
        <v>5028</v>
      </c>
      <c r="H233">
        <f>IF(cukier[[#This Row],[czy magazyn]]=F232,0,CEILING(5000-G232,1000))</f>
        <v>0</v>
      </c>
      <c r="I233">
        <f>IF(cukier[[#This Row],[f]]&gt;=4000,1,0)</f>
        <v>0</v>
      </c>
    </row>
    <row r="234" spans="1:9" x14ac:dyDescent="0.25">
      <c r="A234" s="1">
        <v>38786</v>
      </c>
      <c r="B234" t="s">
        <v>20</v>
      </c>
      <c r="C234">
        <v>170</v>
      </c>
      <c r="D234">
        <f>IF(cukier[[#This Row],[klient]]=B233,cukier[[#This Row],[sprzedano]]+D233,cukier[[#This Row],[sprzedano]])</f>
        <v>170</v>
      </c>
      <c r="E234">
        <f>IF(cukier[[#This Row],[transakcja?]]&lt;100,0,IF(cukier[[#This Row],[transakcja?]]&lt;1000,0.05,IF(cukier[[#This Row],[transakcja?]]&lt;10000,0.1,0.2)))*cukier[[#This Row],[sprzedano]]</f>
        <v>8.5</v>
      </c>
      <c r="F234">
        <f>MONTH(cukier[[#This Row],[data]])</f>
        <v>3</v>
      </c>
      <c r="G234">
        <f>IF(cukier[[#This Row],[czy magazyn]]=F233,G233-cukier[[#This Row],[sprzedano]],G233+cukier[[#This Row],[f]])</f>
        <v>4858</v>
      </c>
      <c r="H234">
        <f>IF(cukier[[#This Row],[czy magazyn]]=F233,0,CEILING(5000-G233,1000))</f>
        <v>0</v>
      </c>
      <c r="I234">
        <f>IF(cukier[[#This Row],[f]]&gt;=4000,1,0)</f>
        <v>0</v>
      </c>
    </row>
    <row r="235" spans="1:9" x14ac:dyDescent="0.25">
      <c r="A235" s="1">
        <v>38787</v>
      </c>
      <c r="B235" t="s">
        <v>62</v>
      </c>
      <c r="C235">
        <v>28</v>
      </c>
      <c r="D235">
        <f>IF(cukier[[#This Row],[klient]]=B234,cukier[[#This Row],[sprzedano]]+D234,cukier[[#This Row],[sprzedano]])</f>
        <v>28</v>
      </c>
      <c r="E235">
        <f>IF(cukier[[#This Row],[transakcja?]]&lt;100,0,IF(cukier[[#This Row],[transakcja?]]&lt;1000,0.05,IF(cukier[[#This Row],[transakcja?]]&lt;10000,0.1,0.2)))*cukier[[#This Row],[sprzedano]]</f>
        <v>0</v>
      </c>
      <c r="F235">
        <f>MONTH(cukier[[#This Row],[data]])</f>
        <v>3</v>
      </c>
      <c r="G235">
        <f>IF(cukier[[#This Row],[czy magazyn]]=F234,G234-cukier[[#This Row],[sprzedano]],G234+cukier[[#This Row],[f]])</f>
        <v>4830</v>
      </c>
      <c r="H235">
        <f>IF(cukier[[#This Row],[czy magazyn]]=F234,0,CEILING(5000-G234,1000))</f>
        <v>0</v>
      </c>
      <c r="I235">
        <f>IF(cukier[[#This Row],[f]]&gt;=4000,1,0)</f>
        <v>0</v>
      </c>
    </row>
    <row r="236" spans="1:9" x14ac:dyDescent="0.25">
      <c r="A236" s="1">
        <v>38788</v>
      </c>
      <c r="B236" t="s">
        <v>99</v>
      </c>
      <c r="C236">
        <v>12</v>
      </c>
      <c r="D236">
        <f>IF(cukier[[#This Row],[klient]]=B235,cukier[[#This Row],[sprzedano]]+D235,cukier[[#This Row],[sprzedano]])</f>
        <v>12</v>
      </c>
      <c r="E236">
        <f>IF(cukier[[#This Row],[transakcja?]]&lt;100,0,IF(cukier[[#This Row],[transakcja?]]&lt;1000,0.05,IF(cukier[[#This Row],[transakcja?]]&lt;10000,0.1,0.2)))*cukier[[#This Row],[sprzedano]]</f>
        <v>0</v>
      </c>
      <c r="F236">
        <f>MONTH(cukier[[#This Row],[data]])</f>
        <v>3</v>
      </c>
      <c r="G236">
        <f>IF(cukier[[#This Row],[czy magazyn]]=F235,G235-cukier[[#This Row],[sprzedano]],G235+cukier[[#This Row],[f]])</f>
        <v>4818</v>
      </c>
      <c r="H236">
        <f>IF(cukier[[#This Row],[czy magazyn]]=F235,0,CEILING(5000-G235,1000))</f>
        <v>0</v>
      </c>
      <c r="I236">
        <f>IF(cukier[[#This Row],[f]]&gt;=4000,1,0)</f>
        <v>0</v>
      </c>
    </row>
    <row r="237" spans="1:9" x14ac:dyDescent="0.25">
      <c r="A237" s="1">
        <v>38790</v>
      </c>
      <c r="B237" t="s">
        <v>100</v>
      </c>
      <c r="C237">
        <v>10</v>
      </c>
      <c r="D237">
        <f>IF(cukier[[#This Row],[klient]]=B236,cukier[[#This Row],[sprzedano]]+D236,cukier[[#This Row],[sprzedano]])</f>
        <v>10</v>
      </c>
      <c r="E237">
        <f>IF(cukier[[#This Row],[transakcja?]]&lt;100,0,IF(cukier[[#This Row],[transakcja?]]&lt;1000,0.05,IF(cukier[[#This Row],[transakcja?]]&lt;10000,0.1,0.2)))*cukier[[#This Row],[sprzedano]]</f>
        <v>0</v>
      </c>
      <c r="F237">
        <f>MONTH(cukier[[#This Row],[data]])</f>
        <v>3</v>
      </c>
      <c r="G237">
        <f>IF(cukier[[#This Row],[czy magazyn]]=F236,G236-cukier[[#This Row],[sprzedano]],G236+cukier[[#This Row],[f]])</f>
        <v>4808</v>
      </c>
      <c r="H237">
        <f>IF(cukier[[#This Row],[czy magazyn]]=F236,0,CEILING(5000-G236,1000))</f>
        <v>0</v>
      </c>
      <c r="I237">
        <f>IF(cukier[[#This Row],[f]]&gt;=4000,1,0)</f>
        <v>0</v>
      </c>
    </row>
    <row r="238" spans="1:9" x14ac:dyDescent="0.25">
      <c r="A238" s="1">
        <v>38791</v>
      </c>
      <c r="B238" t="s">
        <v>31</v>
      </c>
      <c r="C238">
        <v>65</v>
      </c>
      <c r="D238">
        <f>IF(cukier[[#This Row],[klient]]=B237,cukier[[#This Row],[sprzedano]]+D237,cukier[[#This Row],[sprzedano]])</f>
        <v>65</v>
      </c>
      <c r="E238">
        <f>IF(cukier[[#This Row],[transakcja?]]&lt;100,0,IF(cukier[[#This Row],[transakcja?]]&lt;1000,0.05,IF(cukier[[#This Row],[transakcja?]]&lt;10000,0.1,0.2)))*cukier[[#This Row],[sprzedano]]</f>
        <v>0</v>
      </c>
      <c r="F238">
        <f>MONTH(cukier[[#This Row],[data]])</f>
        <v>3</v>
      </c>
      <c r="G238">
        <f>IF(cukier[[#This Row],[czy magazyn]]=F237,G237-cukier[[#This Row],[sprzedano]],G237+cukier[[#This Row],[f]])</f>
        <v>4743</v>
      </c>
      <c r="H238">
        <f>IF(cukier[[#This Row],[czy magazyn]]=F237,0,CEILING(5000-G237,1000))</f>
        <v>0</v>
      </c>
      <c r="I238">
        <f>IF(cukier[[#This Row],[f]]&gt;=4000,1,0)</f>
        <v>0</v>
      </c>
    </row>
    <row r="239" spans="1:9" x14ac:dyDescent="0.25">
      <c r="A239" s="1">
        <v>38792</v>
      </c>
      <c r="B239" t="s">
        <v>102</v>
      </c>
      <c r="C239">
        <v>20</v>
      </c>
      <c r="D239">
        <f>IF(cukier[[#This Row],[klient]]=B238,cukier[[#This Row],[sprzedano]]+D238,cukier[[#This Row],[sprzedano]])</f>
        <v>20</v>
      </c>
      <c r="E239">
        <f>IF(cukier[[#This Row],[transakcja?]]&lt;100,0,IF(cukier[[#This Row],[transakcja?]]&lt;1000,0.05,IF(cukier[[#This Row],[transakcja?]]&lt;10000,0.1,0.2)))*cukier[[#This Row],[sprzedano]]</f>
        <v>0</v>
      </c>
      <c r="F239">
        <f>MONTH(cukier[[#This Row],[data]])</f>
        <v>3</v>
      </c>
      <c r="G239">
        <f>IF(cukier[[#This Row],[czy magazyn]]=F238,G238-cukier[[#This Row],[sprzedano]],G238+cukier[[#This Row],[f]])</f>
        <v>4723</v>
      </c>
      <c r="H239">
        <f>IF(cukier[[#This Row],[czy magazyn]]=F238,0,CEILING(5000-G238,1000))</f>
        <v>0</v>
      </c>
      <c r="I239">
        <f>IF(cukier[[#This Row],[f]]&gt;=4000,1,0)</f>
        <v>0</v>
      </c>
    </row>
    <row r="240" spans="1:9" x14ac:dyDescent="0.25">
      <c r="A240" s="1">
        <v>38792</v>
      </c>
      <c r="B240" t="s">
        <v>10</v>
      </c>
      <c r="C240">
        <v>262</v>
      </c>
      <c r="D240">
        <f>IF(cukier[[#This Row],[klient]]=B239,cukier[[#This Row],[sprzedano]]+D239,cukier[[#This Row],[sprzedano]])</f>
        <v>262</v>
      </c>
      <c r="E240">
        <f>IF(cukier[[#This Row],[transakcja?]]&lt;100,0,IF(cukier[[#This Row],[transakcja?]]&lt;1000,0.05,IF(cukier[[#This Row],[transakcja?]]&lt;10000,0.1,0.2)))*cukier[[#This Row],[sprzedano]]</f>
        <v>13.100000000000001</v>
      </c>
      <c r="F240">
        <f>MONTH(cukier[[#This Row],[data]])</f>
        <v>3</v>
      </c>
      <c r="G240">
        <f>IF(cukier[[#This Row],[czy magazyn]]=F239,G239-cukier[[#This Row],[sprzedano]],G239+cukier[[#This Row],[f]])</f>
        <v>4461</v>
      </c>
      <c r="H240">
        <f>IF(cukier[[#This Row],[czy magazyn]]=F239,0,CEILING(5000-G239,1000))</f>
        <v>0</v>
      </c>
      <c r="I240">
        <f>IF(cukier[[#This Row],[f]]&gt;=4000,1,0)</f>
        <v>0</v>
      </c>
    </row>
    <row r="241" spans="1:9" x14ac:dyDescent="0.25">
      <c r="A241" s="1">
        <v>38792</v>
      </c>
      <c r="B241" t="s">
        <v>101</v>
      </c>
      <c r="C241">
        <v>17</v>
      </c>
      <c r="D241">
        <f>IF(cukier[[#This Row],[klient]]=B240,cukier[[#This Row],[sprzedano]]+D240,cukier[[#This Row],[sprzedano]])</f>
        <v>17</v>
      </c>
      <c r="E241">
        <f>IF(cukier[[#This Row],[transakcja?]]&lt;100,0,IF(cukier[[#This Row],[transakcja?]]&lt;1000,0.05,IF(cukier[[#This Row],[transakcja?]]&lt;10000,0.1,0.2)))*cukier[[#This Row],[sprzedano]]</f>
        <v>0</v>
      </c>
      <c r="F241">
        <f>MONTH(cukier[[#This Row],[data]])</f>
        <v>3</v>
      </c>
      <c r="G241">
        <f>IF(cukier[[#This Row],[czy magazyn]]=F240,G240-cukier[[#This Row],[sprzedano]],G240+cukier[[#This Row],[f]])</f>
        <v>4444</v>
      </c>
      <c r="H241">
        <f>IF(cukier[[#This Row],[czy magazyn]]=F240,0,CEILING(5000-G240,1000))</f>
        <v>0</v>
      </c>
      <c r="I241">
        <f>IF(cukier[[#This Row],[f]]&gt;=4000,1,0)</f>
        <v>0</v>
      </c>
    </row>
    <row r="242" spans="1:9" x14ac:dyDescent="0.25">
      <c r="A242" s="1">
        <v>38801</v>
      </c>
      <c r="B242" t="s">
        <v>8</v>
      </c>
      <c r="C242">
        <v>224</v>
      </c>
      <c r="D242">
        <f>IF(cukier[[#This Row],[klient]]=B241,cukier[[#This Row],[sprzedano]]+D241,cukier[[#This Row],[sprzedano]])</f>
        <v>224</v>
      </c>
      <c r="E242">
        <f>IF(cukier[[#This Row],[transakcja?]]&lt;100,0,IF(cukier[[#This Row],[transakcja?]]&lt;1000,0.05,IF(cukier[[#This Row],[transakcja?]]&lt;10000,0.1,0.2)))*cukier[[#This Row],[sprzedano]]</f>
        <v>11.200000000000001</v>
      </c>
      <c r="F242">
        <f>MONTH(cukier[[#This Row],[data]])</f>
        <v>3</v>
      </c>
      <c r="G242">
        <f>IF(cukier[[#This Row],[czy magazyn]]=F241,G241-cukier[[#This Row],[sprzedano]],G241+cukier[[#This Row],[f]])</f>
        <v>4220</v>
      </c>
      <c r="H242">
        <f>IF(cukier[[#This Row],[czy magazyn]]=F241,0,CEILING(5000-G241,1000))</f>
        <v>0</v>
      </c>
      <c r="I242">
        <f>IF(cukier[[#This Row],[f]]&gt;=4000,1,0)</f>
        <v>0</v>
      </c>
    </row>
    <row r="243" spans="1:9" x14ac:dyDescent="0.25">
      <c r="A243" s="1">
        <v>38808</v>
      </c>
      <c r="B243" t="s">
        <v>53</v>
      </c>
      <c r="C243">
        <v>199</v>
      </c>
      <c r="D243">
        <f>IF(cukier[[#This Row],[klient]]=B242,cukier[[#This Row],[sprzedano]]+D242,cukier[[#This Row],[sprzedano]])</f>
        <v>199</v>
      </c>
      <c r="E243">
        <f>IF(cukier[[#This Row],[transakcja?]]&lt;100,0,IF(cukier[[#This Row],[transakcja?]]&lt;1000,0.05,IF(cukier[[#This Row],[transakcja?]]&lt;10000,0.1,0.2)))*cukier[[#This Row],[sprzedano]]</f>
        <v>9.9500000000000011</v>
      </c>
      <c r="F243">
        <f>MONTH(cukier[[#This Row],[data]])</f>
        <v>4</v>
      </c>
      <c r="G243">
        <f>IF(cukier[[#This Row],[czy magazyn]]=F242,G242-cukier[[#This Row],[sprzedano]],G242+cukier[[#This Row],[f]])</f>
        <v>5220</v>
      </c>
      <c r="H243">
        <f>IF(cukier[[#This Row],[czy magazyn]]=F242,0,CEILING(5000-G242,1000))</f>
        <v>1000</v>
      </c>
      <c r="I243">
        <f>IF(cukier[[#This Row],[f]]&gt;=4000,1,0)</f>
        <v>0</v>
      </c>
    </row>
    <row r="244" spans="1:9" x14ac:dyDescent="0.25">
      <c r="A244" s="1">
        <v>38813</v>
      </c>
      <c r="B244" t="s">
        <v>31</v>
      </c>
      <c r="C244">
        <v>70</v>
      </c>
      <c r="D244">
        <f>IF(cukier[[#This Row],[klient]]=B243,cukier[[#This Row],[sprzedano]]+D243,cukier[[#This Row],[sprzedano]])</f>
        <v>70</v>
      </c>
      <c r="E244">
        <f>IF(cukier[[#This Row],[transakcja?]]&lt;100,0,IF(cukier[[#This Row],[transakcja?]]&lt;1000,0.05,IF(cukier[[#This Row],[transakcja?]]&lt;10000,0.1,0.2)))*cukier[[#This Row],[sprzedano]]</f>
        <v>0</v>
      </c>
      <c r="F244">
        <f>MONTH(cukier[[#This Row],[data]])</f>
        <v>4</v>
      </c>
      <c r="G244">
        <f>IF(cukier[[#This Row],[czy magazyn]]=F243,G243-cukier[[#This Row],[sprzedano]],G243+cukier[[#This Row],[f]])</f>
        <v>5150</v>
      </c>
      <c r="H244">
        <f>IF(cukier[[#This Row],[czy magazyn]]=F243,0,CEILING(5000-G243,1000))</f>
        <v>0</v>
      </c>
      <c r="I244">
        <f>IF(cukier[[#This Row],[f]]&gt;=4000,1,0)</f>
        <v>0</v>
      </c>
    </row>
    <row r="245" spans="1:9" x14ac:dyDescent="0.25">
      <c r="A245" s="1">
        <v>38815</v>
      </c>
      <c r="B245" t="s">
        <v>104</v>
      </c>
      <c r="C245">
        <v>1</v>
      </c>
      <c r="D245">
        <f>IF(cukier[[#This Row],[klient]]=B244,cukier[[#This Row],[sprzedano]]+D244,cukier[[#This Row],[sprzedano]])</f>
        <v>1</v>
      </c>
      <c r="E245">
        <f>IF(cukier[[#This Row],[transakcja?]]&lt;100,0,IF(cukier[[#This Row],[transakcja?]]&lt;1000,0.05,IF(cukier[[#This Row],[transakcja?]]&lt;10000,0.1,0.2)))*cukier[[#This Row],[sprzedano]]</f>
        <v>0</v>
      </c>
      <c r="F245">
        <f>MONTH(cukier[[#This Row],[data]])</f>
        <v>4</v>
      </c>
      <c r="G245">
        <f>IF(cukier[[#This Row],[czy magazyn]]=F244,G244-cukier[[#This Row],[sprzedano]],G244+cukier[[#This Row],[f]])</f>
        <v>5149</v>
      </c>
      <c r="H245">
        <f>IF(cukier[[#This Row],[czy magazyn]]=F244,0,CEILING(5000-G244,1000))</f>
        <v>0</v>
      </c>
      <c r="I245">
        <f>IF(cukier[[#This Row],[f]]&gt;=4000,1,0)</f>
        <v>0</v>
      </c>
    </row>
    <row r="246" spans="1:9" x14ac:dyDescent="0.25">
      <c r="A246" s="1">
        <v>38815</v>
      </c>
      <c r="B246" t="s">
        <v>103</v>
      </c>
      <c r="C246">
        <v>171</v>
      </c>
      <c r="D246">
        <f>IF(cukier[[#This Row],[klient]]=B245,cukier[[#This Row],[sprzedano]]+D245,cukier[[#This Row],[sprzedano]])</f>
        <v>171</v>
      </c>
      <c r="E246">
        <f>IF(cukier[[#This Row],[transakcja?]]&lt;100,0,IF(cukier[[#This Row],[transakcja?]]&lt;1000,0.05,IF(cukier[[#This Row],[transakcja?]]&lt;10000,0.1,0.2)))*cukier[[#This Row],[sprzedano]]</f>
        <v>8.5500000000000007</v>
      </c>
      <c r="F246">
        <f>MONTH(cukier[[#This Row],[data]])</f>
        <v>4</v>
      </c>
      <c r="G246">
        <f>IF(cukier[[#This Row],[czy magazyn]]=F245,G245-cukier[[#This Row],[sprzedano]],G245+cukier[[#This Row],[f]])</f>
        <v>4978</v>
      </c>
      <c r="H246">
        <f>IF(cukier[[#This Row],[czy magazyn]]=F245,0,CEILING(5000-G245,1000))</f>
        <v>0</v>
      </c>
      <c r="I246">
        <f>IF(cukier[[#This Row],[f]]&gt;=4000,1,0)</f>
        <v>0</v>
      </c>
    </row>
    <row r="247" spans="1:9" x14ac:dyDescent="0.25">
      <c r="A247" s="1">
        <v>38817</v>
      </c>
      <c r="B247" t="s">
        <v>95</v>
      </c>
      <c r="C247">
        <v>13</v>
      </c>
      <c r="D247">
        <f>IF(cukier[[#This Row],[klient]]=B246,cukier[[#This Row],[sprzedano]]+D246,cukier[[#This Row],[sprzedano]])</f>
        <v>13</v>
      </c>
      <c r="E247">
        <f>IF(cukier[[#This Row],[transakcja?]]&lt;100,0,IF(cukier[[#This Row],[transakcja?]]&lt;1000,0.05,IF(cukier[[#This Row],[transakcja?]]&lt;10000,0.1,0.2)))*cukier[[#This Row],[sprzedano]]</f>
        <v>0</v>
      </c>
      <c r="F247">
        <f>MONTH(cukier[[#This Row],[data]])</f>
        <v>4</v>
      </c>
      <c r="G247">
        <f>IF(cukier[[#This Row],[czy magazyn]]=F246,G246-cukier[[#This Row],[sprzedano]],G246+cukier[[#This Row],[f]])</f>
        <v>4965</v>
      </c>
      <c r="H247">
        <f>IF(cukier[[#This Row],[czy magazyn]]=F246,0,CEILING(5000-G246,1000))</f>
        <v>0</v>
      </c>
      <c r="I247">
        <f>IF(cukier[[#This Row],[f]]&gt;=4000,1,0)</f>
        <v>0</v>
      </c>
    </row>
    <row r="248" spans="1:9" x14ac:dyDescent="0.25">
      <c r="A248" s="1">
        <v>38818</v>
      </c>
      <c r="B248" t="s">
        <v>88</v>
      </c>
      <c r="C248">
        <v>11</v>
      </c>
      <c r="D248">
        <f>IF(cukier[[#This Row],[klient]]=B247,cukier[[#This Row],[sprzedano]]+D247,cukier[[#This Row],[sprzedano]])</f>
        <v>11</v>
      </c>
      <c r="E248">
        <f>IF(cukier[[#This Row],[transakcja?]]&lt;100,0,IF(cukier[[#This Row],[transakcja?]]&lt;1000,0.05,IF(cukier[[#This Row],[transakcja?]]&lt;10000,0.1,0.2)))*cukier[[#This Row],[sprzedano]]</f>
        <v>0</v>
      </c>
      <c r="F248">
        <f>MONTH(cukier[[#This Row],[data]])</f>
        <v>4</v>
      </c>
      <c r="G248">
        <f>IF(cukier[[#This Row],[czy magazyn]]=F247,G247-cukier[[#This Row],[sprzedano]],G247+cukier[[#This Row],[f]])</f>
        <v>4954</v>
      </c>
      <c r="H248">
        <f>IF(cukier[[#This Row],[czy magazyn]]=F247,0,CEILING(5000-G247,1000))</f>
        <v>0</v>
      </c>
      <c r="I248">
        <f>IF(cukier[[#This Row],[f]]&gt;=4000,1,0)</f>
        <v>0</v>
      </c>
    </row>
    <row r="249" spans="1:9" x14ac:dyDescent="0.25">
      <c r="A249" s="1">
        <v>38818</v>
      </c>
      <c r="B249" t="s">
        <v>10</v>
      </c>
      <c r="C249">
        <v>293</v>
      </c>
      <c r="D249">
        <f>IF(cukier[[#This Row],[klient]]=B248,cukier[[#This Row],[sprzedano]]+D248,cukier[[#This Row],[sprzedano]])</f>
        <v>293</v>
      </c>
      <c r="E249">
        <f>IF(cukier[[#This Row],[transakcja?]]&lt;100,0,IF(cukier[[#This Row],[transakcja?]]&lt;1000,0.05,IF(cukier[[#This Row],[transakcja?]]&lt;10000,0.1,0.2)))*cukier[[#This Row],[sprzedano]]</f>
        <v>14.65</v>
      </c>
      <c r="F249">
        <f>MONTH(cukier[[#This Row],[data]])</f>
        <v>4</v>
      </c>
      <c r="G249">
        <f>IF(cukier[[#This Row],[czy magazyn]]=F248,G248-cukier[[#This Row],[sprzedano]],G248+cukier[[#This Row],[f]])</f>
        <v>4661</v>
      </c>
      <c r="H249">
        <f>IF(cukier[[#This Row],[czy magazyn]]=F248,0,CEILING(5000-G248,1000))</f>
        <v>0</v>
      </c>
      <c r="I249">
        <f>IF(cukier[[#This Row],[f]]&gt;=4000,1,0)</f>
        <v>0</v>
      </c>
    </row>
    <row r="250" spans="1:9" x14ac:dyDescent="0.25">
      <c r="A250" s="1">
        <v>38820</v>
      </c>
      <c r="B250" t="s">
        <v>51</v>
      </c>
      <c r="C250">
        <v>162</v>
      </c>
      <c r="D250">
        <f>IF(cukier[[#This Row],[klient]]=B249,cukier[[#This Row],[sprzedano]]+D249,cukier[[#This Row],[sprzedano]])</f>
        <v>162</v>
      </c>
      <c r="E250">
        <f>IF(cukier[[#This Row],[transakcja?]]&lt;100,0,IF(cukier[[#This Row],[transakcja?]]&lt;1000,0.05,IF(cukier[[#This Row],[transakcja?]]&lt;10000,0.1,0.2)))*cukier[[#This Row],[sprzedano]]</f>
        <v>8.1</v>
      </c>
      <c r="F250">
        <f>MONTH(cukier[[#This Row],[data]])</f>
        <v>4</v>
      </c>
      <c r="G250">
        <f>IF(cukier[[#This Row],[czy magazyn]]=F249,G249-cukier[[#This Row],[sprzedano]],G249+cukier[[#This Row],[f]])</f>
        <v>4499</v>
      </c>
      <c r="H250">
        <f>IF(cukier[[#This Row],[czy magazyn]]=F249,0,CEILING(5000-G249,1000))</f>
        <v>0</v>
      </c>
      <c r="I250">
        <f>IF(cukier[[#This Row],[f]]&gt;=4000,1,0)</f>
        <v>0</v>
      </c>
    </row>
    <row r="251" spans="1:9" x14ac:dyDescent="0.25">
      <c r="A251" s="1">
        <v>38821</v>
      </c>
      <c r="B251" t="s">
        <v>59</v>
      </c>
      <c r="C251">
        <v>187</v>
      </c>
      <c r="D251">
        <f>IF(cukier[[#This Row],[klient]]=B250,cukier[[#This Row],[sprzedano]]+D250,cukier[[#This Row],[sprzedano]])</f>
        <v>187</v>
      </c>
      <c r="E251">
        <f>IF(cukier[[#This Row],[transakcja?]]&lt;100,0,IF(cukier[[#This Row],[transakcja?]]&lt;1000,0.05,IF(cukier[[#This Row],[transakcja?]]&lt;10000,0.1,0.2)))*cukier[[#This Row],[sprzedano]]</f>
        <v>9.35</v>
      </c>
      <c r="F251">
        <f>MONTH(cukier[[#This Row],[data]])</f>
        <v>4</v>
      </c>
      <c r="G251">
        <f>IF(cukier[[#This Row],[czy magazyn]]=F250,G250-cukier[[#This Row],[sprzedano]],G250+cukier[[#This Row],[f]])</f>
        <v>4312</v>
      </c>
      <c r="H251">
        <f>IF(cukier[[#This Row],[czy magazyn]]=F250,0,CEILING(5000-G250,1000))</f>
        <v>0</v>
      </c>
      <c r="I251">
        <f>IF(cukier[[#This Row],[f]]&gt;=4000,1,0)</f>
        <v>0</v>
      </c>
    </row>
    <row r="252" spans="1:9" x14ac:dyDescent="0.25">
      <c r="A252" s="1">
        <v>38822</v>
      </c>
      <c r="B252" t="s">
        <v>19</v>
      </c>
      <c r="C252">
        <v>192</v>
      </c>
      <c r="D252">
        <f>IF(cukier[[#This Row],[klient]]=B251,cukier[[#This Row],[sprzedano]]+D251,cukier[[#This Row],[sprzedano]])</f>
        <v>192</v>
      </c>
      <c r="E252">
        <f>IF(cukier[[#This Row],[transakcja?]]&lt;100,0,IF(cukier[[#This Row],[transakcja?]]&lt;1000,0.05,IF(cukier[[#This Row],[transakcja?]]&lt;10000,0.1,0.2)))*cukier[[#This Row],[sprzedano]]</f>
        <v>9.6000000000000014</v>
      </c>
      <c r="F252">
        <f>MONTH(cukier[[#This Row],[data]])</f>
        <v>4</v>
      </c>
      <c r="G252">
        <f>IF(cukier[[#This Row],[czy magazyn]]=F251,G251-cukier[[#This Row],[sprzedano]],G251+cukier[[#This Row],[f]])</f>
        <v>4120</v>
      </c>
      <c r="H252">
        <f>IF(cukier[[#This Row],[czy magazyn]]=F251,0,CEILING(5000-G251,1000))</f>
        <v>0</v>
      </c>
      <c r="I252">
        <f>IF(cukier[[#This Row],[f]]&gt;=4000,1,0)</f>
        <v>0</v>
      </c>
    </row>
    <row r="253" spans="1:9" x14ac:dyDescent="0.25">
      <c r="A253" s="1">
        <v>38824</v>
      </c>
      <c r="B253" t="s">
        <v>25</v>
      </c>
      <c r="C253">
        <v>127</v>
      </c>
      <c r="D253">
        <f>IF(cukier[[#This Row],[klient]]=B252,cukier[[#This Row],[sprzedano]]+D252,cukier[[#This Row],[sprzedano]])</f>
        <v>127</v>
      </c>
      <c r="E253">
        <f>IF(cukier[[#This Row],[transakcja?]]&lt;100,0,IF(cukier[[#This Row],[transakcja?]]&lt;1000,0.05,IF(cukier[[#This Row],[transakcja?]]&lt;10000,0.1,0.2)))*cukier[[#This Row],[sprzedano]]</f>
        <v>6.3500000000000005</v>
      </c>
      <c r="F253">
        <f>MONTH(cukier[[#This Row],[data]])</f>
        <v>4</v>
      </c>
      <c r="G253">
        <f>IF(cukier[[#This Row],[czy magazyn]]=F252,G252-cukier[[#This Row],[sprzedano]],G252+cukier[[#This Row],[f]])</f>
        <v>3993</v>
      </c>
      <c r="H253">
        <f>IF(cukier[[#This Row],[czy magazyn]]=F252,0,CEILING(5000-G252,1000))</f>
        <v>0</v>
      </c>
      <c r="I253">
        <f>IF(cukier[[#This Row],[f]]&gt;=4000,1,0)</f>
        <v>0</v>
      </c>
    </row>
    <row r="254" spans="1:9" x14ac:dyDescent="0.25">
      <c r="A254" s="1">
        <v>38826</v>
      </c>
      <c r="B254" t="s">
        <v>19</v>
      </c>
      <c r="C254">
        <v>123</v>
      </c>
      <c r="D254">
        <f>IF(cukier[[#This Row],[klient]]=B253,cukier[[#This Row],[sprzedano]]+D253,cukier[[#This Row],[sprzedano]])</f>
        <v>123</v>
      </c>
      <c r="E254">
        <f>IF(cukier[[#This Row],[transakcja?]]&lt;100,0,IF(cukier[[#This Row],[transakcja?]]&lt;1000,0.05,IF(cukier[[#This Row],[transakcja?]]&lt;10000,0.1,0.2)))*cukier[[#This Row],[sprzedano]]</f>
        <v>6.15</v>
      </c>
      <c r="F254">
        <f>MONTH(cukier[[#This Row],[data]])</f>
        <v>4</v>
      </c>
      <c r="G254">
        <f>IF(cukier[[#This Row],[czy magazyn]]=F253,G253-cukier[[#This Row],[sprzedano]],G253+cukier[[#This Row],[f]])</f>
        <v>3870</v>
      </c>
      <c r="H254">
        <f>IF(cukier[[#This Row],[czy magazyn]]=F253,0,CEILING(5000-G253,1000))</f>
        <v>0</v>
      </c>
      <c r="I254">
        <f>IF(cukier[[#This Row],[f]]&gt;=4000,1,0)</f>
        <v>0</v>
      </c>
    </row>
    <row r="255" spans="1:9" x14ac:dyDescent="0.25">
      <c r="A255" s="1">
        <v>38826</v>
      </c>
      <c r="B255" t="s">
        <v>18</v>
      </c>
      <c r="C255">
        <v>110</v>
      </c>
      <c r="D255">
        <f>IF(cukier[[#This Row],[klient]]=B254,cukier[[#This Row],[sprzedano]]+D254,cukier[[#This Row],[sprzedano]])</f>
        <v>110</v>
      </c>
      <c r="E255">
        <f>IF(cukier[[#This Row],[transakcja?]]&lt;100,0,IF(cukier[[#This Row],[transakcja?]]&lt;1000,0.05,IF(cukier[[#This Row],[transakcja?]]&lt;10000,0.1,0.2)))*cukier[[#This Row],[sprzedano]]</f>
        <v>5.5</v>
      </c>
      <c r="F255">
        <f>MONTH(cukier[[#This Row],[data]])</f>
        <v>4</v>
      </c>
      <c r="G255">
        <f>IF(cukier[[#This Row],[czy magazyn]]=F254,G254-cukier[[#This Row],[sprzedano]],G254+cukier[[#This Row],[f]])</f>
        <v>3760</v>
      </c>
      <c r="H255">
        <f>IF(cukier[[#This Row],[czy magazyn]]=F254,0,CEILING(5000-G254,1000))</f>
        <v>0</v>
      </c>
      <c r="I255">
        <f>IF(cukier[[#This Row],[f]]&gt;=4000,1,0)</f>
        <v>0</v>
      </c>
    </row>
    <row r="256" spans="1:9" x14ac:dyDescent="0.25">
      <c r="A256" s="1">
        <v>38826</v>
      </c>
      <c r="B256" t="s">
        <v>10</v>
      </c>
      <c r="C256">
        <v>198</v>
      </c>
      <c r="D256">
        <f>IF(cukier[[#This Row],[klient]]=B255,cukier[[#This Row],[sprzedano]]+D255,cukier[[#This Row],[sprzedano]])</f>
        <v>198</v>
      </c>
      <c r="E256">
        <f>IF(cukier[[#This Row],[transakcja?]]&lt;100,0,IF(cukier[[#This Row],[transakcja?]]&lt;1000,0.05,IF(cukier[[#This Row],[transakcja?]]&lt;10000,0.1,0.2)))*cukier[[#This Row],[sprzedano]]</f>
        <v>9.9</v>
      </c>
      <c r="F256">
        <f>MONTH(cukier[[#This Row],[data]])</f>
        <v>4</v>
      </c>
      <c r="G256">
        <f>IF(cukier[[#This Row],[czy magazyn]]=F255,G255-cukier[[#This Row],[sprzedano]],G255+cukier[[#This Row],[f]])</f>
        <v>3562</v>
      </c>
      <c r="H256">
        <f>IF(cukier[[#This Row],[czy magazyn]]=F255,0,CEILING(5000-G255,1000))</f>
        <v>0</v>
      </c>
      <c r="I256">
        <f>IF(cukier[[#This Row],[f]]&gt;=4000,1,0)</f>
        <v>0</v>
      </c>
    </row>
    <row r="257" spans="1:9" x14ac:dyDescent="0.25">
      <c r="A257" s="1">
        <v>38826</v>
      </c>
      <c r="B257" t="s">
        <v>105</v>
      </c>
      <c r="C257">
        <v>4</v>
      </c>
      <c r="D257">
        <f>IF(cukier[[#This Row],[klient]]=B256,cukier[[#This Row],[sprzedano]]+D256,cukier[[#This Row],[sprzedano]])</f>
        <v>4</v>
      </c>
      <c r="E257">
        <f>IF(cukier[[#This Row],[transakcja?]]&lt;100,0,IF(cukier[[#This Row],[transakcja?]]&lt;1000,0.05,IF(cukier[[#This Row],[transakcja?]]&lt;10000,0.1,0.2)))*cukier[[#This Row],[sprzedano]]</f>
        <v>0</v>
      </c>
      <c r="F257">
        <f>MONTH(cukier[[#This Row],[data]])</f>
        <v>4</v>
      </c>
      <c r="G257">
        <f>IF(cukier[[#This Row],[czy magazyn]]=F256,G256-cukier[[#This Row],[sprzedano]],G256+cukier[[#This Row],[f]])</f>
        <v>3558</v>
      </c>
      <c r="H257">
        <f>IF(cukier[[#This Row],[czy magazyn]]=F256,0,CEILING(5000-G256,1000))</f>
        <v>0</v>
      </c>
      <c r="I257">
        <f>IF(cukier[[#This Row],[f]]&gt;=4000,1,0)</f>
        <v>0</v>
      </c>
    </row>
    <row r="258" spans="1:9" x14ac:dyDescent="0.25">
      <c r="A258" s="1">
        <v>38827</v>
      </c>
      <c r="B258" t="s">
        <v>67</v>
      </c>
      <c r="C258">
        <v>159</v>
      </c>
      <c r="D258">
        <f>IF(cukier[[#This Row],[klient]]=B257,cukier[[#This Row],[sprzedano]]+D257,cukier[[#This Row],[sprzedano]])</f>
        <v>159</v>
      </c>
      <c r="E258">
        <f>IF(cukier[[#This Row],[transakcja?]]&lt;100,0,IF(cukier[[#This Row],[transakcja?]]&lt;1000,0.05,IF(cukier[[#This Row],[transakcja?]]&lt;10000,0.1,0.2)))*cukier[[#This Row],[sprzedano]]</f>
        <v>7.95</v>
      </c>
      <c r="F258">
        <f>MONTH(cukier[[#This Row],[data]])</f>
        <v>4</v>
      </c>
      <c r="G258">
        <f>IF(cukier[[#This Row],[czy magazyn]]=F257,G257-cukier[[#This Row],[sprzedano]],G257+cukier[[#This Row],[f]])</f>
        <v>3399</v>
      </c>
      <c r="H258">
        <f>IF(cukier[[#This Row],[czy magazyn]]=F257,0,CEILING(5000-G257,1000))</f>
        <v>0</v>
      </c>
      <c r="I258">
        <f>IF(cukier[[#This Row],[f]]&gt;=4000,1,0)</f>
        <v>0</v>
      </c>
    </row>
    <row r="259" spans="1:9" x14ac:dyDescent="0.25">
      <c r="A259" s="1">
        <v>38828</v>
      </c>
      <c r="B259" t="s">
        <v>106</v>
      </c>
      <c r="C259">
        <v>19</v>
      </c>
      <c r="D259">
        <f>IF(cukier[[#This Row],[klient]]=B258,cukier[[#This Row],[sprzedano]]+D258,cukier[[#This Row],[sprzedano]])</f>
        <v>19</v>
      </c>
      <c r="E259">
        <f>IF(cukier[[#This Row],[transakcja?]]&lt;100,0,IF(cukier[[#This Row],[transakcja?]]&lt;1000,0.05,IF(cukier[[#This Row],[transakcja?]]&lt;10000,0.1,0.2)))*cukier[[#This Row],[sprzedano]]</f>
        <v>0</v>
      </c>
      <c r="F259">
        <f>MONTH(cukier[[#This Row],[data]])</f>
        <v>4</v>
      </c>
      <c r="G259">
        <f>IF(cukier[[#This Row],[czy magazyn]]=F258,G258-cukier[[#This Row],[sprzedano]],G258+cukier[[#This Row],[f]])</f>
        <v>3380</v>
      </c>
      <c r="H259">
        <f>IF(cukier[[#This Row],[czy magazyn]]=F258,0,CEILING(5000-G258,1000))</f>
        <v>0</v>
      </c>
      <c r="I259">
        <f>IF(cukier[[#This Row],[f]]&gt;=4000,1,0)</f>
        <v>0</v>
      </c>
    </row>
    <row r="260" spans="1:9" x14ac:dyDescent="0.25">
      <c r="A260" s="1">
        <v>38834</v>
      </c>
      <c r="B260" t="s">
        <v>24</v>
      </c>
      <c r="C260">
        <v>136</v>
      </c>
      <c r="D260">
        <f>IF(cukier[[#This Row],[klient]]=B259,cukier[[#This Row],[sprzedano]]+D259,cukier[[#This Row],[sprzedano]])</f>
        <v>136</v>
      </c>
      <c r="E260">
        <f>IF(cukier[[#This Row],[transakcja?]]&lt;100,0,IF(cukier[[#This Row],[transakcja?]]&lt;1000,0.05,IF(cukier[[#This Row],[transakcja?]]&lt;10000,0.1,0.2)))*cukier[[#This Row],[sprzedano]]</f>
        <v>6.8000000000000007</v>
      </c>
      <c r="F260">
        <f>MONTH(cukier[[#This Row],[data]])</f>
        <v>4</v>
      </c>
      <c r="G260">
        <f>IF(cukier[[#This Row],[czy magazyn]]=F259,G259-cukier[[#This Row],[sprzedano]],G259+cukier[[#This Row],[f]])</f>
        <v>3244</v>
      </c>
      <c r="H260">
        <f>IF(cukier[[#This Row],[czy magazyn]]=F259,0,CEILING(5000-G259,1000))</f>
        <v>0</v>
      </c>
      <c r="I260">
        <f>IF(cukier[[#This Row],[f]]&gt;=4000,1,0)</f>
        <v>0</v>
      </c>
    </row>
    <row r="261" spans="1:9" x14ac:dyDescent="0.25">
      <c r="A261" s="1">
        <v>38834</v>
      </c>
      <c r="B261" t="s">
        <v>23</v>
      </c>
      <c r="C261">
        <v>289</v>
      </c>
      <c r="D261">
        <f>IF(cukier[[#This Row],[klient]]=B260,cukier[[#This Row],[sprzedano]]+D260,cukier[[#This Row],[sprzedano]])</f>
        <v>289</v>
      </c>
      <c r="E261">
        <f>IF(cukier[[#This Row],[transakcja?]]&lt;100,0,IF(cukier[[#This Row],[transakcja?]]&lt;1000,0.05,IF(cukier[[#This Row],[transakcja?]]&lt;10000,0.1,0.2)))*cukier[[#This Row],[sprzedano]]</f>
        <v>14.450000000000001</v>
      </c>
      <c r="F261">
        <f>MONTH(cukier[[#This Row],[data]])</f>
        <v>4</v>
      </c>
      <c r="G261">
        <f>IF(cukier[[#This Row],[czy magazyn]]=F260,G260-cukier[[#This Row],[sprzedano]],G260+cukier[[#This Row],[f]])</f>
        <v>2955</v>
      </c>
      <c r="H261">
        <f>IF(cukier[[#This Row],[czy magazyn]]=F260,0,CEILING(5000-G260,1000))</f>
        <v>0</v>
      </c>
      <c r="I261">
        <f>IF(cukier[[#This Row],[f]]&gt;=4000,1,0)</f>
        <v>0</v>
      </c>
    </row>
    <row r="262" spans="1:9" x14ac:dyDescent="0.25">
      <c r="A262" s="1">
        <v>38845</v>
      </c>
      <c r="B262" t="s">
        <v>26</v>
      </c>
      <c r="C262">
        <v>41</v>
      </c>
      <c r="D262">
        <f>IF(cukier[[#This Row],[klient]]=B261,cukier[[#This Row],[sprzedano]]+D261,cukier[[#This Row],[sprzedano]])</f>
        <v>41</v>
      </c>
      <c r="E262">
        <f>IF(cukier[[#This Row],[transakcja?]]&lt;100,0,IF(cukier[[#This Row],[transakcja?]]&lt;1000,0.05,IF(cukier[[#This Row],[transakcja?]]&lt;10000,0.1,0.2)))*cukier[[#This Row],[sprzedano]]</f>
        <v>0</v>
      </c>
      <c r="F262">
        <f>MONTH(cukier[[#This Row],[data]])</f>
        <v>5</v>
      </c>
      <c r="G262">
        <f>IF(cukier[[#This Row],[czy magazyn]]=F261,G261-cukier[[#This Row],[sprzedano]],G261+cukier[[#This Row],[f]])</f>
        <v>5955</v>
      </c>
      <c r="H262">
        <f>IF(cukier[[#This Row],[czy magazyn]]=F261,0,CEILING(5000-G261,1000))</f>
        <v>3000</v>
      </c>
      <c r="I262">
        <f>IF(cukier[[#This Row],[f]]&gt;=4000,1,0)</f>
        <v>0</v>
      </c>
    </row>
    <row r="263" spans="1:9" x14ac:dyDescent="0.25">
      <c r="A263" s="1">
        <v>38846</v>
      </c>
      <c r="B263" t="s">
        <v>46</v>
      </c>
      <c r="C263">
        <v>385</v>
      </c>
      <c r="D263">
        <f>IF(cukier[[#This Row],[klient]]=B262,cukier[[#This Row],[sprzedano]]+D262,cukier[[#This Row],[sprzedano]])</f>
        <v>385</v>
      </c>
      <c r="E263">
        <f>IF(cukier[[#This Row],[transakcja?]]&lt;100,0,IF(cukier[[#This Row],[transakcja?]]&lt;1000,0.05,IF(cukier[[#This Row],[transakcja?]]&lt;10000,0.1,0.2)))*cukier[[#This Row],[sprzedano]]</f>
        <v>19.25</v>
      </c>
      <c r="F263">
        <f>MONTH(cukier[[#This Row],[data]])</f>
        <v>5</v>
      </c>
      <c r="G263">
        <f>IF(cukier[[#This Row],[czy magazyn]]=F262,G262-cukier[[#This Row],[sprzedano]],G262+cukier[[#This Row],[f]])</f>
        <v>5570</v>
      </c>
      <c r="H263">
        <f>IF(cukier[[#This Row],[czy magazyn]]=F262,0,CEILING(5000-G262,1000))</f>
        <v>0</v>
      </c>
      <c r="I263">
        <f>IF(cukier[[#This Row],[f]]&gt;=4000,1,0)</f>
        <v>0</v>
      </c>
    </row>
    <row r="264" spans="1:9" x14ac:dyDescent="0.25">
      <c r="A264" s="1">
        <v>38847</v>
      </c>
      <c r="B264" t="s">
        <v>108</v>
      </c>
      <c r="C264">
        <v>20</v>
      </c>
      <c r="D264">
        <f>IF(cukier[[#This Row],[klient]]=B263,cukier[[#This Row],[sprzedano]]+D263,cukier[[#This Row],[sprzedano]])</f>
        <v>20</v>
      </c>
      <c r="E264">
        <f>IF(cukier[[#This Row],[transakcja?]]&lt;100,0,IF(cukier[[#This Row],[transakcja?]]&lt;1000,0.05,IF(cukier[[#This Row],[transakcja?]]&lt;10000,0.1,0.2)))*cukier[[#This Row],[sprzedano]]</f>
        <v>0</v>
      </c>
      <c r="F264">
        <f>MONTH(cukier[[#This Row],[data]])</f>
        <v>5</v>
      </c>
      <c r="G264">
        <f>IF(cukier[[#This Row],[czy magazyn]]=F263,G263-cukier[[#This Row],[sprzedano]],G263+cukier[[#This Row],[f]])</f>
        <v>5550</v>
      </c>
      <c r="H264">
        <f>IF(cukier[[#This Row],[czy magazyn]]=F263,0,CEILING(5000-G263,1000))</f>
        <v>0</v>
      </c>
      <c r="I264">
        <f>IF(cukier[[#This Row],[f]]&gt;=4000,1,0)</f>
        <v>0</v>
      </c>
    </row>
    <row r="265" spans="1:9" x14ac:dyDescent="0.25">
      <c r="A265" s="1">
        <v>38847</v>
      </c>
      <c r="B265" t="s">
        <v>107</v>
      </c>
      <c r="C265">
        <v>17</v>
      </c>
      <c r="D265">
        <f>IF(cukier[[#This Row],[klient]]=B264,cukier[[#This Row],[sprzedano]]+D264,cukier[[#This Row],[sprzedano]])</f>
        <v>17</v>
      </c>
      <c r="E265">
        <f>IF(cukier[[#This Row],[transakcja?]]&lt;100,0,IF(cukier[[#This Row],[transakcja?]]&lt;1000,0.05,IF(cukier[[#This Row],[transakcja?]]&lt;10000,0.1,0.2)))*cukier[[#This Row],[sprzedano]]</f>
        <v>0</v>
      </c>
      <c r="F265">
        <f>MONTH(cukier[[#This Row],[data]])</f>
        <v>5</v>
      </c>
      <c r="G265">
        <f>IF(cukier[[#This Row],[czy magazyn]]=F264,G264-cukier[[#This Row],[sprzedano]],G264+cukier[[#This Row],[f]])</f>
        <v>5533</v>
      </c>
      <c r="H265">
        <f>IF(cukier[[#This Row],[czy magazyn]]=F264,0,CEILING(5000-G264,1000))</f>
        <v>0</v>
      </c>
      <c r="I265">
        <f>IF(cukier[[#This Row],[f]]&gt;=4000,1,0)</f>
        <v>0</v>
      </c>
    </row>
    <row r="266" spans="1:9" x14ac:dyDescent="0.25">
      <c r="A266" s="1">
        <v>38851</v>
      </c>
      <c r="B266" t="s">
        <v>109</v>
      </c>
      <c r="C266">
        <v>19</v>
      </c>
      <c r="D266">
        <f>IF(cukier[[#This Row],[klient]]=B265,cukier[[#This Row],[sprzedano]]+D265,cukier[[#This Row],[sprzedano]])</f>
        <v>19</v>
      </c>
      <c r="E266">
        <f>IF(cukier[[#This Row],[transakcja?]]&lt;100,0,IF(cukier[[#This Row],[transakcja?]]&lt;1000,0.05,IF(cukier[[#This Row],[transakcja?]]&lt;10000,0.1,0.2)))*cukier[[#This Row],[sprzedano]]</f>
        <v>0</v>
      </c>
      <c r="F266">
        <f>MONTH(cukier[[#This Row],[data]])</f>
        <v>5</v>
      </c>
      <c r="G266">
        <f>IF(cukier[[#This Row],[czy magazyn]]=F265,G265-cukier[[#This Row],[sprzedano]],G265+cukier[[#This Row],[f]])</f>
        <v>5514</v>
      </c>
      <c r="H266">
        <f>IF(cukier[[#This Row],[czy magazyn]]=F265,0,CEILING(5000-G265,1000))</f>
        <v>0</v>
      </c>
      <c r="I266">
        <f>IF(cukier[[#This Row],[f]]&gt;=4000,1,0)</f>
        <v>0</v>
      </c>
    </row>
    <row r="267" spans="1:9" x14ac:dyDescent="0.25">
      <c r="A267" s="1">
        <v>38852</v>
      </c>
      <c r="B267" t="s">
        <v>44</v>
      </c>
      <c r="C267">
        <v>13</v>
      </c>
      <c r="D267">
        <f>IF(cukier[[#This Row],[klient]]=B266,cukier[[#This Row],[sprzedano]]+D266,cukier[[#This Row],[sprzedano]])</f>
        <v>13</v>
      </c>
      <c r="E267">
        <f>IF(cukier[[#This Row],[transakcja?]]&lt;100,0,IF(cukier[[#This Row],[transakcja?]]&lt;1000,0.05,IF(cukier[[#This Row],[transakcja?]]&lt;10000,0.1,0.2)))*cukier[[#This Row],[sprzedano]]</f>
        <v>0</v>
      </c>
      <c r="F267">
        <f>MONTH(cukier[[#This Row],[data]])</f>
        <v>5</v>
      </c>
      <c r="G267">
        <f>IF(cukier[[#This Row],[czy magazyn]]=F266,G266-cukier[[#This Row],[sprzedano]],G266+cukier[[#This Row],[f]])</f>
        <v>5501</v>
      </c>
      <c r="H267">
        <f>IF(cukier[[#This Row],[czy magazyn]]=F266,0,CEILING(5000-G266,1000))</f>
        <v>0</v>
      </c>
      <c r="I267">
        <f>IF(cukier[[#This Row],[f]]&gt;=4000,1,0)</f>
        <v>0</v>
      </c>
    </row>
    <row r="268" spans="1:9" x14ac:dyDescent="0.25">
      <c r="A268" s="1">
        <v>38853</v>
      </c>
      <c r="B268" t="s">
        <v>98</v>
      </c>
      <c r="C268">
        <v>13</v>
      </c>
      <c r="D268">
        <f>IF(cukier[[#This Row],[klient]]=B267,cukier[[#This Row],[sprzedano]]+D267,cukier[[#This Row],[sprzedano]])</f>
        <v>13</v>
      </c>
      <c r="E268">
        <f>IF(cukier[[#This Row],[transakcja?]]&lt;100,0,IF(cukier[[#This Row],[transakcja?]]&lt;1000,0.05,IF(cukier[[#This Row],[transakcja?]]&lt;10000,0.1,0.2)))*cukier[[#This Row],[sprzedano]]</f>
        <v>0</v>
      </c>
      <c r="F268">
        <f>MONTH(cukier[[#This Row],[data]])</f>
        <v>5</v>
      </c>
      <c r="G268">
        <f>IF(cukier[[#This Row],[czy magazyn]]=F267,G267-cukier[[#This Row],[sprzedano]],G267+cukier[[#This Row],[f]])</f>
        <v>5488</v>
      </c>
      <c r="H268">
        <f>IF(cukier[[#This Row],[czy magazyn]]=F267,0,CEILING(5000-G267,1000))</f>
        <v>0</v>
      </c>
      <c r="I268">
        <f>IF(cukier[[#This Row],[f]]&gt;=4000,1,0)</f>
        <v>0</v>
      </c>
    </row>
    <row r="269" spans="1:9" x14ac:dyDescent="0.25">
      <c r="A269" s="1">
        <v>38855</v>
      </c>
      <c r="B269" t="s">
        <v>110</v>
      </c>
      <c r="C269">
        <v>18</v>
      </c>
      <c r="D269">
        <f>IF(cukier[[#This Row],[klient]]=B268,cukier[[#This Row],[sprzedano]]+D268,cukier[[#This Row],[sprzedano]])</f>
        <v>18</v>
      </c>
      <c r="E269">
        <f>IF(cukier[[#This Row],[transakcja?]]&lt;100,0,IF(cukier[[#This Row],[transakcja?]]&lt;1000,0.05,IF(cukier[[#This Row],[transakcja?]]&lt;10000,0.1,0.2)))*cukier[[#This Row],[sprzedano]]</f>
        <v>0</v>
      </c>
      <c r="F269">
        <f>MONTH(cukier[[#This Row],[data]])</f>
        <v>5</v>
      </c>
      <c r="G269">
        <f>IF(cukier[[#This Row],[czy magazyn]]=F268,G268-cukier[[#This Row],[sprzedano]],G268+cukier[[#This Row],[f]])</f>
        <v>5470</v>
      </c>
      <c r="H269">
        <f>IF(cukier[[#This Row],[czy magazyn]]=F268,0,CEILING(5000-G268,1000))</f>
        <v>0</v>
      </c>
      <c r="I269">
        <f>IF(cukier[[#This Row],[f]]&gt;=4000,1,0)</f>
        <v>0</v>
      </c>
    </row>
    <row r="270" spans="1:9" x14ac:dyDescent="0.25">
      <c r="A270" s="1">
        <v>38855</v>
      </c>
      <c r="B270" t="s">
        <v>15</v>
      </c>
      <c r="C270">
        <v>131</v>
      </c>
      <c r="D270">
        <f>IF(cukier[[#This Row],[klient]]=B269,cukier[[#This Row],[sprzedano]]+D269,cukier[[#This Row],[sprzedano]])</f>
        <v>131</v>
      </c>
      <c r="E270">
        <f>IF(cukier[[#This Row],[transakcja?]]&lt;100,0,IF(cukier[[#This Row],[transakcja?]]&lt;1000,0.05,IF(cukier[[#This Row],[transakcja?]]&lt;10000,0.1,0.2)))*cukier[[#This Row],[sprzedano]]</f>
        <v>6.5500000000000007</v>
      </c>
      <c r="F270">
        <f>MONTH(cukier[[#This Row],[data]])</f>
        <v>5</v>
      </c>
      <c r="G270">
        <f>IF(cukier[[#This Row],[czy magazyn]]=F269,G269-cukier[[#This Row],[sprzedano]],G269+cukier[[#This Row],[f]])</f>
        <v>5339</v>
      </c>
      <c r="H270">
        <f>IF(cukier[[#This Row],[czy magazyn]]=F269,0,CEILING(5000-G269,1000))</f>
        <v>0</v>
      </c>
      <c r="I270">
        <f>IF(cukier[[#This Row],[f]]&gt;=4000,1,0)</f>
        <v>0</v>
      </c>
    </row>
    <row r="271" spans="1:9" x14ac:dyDescent="0.25">
      <c r="A271" s="1">
        <v>38855</v>
      </c>
      <c r="B271" t="s">
        <v>81</v>
      </c>
      <c r="C271">
        <v>168</v>
      </c>
      <c r="D271">
        <f>IF(cukier[[#This Row],[klient]]=B270,cukier[[#This Row],[sprzedano]]+D270,cukier[[#This Row],[sprzedano]])</f>
        <v>168</v>
      </c>
      <c r="E271">
        <f>IF(cukier[[#This Row],[transakcja?]]&lt;100,0,IF(cukier[[#This Row],[transakcja?]]&lt;1000,0.05,IF(cukier[[#This Row],[transakcja?]]&lt;10000,0.1,0.2)))*cukier[[#This Row],[sprzedano]]</f>
        <v>8.4</v>
      </c>
      <c r="F271">
        <f>MONTH(cukier[[#This Row],[data]])</f>
        <v>5</v>
      </c>
      <c r="G271">
        <f>IF(cukier[[#This Row],[czy magazyn]]=F270,G270-cukier[[#This Row],[sprzedano]],G270+cukier[[#This Row],[f]])</f>
        <v>5171</v>
      </c>
      <c r="H271">
        <f>IF(cukier[[#This Row],[czy magazyn]]=F270,0,CEILING(5000-G270,1000))</f>
        <v>0</v>
      </c>
      <c r="I271">
        <f>IF(cukier[[#This Row],[f]]&gt;=4000,1,0)</f>
        <v>0</v>
      </c>
    </row>
    <row r="272" spans="1:9" x14ac:dyDescent="0.25">
      <c r="A272" s="1">
        <v>38856</v>
      </c>
      <c r="B272" t="s">
        <v>23</v>
      </c>
      <c r="C272">
        <v>187</v>
      </c>
      <c r="D272">
        <f>IF(cukier[[#This Row],[klient]]=B271,cukier[[#This Row],[sprzedano]]+D271,cukier[[#This Row],[sprzedano]])</f>
        <v>187</v>
      </c>
      <c r="E272">
        <f>IF(cukier[[#This Row],[transakcja?]]&lt;100,0,IF(cukier[[#This Row],[transakcja?]]&lt;1000,0.05,IF(cukier[[#This Row],[transakcja?]]&lt;10000,0.1,0.2)))*cukier[[#This Row],[sprzedano]]</f>
        <v>9.35</v>
      </c>
      <c r="F272">
        <f>MONTH(cukier[[#This Row],[data]])</f>
        <v>5</v>
      </c>
      <c r="G272">
        <f>IF(cukier[[#This Row],[czy magazyn]]=F271,G271-cukier[[#This Row],[sprzedano]],G271+cukier[[#This Row],[f]])</f>
        <v>4984</v>
      </c>
      <c r="H272">
        <f>IF(cukier[[#This Row],[czy magazyn]]=F271,0,CEILING(5000-G271,1000))</f>
        <v>0</v>
      </c>
      <c r="I272">
        <f>IF(cukier[[#This Row],[f]]&gt;=4000,1,0)</f>
        <v>0</v>
      </c>
    </row>
    <row r="273" spans="1:9" x14ac:dyDescent="0.25">
      <c r="A273" s="1">
        <v>38857</v>
      </c>
      <c r="B273" t="s">
        <v>25</v>
      </c>
      <c r="C273">
        <v>412</v>
      </c>
      <c r="D273">
        <f>IF(cukier[[#This Row],[klient]]=B272,cukier[[#This Row],[sprzedano]]+D272,cukier[[#This Row],[sprzedano]])</f>
        <v>412</v>
      </c>
      <c r="E273">
        <f>IF(cukier[[#This Row],[transakcja?]]&lt;100,0,IF(cukier[[#This Row],[transakcja?]]&lt;1000,0.05,IF(cukier[[#This Row],[transakcja?]]&lt;10000,0.1,0.2)))*cukier[[#This Row],[sprzedano]]</f>
        <v>20.6</v>
      </c>
      <c r="F273">
        <f>MONTH(cukier[[#This Row],[data]])</f>
        <v>5</v>
      </c>
      <c r="G273">
        <f>IF(cukier[[#This Row],[czy magazyn]]=F272,G272-cukier[[#This Row],[sprzedano]],G272+cukier[[#This Row],[f]])</f>
        <v>4572</v>
      </c>
      <c r="H273">
        <f>IF(cukier[[#This Row],[czy magazyn]]=F272,0,CEILING(5000-G272,1000))</f>
        <v>0</v>
      </c>
      <c r="I273">
        <f>IF(cukier[[#This Row],[f]]&gt;=4000,1,0)</f>
        <v>0</v>
      </c>
    </row>
    <row r="274" spans="1:9" x14ac:dyDescent="0.25">
      <c r="A274" s="1">
        <v>38859</v>
      </c>
      <c r="B274" t="s">
        <v>7</v>
      </c>
      <c r="C274">
        <v>40</v>
      </c>
      <c r="D274">
        <f>IF(cukier[[#This Row],[klient]]=B273,cukier[[#This Row],[sprzedano]]+D273,cukier[[#This Row],[sprzedano]])</f>
        <v>40</v>
      </c>
      <c r="E274">
        <f>IF(cukier[[#This Row],[transakcja?]]&lt;100,0,IF(cukier[[#This Row],[transakcja?]]&lt;1000,0.05,IF(cukier[[#This Row],[transakcja?]]&lt;10000,0.1,0.2)))*cukier[[#This Row],[sprzedano]]</f>
        <v>0</v>
      </c>
      <c r="F274">
        <f>MONTH(cukier[[#This Row],[data]])</f>
        <v>5</v>
      </c>
      <c r="G274">
        <f>IF(cukier[[#This Row],[czy magazyn]]=F273,G273-cukier[[#This Row],[sprzedano]],G273+cukier[[#This Row],[f]])</f>
        <v>4532</v>
      </c>
      <c r="H274">
        <f>IF(cukier[[#This Row],[czy magazyn]]=F273,0,CEILING(5000-G273,1000))</f>
        <v>0</v>
      </c>
      <c r="I274">
        <f>IF(cukier[[#This Row],[f]]&gt;=4000,1,0)</f>
        <v>0</v>
      </c>
    </row>
    <row r="275" spans="1:9" x14ac:dyDescent="0.25">
      <c r="A275" s="1">
        <v>38860</v>
      </c>
      <c r="B275" t="s">
        <v>38</v>
      </c>
      <c r="C275">
        <v>166</v>
      </c>
      <c r="D275">
        <f>IF(cukier[[#This Row],[klient]]=B274,cukier[[#This Row],[sprzedano]]+D274,cukier[[#This Row],[sprzedano]])</f>
        <v>166</v>
      </c>
      <c r="E275">
        <f>IF(cukier[[#This Row],[transakcja?]]&lt;100,0,IF(cukier[[#This Row],[transakcja?]]&lt;1000,0.05,IF(cukier[[#This Row],[transakcja?]]&lt;10000,0.1,0.2)))*cukier[[#This Row],[sprzedano]]</f>
        <v>8.3000000000000007</v>
      </c>
      <c r="F275">
        <f>MONTH(cukier[[#This Row],[data]])</f>
        <v>5</v>
      </c>
      <c r="G275">
        <f>IF(cukier[[#This Row],[czy magazyn]]=F274,G274-cukier[[#This Row],[sprzedano]],G274+cukier[[#This Row],[f]])</f>
        <v>4366</v>
      </c>
      <c r="H275">
        <f>IF(cukier[[#This Row],[czy magazyn]]=F274,0,CEILING(5000-G274,1000))</f>
        <v>0</v>
      </c>
      <c r="I275">
        <f>IF(cukier[[#This Row],[f]]&gt;=4000,1,0)</f>
        <v>0</v>
      </c>
    </row>
    <row r="276" spans="1:9" x14ac:dyDescent="0.25">
      <c r="A276" s="1">
        <v>38861</v>
      </c>
      <c r="B276" t="s">
        <v>67</v>
      </c>
      <c r="C276">
        <v>173</v>
      </c>
      <c r="D276">
        <f>IF(cukier[[#This Row],[klient]]=B275,cukier[[#This Row],[sprzedano]]+D275,cukier[[#This Row],[sprzedano]])</f>
        <v>173</v>
      </c>
      <c r="E276">
        <f>IF(cukier[[#This Row],[transakcja?]]&lt;100,0,IF(cukier[[#This Row],[transakcja?]]&lt;1000,0.05,IF(cukier[[#This Row],[transakcja?]]&lt;10000,0.1,0.2)))*cukier[[#This Row],[sprzedano]]</f>
        <v>8.65</v>
      </c>
      <c r="F276">
        <f>MONTH(cukier[[#This Row],[data]])</f>
        <v>5</v>
      </c>
      <c r="G276">
        <f>IF(cukier[[#This Row],[czy magazyn]]=F275,G275-cukier[[#This Row],[sprzedano]],G275+cukier[[#This Row],[f]])</f>
        <v>4193</v>
      </c>
      <c r="H276">
        <f>IF(cukier[[#This Row],[czy magazyn]]=F275,0,CEILING(5000-G275,1000))</f>
        <v>0</v>
      </c>
      <c r="I276">
        <f>IF(cukier[[#This Row],[f]]&gt;=4000,1,0)</f>
        <v>0</v>
      </c>
    </row>
    <row r="277" spans="1:9" x14ac:dyDescent="0.25">
      <c r="A277" s="1">
        <v>38862</v>
      </c>
      <c r="B277" t="s">
        <v>112</v>
      </c>
      <c r="C277">
        <v>18</v>
      </c>
      <c r="D277">
        <f>IF(cukier[[#This Row],[klient]]=B276,cukier[[#This Row],[sprzedano]]+D276,cukier[[#This Row],[sprzedano]])</f>
        <v>18</v>
      </c>
      <c r="E277">
        <f>IF(cukier[[#This Row],[transakcja?]]&lt;100,0,IF(cukier[[#This Row],[transakcja?]]&lt;1000,0.05,IF(cukier[[#This Row],[transakcja?]]&lt;10000,0.1,0.2)))*cukier[[#This Row],[sprzedano]]</f>
        <v>0</v>
      </c>
      <c r="F277">
        <f>MONTH(cukier[[#This Row],[data]])</f>
        <v>5</v>
      </c>
      <c r="G277">
        <f>IF(cukier[[#This Row],[czy magazyn]]=F276,G276-cukier[[#This Row],[sprzedano]],G276+cukier[[#This Row],[f]])</f>
        <v>4175</v>
      </c>
      <c r="H277">
        <f>IF(cukier[[#This Row],[czy magazyn]]=F276,0,CEILING(5000-G276,1000))</f>
        <v>0</v>
      </c>
      <c r="I277">
        <f>IF(cukier[[#This Row],[f]]&gt;=4000,1,0)</f>
        <v>0</v>
      </c>
    </row>
    <row r="278" spans="1:9" x14ac:dyDescent="0.25">
      <c r="A278" s="1">
        <v>38862</v>
      </c>
      <c r="B278" t="s">
        <v>111</v>
      </c>
      <c r="C278">
        <v>2</v>
      </c>
      <c r="D278">
        <f>IF(cukier[[#This Row],[klient]]=B277,cukier[[#This Row],[sprzedano]]+D277,cukier[[#This Row],[sprzedano]])</f>
        <v>2</v>
      </c>
      <c r="E278">
        <f>IF(cukier[[#This Row],[transakcja?]]&lt;100,0,IF(cukier[[#This Row],[transakcja?]]&lt;1000,0.05,IF(cukier[[#This Row],[transakcja?]]&lt;10000,0.1,0.2)))*cukier[[#This Row],[sprzedano]]</f>
        <v>0</v>
      </c>
      <c r="F278">
        <f>MONTH(cukier[[#This Row],[data]])</f>
        <v>5</v>
      </c>
      <c r="G278">
        <f>IF(cukier[[#This Row],[czy magazyn]]=F277,G277-cukier[[#This Row],[sprzedano]],G277+cukier[[#This Row],[f]])</f>
        <v>4173</v>
      </c>
      <c r="H278">
        <f>IF(cukier[[#This Row],[czy magazyn]]=F277,0,CEILING(5000-G277,1000))</f>
        <v>0</v>
      </c>
      <c r="I278">
        <f>IF(cukier[[#This Row],[f]]&gt;=4000,1,0)</f>
        <v>0</v>
      </c>
    </row>
    <row r="279" spans="1:9" x14ac:dyDescent="0.25">
      <c r="A279" s="1">
        <v>38863</v>
      </c>
      <c r="B279" t="s">
        <v>113</v>
      </c>
      <c r="C279">
        <v>15</v>
      </c>
      <c r="D279">
        <f>IF(cukier[[#This Row],[klient]]=B278,cukier[[#This Row],[sprzedano]]+D278,cukier[[#This Row],[sprzedano]])</f>
        <v>15</v>
      </c>
      <c r="E279">
        <f>IF(cukier[[#This Row],[transakcja?]]&lt;100,0,IF(cukier[[#This Row],[transakcja?]]&lt;1000,0.05,IF(cukier[[#This Row],[transakcja?]]&lt;10000,0.1,0.2)))*cukier[[#This Row],[sprzedano]]</f>
        <v>0</v>
      </c>
      <c r="F279">
        <f>MONTH(cukier[[#This Row],[data]])</f>
        <v>5</v>
      </c>
      <c r="G279">
        <f>IF(cukier[[#This Row],[czy magazyn]]=F278,G278-cukier[[#This Row],[sprzedano]],G278+cukier[[#This Row],[f]])</f>
        <v>4158</v>
      </c>
      <c r="H279">
        <f>IF(cukier[[#This Row],[czy magazyn]]=F278,0,CEILING(5000-G278,1000))</f>
        <v>0</v>
      </c>
      <c r="I279">
        <f>IF(cukier[[#This Row],[f]]&gt;=4000,1,0)</f>
        <v>0</v>
      </c>
    </row>
    <row r="280" spans="1:9" x14ac:dyDescent="0.25">
      <c r="A280" s="1">
        <v>38864</v>
      </c>
      <c r="B280" t="s">
        <v>103</v>
      </c>
      <c r="C280">
        <v>243</v>
      </c>
      <c r="D280">
        <f>IF(cukier[[#This Row],[klient]]=B279,cukier[[#This Row],[sprzedano]]+D279,cukier[[#This Row],[sprzedano]])</f>
        <v>243</v>
      </c>
      <c r="E280">
        <f>IF(cukier[[#This Row],[transakcja?]]&lt;100,0,IF(cukier[[#This Row],[transakcja?]]&lt;1000,0.05,IF(cukier[[#This Row],[transakcja?]]&lt;10000,0.1,0.2)))*cukier[[#This Row],[sprzedano]]</f>
        <v>12.15</v>
      </c>
      <c r="F280">
        <f>MONTH(cukier[[#This Row],[data]])</f>
        <v>5</v>
      </c>
      <c r="G280">
        <f>IF(cukier[[#This Row],[czy magazyn]]=F279,G279-cukier[[#This Row],[sprzedano]],G279+cukier[[#This Row],[f]])</f>
        <v>3915</v>
      </c>
      <c r="H280">
        <f>IF(cukier[[#This Row],[czy magazyn]]=F279,0,CEILING(5000-G279,1000))</f>
        <v>0</v>
      </c>
      <c r="I280">
        <f>IF(cukier[[#This Row],[f]]&gt;=4000,1,0)</f>
        <v>0</v>
      </c>
    </row>
    <row r="281" spans="1:9" x14ac:dyDescent="0.25">
      <c r="A281" s="1">
        <v>38865</v>
      </c>
      <c r="B281" t="s">
        <v>114</v>
      </c>
      <c r="C281">
        <v>8</v>
      </c>
      <c r="D281">
        <f>IF(cukier[[#This Row],[klient]]=B280,cukier[[#This Row],[sprzedano]]+D280,cukier[[#This Row],[sprzedano]])</f>
        <v>8</v>
      </c>
      <c r="E281">
        <f>IF(cukier[[#This Row],[transakcja?]]&lt;100,0,IF(cukier[[#This Row],[transakcja?]]&lt;1000,0.05,IF(cukier[[#This Row],[transakcja?]]&lt;10000,0.1,0.2)))*cukier[[#This Row],[sprzedano]]</f>
        <v>0</v>
      </c>
      <c r="F281">
        <f>MONTH(cukier[[#This Row],[data]])</f>
        <v>5</v>
      </c>
      <c r="G281">
        <f>IF(cukier[[#This Row],[czy magazyn]]=F280,G280-cukier[[#This Row],[sprzedano]],G280+cukier[[#This Row],[f]])</f>
        <v>3907</v>
      </c>
      <c r="H281">
        <f>IF(cukier[[#This Row],[czy magazyn]]=F280,0,CEILING(5000-G280,1000))</f>
        <v>0</v>
      </c>
      <c r="I281">
        <f>IF(cukier[[#This Row],[f]]&gt;=4000,1,0)</f>
        <v>0</v>
      </c>
    </row>
    <row r="282" spans="1:9" x14ac:dyDescent="0.25">
      <c r="A282" s="1">
        <v>38865</v>
      </c>
      <c r="B282" t="s">
        <v>18</v>
      </c>
      <c r="C282">
        <v>460</v>
      </c>
      <c r="D282">
        <f>IF(cukier[[#This Row],[klient]]=B281,cukier[[#This Row],[sprzedano]]+D281,cukier[[#This Row],[sprzedano]])</f>
        <v>460</v>
      </c>
      <c r="E282">
        <f>IF(cukier[[#This Row],[transakcja?]]&lt;100,0,IF(cukier[[#This Row],[transakcja?]]&lt;1000,0.05,IF(cukier[[#This Row],[transakcja?]]&lt;10000,0.1,0.2)))*cukier[[#This Row],[sprzedano]]</f>
        <v>23</v>
      </c>
      <c r="F282">
        <f>MONTH(cukier[[#This Row],[data]])</f>
        <v>5</v>
      </c>
      <c r="G282">
        <f>IF(cukier[[#This Row],[czy magazyn]]=F281,G281-cukier[[#This Row],[sprzedano]],G281+cukier[[#This Row],[f]])</f>
        <v>3447</v>
      </c>
      <c r="H282">
        <f>IF(cukier[[#This Row],[czy magazyn]]=F281,0,CEILING(5000-G281,1000))</f>
        <v>0</v>
      </c>
      <c r="I282">
        <f>IF(cukier[[#This Row],[f]]&gt;=4000,1,0)</f>
        <v>0</v>
      </c>
    </row>
    <row r="283" spans="1:9" x14ac:dyDescent="0.25">
      <c r="A283" s="1">
        <v>38866</v>
      </c>
      <c r="B283" t="s">
        <v>9</v>
      </c>
      <c r="C283">
        <v>150</v>
      </c>
      <c r="D283">
        <f>IF(cukier[[#This Row],[klient]]=B282,cukier[[#This Row],[sprzedano]]+D282,cukier[[#This Row],[sprzedano]])</f>
        <v>150</v>
      </c>
      <c r="E283">
        <f>IF(cukier[[#This Row],[transakcja?]]&lt;100,0,IF(cukier[[#This Row],[transakcja?]]&lt;1000,0.05,IF(cukier[[#This Row],[transakcja?]]&lt;10000,0.1,0.2)))*cukier[[#This Row],[sprzedano]]</f>
        <v>7.5</v>
      </c>
      <c r="F283">
        <f>MONTH(cukier[[#This Row],[data]])</f>
        <v>5</v>
      </c>
      <c r="G283">
        <f>IF(cukier[[#This Row],[czy magazyn]]=F282,G282-cukier[[#This Row],[sprzedano]],G282+cukier[[#This Row],[f]])</f>
        <v>3297</v>
      </c>
      <c r="H283">
        <f>IF(cukier[[#This Row],[czy magazyn]]=F282,0,CEILING(5000-G282,1000))</f>
        <v>0</v>
      </c>
      <c r="I283">
        <f>IF(cukier[[#This Row],[f]]&gt;=4000,1,0)</f>
        <v>0</v>
      </c>
    </row>
    <row r="284" spans="1:9" x14ac:dyDescent="0.25">
      <c r="A284" s="1">
        <v>38867</v>
      </c>
      <c r="B284" t="s">
        <v>53</v>
      </c>
      <c r="C284">
        <v>72</v>
      </c>
      <c r="D284">
        <f>IF(cukier[[#This Row],[klient]]=B283,cukier[[#This Row],[sprzedano]]+D283,cukier[[#This Row],[sprzedano]])</f>
        <v>72</v>
      </c>
      <c r="E284">
        <f>IF(cukier[[#This Row],[transakcja?]]&lt;100,0,IF(cukier[[#This Row],[transakcja?]]&lt;1000,0.05,IF(cukier[[#This Row],[transakcja?]]&lt;10000,0.1,0.2)))*cukier[[#This Row],[sprzedano]]</f>
        <v>0</v>
      </c>
      <c r="F284">
        <f>MONTH(cukier[[#This Row],[data]])</f>
        <v>5</v>
      </c>
      <c r="G284">
        <f>IF(cukier[[#This Row],[czy magazyn]]=F283,G283-cukier[[#This Row],[sprzedano]],G283+cukier[[#This Row],[f]])</f>
        <v>3225</v>
      </c>
      <c r="H284">
        <f>IF(cukier[[#This Row],[czy magazyn]]=F283,0,CEILING(5000-G283,1000))</f>
        <v>0</v>
      </c>
      <c r="I284">
        <f>IF(cukier[[#This Row],[f]]&gt;=4000,1,0)</f>
        <v>0</v>
      </c>
    </row>
    <row r="285" spans="1:9" x14ac:dyDescent="0.25">
      <c r="A285" s="1">
        <v>38867</v>
      </c>
      <c r="B285" t="s">
        <v>10</v>
      </c>
      <c r="C285">
        <v>217</v>
      </c>
      <c r="D285">
        <f>IF(cukier[[#This Row],[klient]]=B284,cukier[[#This Row],[sprzedano]]+D284,cukier[[#This Row],[sprzedano]])</f>
        <v>217</v>
      </c>
      <c r="E285">
        <f>IF(cukier[[#This Row],[transakcja?]]&lt;100,0,IF(cukier[[#This Row],[transakcja?]]&lt;1000,0.05,IF(cukier[[#This Row],[transakcja?]]&lt;10000,0.1,0.2)))*cukier[[#This Row],[sprzedano]]</f>
        <v>10.850000000000001</v>
      </c>
      <c r="F285">
        <f>MONTH(cukier[[#This Row],[data]])</f>
        <v>5</v>
      </c>
      <c r="G285">
        <f>IF(cukier[[#This Row],[czy magazyn]]=F284,G284-cukier[[#This Row],[sprzedano]],G284+cukier[[#This Row],[f]])</f>
        <v>3008</v>
      </c>
      <c r="H285">
        <f>IF(cukier[[#This Row],[czy magazyn]]=F284,0,CEILING(5000-G284,1000))</f>
        <v>0</v>
      </c>
      <c r="I285">
        <f>IF(cukier[[#This Row],[f]]&gt;=4000,1,0)</f>
        <v>0</v>
      </c>
    </row>
    <row r="286" spans="1:9" x14ac:dyDescent="0.25">
      <c r="A286" s="1">
        <v>38870</v>
      </c>
      <c r="B286" t="s">
        <v>46</v>
      </c>
      <c r="C286">
        <v>429</v>
      </c>
      <c r="D286">
        <f>IF(cukier[[#This Row],[klient]]=B285,cukier[[#This Row],[sprzedano]]+D285,cukier[[#This Row],[sprzedano]])</f>
        <v>429</v>
      </c>
      <c r="E286">
        <f>IF(cukier[[#This Row],[transakcja?]]&lt;100,0,IF(cukier[[#This Row],[transakcja?]]&lt;1000,0.05,IF(cukier[[#This Row],[transakcja?]]&lt;10000,0.1,0.2)))*cukier[[#This Row],[sprzedano]]</f>
        <v>21.450000000000003</v>
      </c>
      <c r="F286">
        <f>MONTH(cukier[[#This Row],[data]])</f>
        <v>6</v>
      </c>
      <c r="G286">
        <f>IF(cukier[[#This Row],[czy magazyn]]=F285,G285-cukier[[#This Row],[sprzedano]],G285+cukier[[#This Row],[f]])</f>
        <v>5008</v>
      </c>
      <c r="H286">
        <f>IF(cukier[[#This Row],[czy magazyn]]=F285,0,CEILING(5000-G285,1000))</f>
        <v>2000</v>
      </c>
      <c r="I286">
        <f>IF(cukier[[#This Row],[f]]&gt;=4000,1,0)</f>
        <v>0</v>
      </c>
    </row>
    <row r="287" spans="1:9" x14ac:dyDescent="0.25">
      <c r="A287" s="1">
        <v>38870</v>
      </c>
      <c r="B287" t="s">
        <v>40</v>
      </c>
      <c r="C287">
        <v>164</v>
      </c>
      <c r="D287">
        <f>IF(cukier[[#This Row],[klient]]=B286,cukier[[#This Row],[sprzedano]]+D286,cukier[[#This Row],[sprzedano]])</f>
        <v>164</v>
      </c>
      <c r="E287">
        <f>IF(cukier[[#This Row],[transakcja?]]&lt;100,0,IF(cukier[[#This Row],[transakcja?]]&lt;1000,0.05,IF(cukier[[#This Row],[transakcja?]]&lt;10000,0.1,0.2)))*cukier[[#This Row],[sprzedano]]</f>
        <v>8.2000000000000011</v>
      </c>
      <c r="F287">
        <f>MONTH(cukier[[#This Row],[data]])</f>
        <v>6</v>
      </c>
      <c r="G287">
        <f>IF(cukier[[#This Row],[czy magazyn]]=F286,G286-cukier[[#This Row],[sprzedano]],G286+cukier[[#This Row],[f]])</f>
        <v>4844</v>
      </c>
      <c r="H287">
        <f>IF(cukier[[#This Row],[czy magazyn]]=F286,0,CEILING(5000-G286,1000))</f>
        <v>0</v>
      </c>
      <c r="I287">
        <f>IF(cukier[[#This Row],[f]]&gt;=4000,1,0)</f>
        <v>0</v>
      </c>
    </row>
    <row r="288" spans="1:9" x14ac:dyDescent="0.25">
      <c r="A288" s="1">
        <v>38875</v>
      </c>
      <c r="B288" t="s">
        <v>9</v>
      </c>
      <c r="C288">
        <v>63</v>
      </c>
      <c r="D288">
        <f>IF(cukier[[#This Row],[klient]]=B287,cukier[[#This Row],[sprzedano]]+D287,cukier[[#This Row],[sprzedano]])</f>
        <v>63</v>
      </c>
      <c r="E288">
        <f>IF(cukier[[#This Row],[transakcja?]]&lt;100,0,IF(cukier[[#This Row],[transakcja?]]&lt;1000,0.05,IF(cukier[[#This Row],[transakcja?]]&lt;10000,0.1,0.2)))*cukier[[#This Row],[sprzedano]]</f>
        <v>0</v>
      </c>
      <c r="F288">
        <f>MONTH(cukier[[#This Row],[data]])</f>
        <v>6</v>
      </c>
      <c r="G288">
        <f>IF(cukier[[#This Row],[czy magazyn]]=F287,G287-cukier[[#This Row],[sprzedano]],G287+cukier[[#This Row],[f]])</f>
        <v>4781</v>
      </c>
      <c r="H288">
        <f>IF(cukier[[#This Row],[czy magazyn]]=F287,0,CEILING(5000-G287,1000))</f>
        <v>0</v>
      </c>
      <c r="I288">
        <f>IF(cukier[[#This Row],[f]]&gt;=4000,1,0)</f>
        <v>0</v>
      </c>
    </row>
    <row r="289" spans="1:9" x14ac:dyDescent="0.25">
      <c r="A289" s="1">
        <v>38878</v>
      </c>
      <c r="B289" t="s">
        <v>31</v>
      </c>
      <c r="C289">
        <v>106</v>
      </c>
      <c r="D289">
        <f>IF(cukier[[#This Row],[klient]]=B288,cukier[[#This Row],[sprzedano]]+D288,cukier[[#This Row],[sprzedano]])</f>
        <v>106</v>
      </c>
      <c r="E289">
        <f>IF(cukier[[#This Row],[transakcja?]]&lt;100,0,IF(cukier[[#This Row],[transakcja?]]&lt;1000,0.05,IF(cukier[[#This Row],[transakcja?]]&lt;10000,0.1,0.2)))*cukier[[#This Row],[sprzedano]]</f>
        <v>5.3000000000000007</v>
      </c>
      <c r="F289">
        <f>MONTH(cukier[[#This Row],[data]])</f>
        <v>6</v>
      </c>
      <c r="G289">
        <f>IF(cukier[[#This Row],[czy magazyn]]=F288,G288-cukier[[#This Row],[sprzedano]],G288+cukier[[#This Row],[f]])</f>
        <v>4675</v>
      </c>
      <c r="H289">
        <f>IF(cukier[[#This Row],[czy magazyn]]=F288,0,CEILING(5000-G288,1000))</f>
        <v>0</v>
      </c>
      <c r="I289">
        <f>IF(cukier[[#This Row],[f]]&gt;=4000,1,0)</f>
        <v>0</v>
      </c>
    </row>
    <row r="290" spans="1:9" x14ac:dyDescent="0.25">
      <c r="A290" s="1">
        <v>38886</v>
      </c>
      <c r="B290" t="s">
        <v>23</v>
      </c>
      <c r="C290">
        <v>136</v>
      </c>
      <c r="D290">
        <f>IF(cukier[[#This Row],[klient]]=B289,cukier[[#This Row],[sprzedano]]+D289,cukier[[#This Row],[sprzedano]])</f>
        <v>136</v>
      </c>
      <c r="E290">
        <f>IF(cukier[[#This Row],[transakcja?]]&lt;100,0,IF(cukier[[#This Row],[transakcja?]]&lt;1000,0.05,IF(cukier[[#This Row],[transakcja?]]&lt;10000,0.1,0.2)))*cukier[[#This Row],[sprzedano]]</f>
        <v>6.8000000000000007</v>
      </c>
      <c r="F290">
        <f>MONTH(cukier[[#This Row],[data]])</f>
        <v>6</v>
      </c>
      <c r="G290">
        <f>IF(cukier[[#This Row],[czy magazyn]]=F289,G289-cukier[[#This Row],[sprzedano]],G289+cukier[[#This Row],[f]])</f>
        <v>4539</v>
      </c>
      <c r="H290">
        <f>IF(cukier[[#This Row],[czy magazyn]]=F289,0,CEILING(5000-G289,1000))</f>
        <v>0</v>
      </c>
      <c r="I290">
        <f>IF(cukier[[#This Row],[f]]&gt;=4000,1,0)</f>
        <v>0</v>
      </c>
    </row>
    <row r="291" spans="1:9" x14ac:dyDescent="0.25">
      <c r="A291" s="1">
        <v>38887</v>
      </c>
      <c r="B291" t="s">
        <v>115</v>
      </c>
      <c r="C291">
        <v>7</v>
      </c>
      <c r="D291">
        <f>IF(cukier[[#This Row],[klient]]=B290,cukier[[#This Row],[sprzedano]]+D290,cukier[[#This Row],[sprzedano]])</f>
        <v>7</v>
      </c>
      <c r="E291">
        <f>IF(cukier[[#This Row],[transakcja?]]&lt;100,0,IF(cukier[[#This Row],[transakcja?]]&lt;1000,0.05,IF(cukier[[#This Row],[transakcja?]]&lt;10000,0.1,0.2)))*cukier[[#This Row],[sprzedano]]</f>
        <v>0</v>
      </c>
      <c r="F291">
        <f>MONTH(cukier[[#This Row],[data]])</f>
        <v>6</v>
      </c>
      <c r="G291">
        <f>IF(cukier[[#This Row],[czy magazyn]]=F290,G290-cukier[[#This Row],[sprzedano]],G290+cukier[[#This Row],[f]])</f>
        <v>4532</v>
      </c>
      <c r="H291">
        <f>IF(cukier[[#This Row],[czy magazyn]]=F290,0,CEILING(5000-G290,1000))</f>
        <v>0</v>
      </c>
      <c r="I291">
        <f>IF(cukier[[#This Row],[f]]&gt;=4000,1,0)</f>
        <v>0</v>
      </c>
    </row>
    <row r="292" spans="1:9" x14ac:dyDescent="0.25">
      <c r="A292" s="1">
        <v>38896</v>
      </c>
      <c r="B292" t="s">
        <v>13</v>
      </c>
      <c r="C292">
        <v>114</v>
      </c>
      <c r="D292">
        <f>IF(cukier[[#This Row],[klient]]=B291,cukier[[#This Row],[sprzedano]]+D291,cukier[[#This Row],[sprzedano]])</f>
        <v>114</v>
      </c>
      <c r="E292">
        <f>IF(cukier[[#This Row],[transakcja?]]&lt;100,0,IF(cukier[[#This Row],[transakcja?]]&lt;1000,0.05,IF(cukier[[#This Row],[transakcja?]]&lt;10000,0.1,0.2)))*cukier[[#This Row],[sprzedano]]</f>
        <v>5.7</v>
      </c>
      <c r="F292">
        <f>MONTH(cukier[[#This Row],[data]])</f>
        <v>6</v>
      </c>
      <c r="G292">
        <f>IF(cukier[[#This Row],[czy magazyn]]=F291,G291-cukier[[#This Row],[sprzedano]],G291+cukier[[#This Row],[f]])</f>
        <v>4418</v>
      </c>
      <c r="H292">
        <f>IF(cukier[[#This Row],[czy magazyn]]=F291,0,CEILING(5000-G291,1000))</f>
        <v>0</v>
      </c>
      <c r="I292">
        <f>IF(cukier[[#This Row],[f]]&gt;=4000,1,0)</f>
        <v>0</v>
      </c>
    </row>
    <row r="293" spans="1:9" x14ac:dyDescent="0.25">
      <c r="A293" s="1">
        <v>38896</v>
      </c>
      <c r="B293" t="s">
        <v>116</v>
      </c>
      <c r="C293">
        <v>12</v>
      </c>
      <c r="D293">
        <f>IF(cukier[[#This Row],[klient]]=B292,cukier[[#This Row],[sprzedano]]+D292,cukier[[#This Row],[sprzedano]])</f>
        <v>12</v>
      </c>
      <c r="E293">
        <f>IF(cukier[[#This Row],[transakcja?]]&lt;100,0,IF(cukier[[#This Row],[transakcja?]]&lt;1000,0.05,IF(cukier[[#This Row],[transakcja?]]&lt;10000,0.1,0.2)))*cukier[[#This Row],[sprzedano]]</f>
        <v>0</v>
      </c>
      <c r="F293">
        <f>MONTH(cukier[[#This Row],[data]])</f>
        <v>6</v>
      </c>
      <c r="G293">
        <f>IF(cukier[[#This Row],[czy magazyn]]=F292,G292-cukier[[#This Row],[sprzedano]],G292+cukier[[#This Row],[f]])</f>
        <v>4406</v>
      </c>
      <c r="H293">
        <f>IF(cukier[[#This Row],[czy magazyn]]=F292,0,CEILING(5000-G292,1000))</f>
        <v>0</v>
      </c>
      <c r="I293">
        <f>IF(cukier[[#This Row],[f]]&gt;=4000,1,0)</f>
        <v>0</v>
      </c>
    </row>
    <row r="294" spans="1:9" x14ac:dyDescent="0.25">
      <c r="A294" s="1">
        <v>38902</v>
      </c>
      <c r="B294" t="s">
        <v>10</v>
      </c>
      <c r="C294">
        <v>443</v>
      </c>
      <c r="D294">
        <f>IF(cukier[[#This Row],[klient]]=B293,cukier[[#This Row],[sprzedano]]+D293,cukier[[#This Row],[sprzedano]])</f>
        <v>443</v>
      </c>
      <c r="E294">
        <f>IF(cukier[[#This Row],[transakcja?]]&lt;100,0,IF(cukier[[#This Row],[transakcja?]]&lt;1000,0.05,IF(cukier[[#This Row],[transakcja?]]&lt;10000,0.1,0.2)))*cukier[[#This Row],[sprzedano]]</f>
        <v>22.150000000000002</v>
      </c>
      <c r="F294">
        <f>MONTH(cukier[[#This Row],[data]])</f>
        <v>7</v>
      </c>
      <c r="G294">
        <f>IF(cukier[[#This Row],[czy magazyn]]=F293,G293-cukier[[#This Row],[sprzedano]],G293+cukier[[#This Row],[f]])</f>
        <v>5406</v>
      </c>
      <c r="H294">
        <f>IF(cukier[[#This Row],[czy magazyn]]=F293,0,CEILING(5000-G293,1000))</f>
        <v>1000</v>
      </c>
      <c r="I294">
        <f>IF(cukier[[#This Row],[f]]&gt;=4000,1,0)</f>
        <v>0</v>
      </c>
    </row>
    <row r="295" spans="1:9" x14ac:dyDescent="0.25">
      <c r="A295" s="1">
        <v>38904</v>
      </c>
      <c r="B295" t="s">
        <v>53</v>
      </c>
      <c r="C295">
        <v>73</v>
      </c>
      <c r="D295">
        <f>IF(cukier[[#This Row],[klient]]=B294,cukier[[#This Row],[sprzedano]]+D294,cukier[[#This Row],[sprzedano]])</f>
        <v>73</v>
      </c>
      <c r="E295">
        <f>IF(cukier[[#This Row],[transakcja?]]&lt;100,0,IF(cukier[[#This Row],[transakcja?]]&lt;1000,0.05,IF(cukier[[#This Row],[transakcja?]]&lt;10000,0.1,0.2)))*cukier[[#This Row],[sprzedano]]</f>
        <v>0</v>
      </c>
      <c r="F295">
        <f>MONTH(cukier[[#This Row],[data]])</f>
        <v>7</v>
      </c>
      <c r="G295">
        <f>IF(cukier[[#This Row],[czy magazyn]]=F294,G294-cukier[[#This Row],[sprzedano]],G294+cukier[[#This Row],[f]])</f>
        <v>5333</v>
      </c>
      <c r="H295">
        <f>IF(cukier[[#This Row],[czy magazyn]]=F294,0,CEILING(5000-G294,1000))</f>
        <v>0</v>
      </c>
      <c r="I295">
        <f>IF(cukier[[#This Row],[f]]&gt;=4000,1,0)</f>
        <v>0</v>
      </c>
    </row>
    <row r="296" spans="1:9" x14ac:dyDescent="0.25">
      <c r="A296" s="1">
        <v>38907</v>
      </c>
      <c r="B296" t="s">
        <v>117</v>
      </c>
      <c r="C296">
        <v>15</v>
      </c>
      <c r="D296">
        <f>IF(cukier[[#This Row],[klient]]=B295,cukier[[#This Row],[sprzedano]]+D295,cukier[[#This Row],[sprzedano]])</f>
        <v>15</v>
      </c>
      <c r="E296">
        <f>IF(cukier[[#This Row],[transakcja?]]&lt;100,0,IF(cukier[[#This Row],[transakcja?]]&lt;1000,0.05,IF(cukier[[#This Row],[transakcja?]]&lt;10000,0.1,0.2)))*cukier[[#This Row],[sprzedano]]</f>
        <v>0</v>
      </c>
      <c r="F296">
        <f>MONTH(cukier[[#This Row],[data]])</f>
        <v>7</v>
      </c>
      <c r="G296">
        <f>IF(cukier[[#This Row],[czy magazyn]]=F295,G295-cukier[[#This Row],[sprzedano]],G295+cukier[[#This Row],[f]])</f>
        <v>5318</v>
      </c>
      <c r="H296">
        <f>IF(cukier[[#This Row],[czy magazyn]]=F295,0,CEILING(5000-G295,1000))</f>
        <v>0</v>
      </c>
      <c r="I296">
        <f>IF(cukier[[#This Row],[f]]&gt;=4000,1,0)</f>
        <v>0</v>
      </c>
    </row>
    <row r="297" spans="1:9" x14ac:dyDescent="0.25">
      <c r="A297" s="1">
        <v>38907</v>
      </c>
      <c r="B297" t="s">
        <v>118</v>
      </c>
      <c r="C297">
        <v>9</v>
      </c>
      <c r="D297">
        <f>IF(cukier[[#This Row],[klient]]=B296,cukier[[#This Row],[sprzedano]]+D296,cukier[[#This Row],[sprzedano]])</f>
        <v>9</v>
      </c>
      <c r="E297">
        <f>IF(cukier[[#This Row],[transakcja?]]&lt;100,0,IF(cukier[[#This Row],[transakcja?]]&lt;1000,0.05,IF(cukier[[#This Row],[transakcja?]]&lt;10000,0.1,0.2)))*cukier[[#This Row],[sprzedano]]</f>
        <v>0</v>
      </c>
      <c r="F297">
        <f>MONTH(cukier[[#This Row],[data]])</f>
        <v>7</v>
      </c>
      <c r="G297">
        <f>IF(cukier[[#This Row],[czy magazyn]]=F296,G296-cukier[[#This Row],[sprzedano]],G296+cukier[[#This Row],[f]])</f>
        <v>5309</v>
      </c>
      <c r="H297">
        <f>IF(cukier[[#This Row],[czy magazyn]]=F296,0,CEILING(5000-G296,1000))</f>
        <v>0</v>
      </c>
      <c r="I297">
        <f>IF(cukier[[#This Row],[f]]&gt;=4000,1,0)</f>
        <v>0</v>
      </c>
    </row>
    <row r="298" spans="1:9" x14ac:dyDescent="0.25">
      <c r="A298" s="1">
        <v>38908</v>
      </c>
      <c r="B298" t="s">
        <v>119</v>
      </c>
      <c r="C298">
        <v>20</v>
      </c>
      <c r="D298">
        <f>IF(cukier[[#This Row],[klient]]=B297,cukier[[#This Row],[sprzedano]]+D297,cukier[[#This Row],[sprzedano]])</f>
        <v>20</v>
      </c>
      <c r="E298">
        <f>IF(cukier[[#This Row],[transakcja?]]&lt;100,0,IF(cukier[[#This Row],[transakcja?]]&lt;1000,0.05,IF(cukier[[#This Row],[transakcja?]]&lt;10000,0.1,0.2)))*cukier[[#This Row],[sprzedano]]</f>
        <v>0</v>
      </c>
      <c r="F298">
        <f>MONTH(cukier[[#This Row],[data]])</f>
        <v>7</v>
      </c>
      <c r="G298">
        <f>IF(cukier[[#This Row],[czy magazyn]]=F297,G297-cukier[[#This Row],[sprzedano]],G297+cukier[[#This Row],[f]])</f>
        <v>5289</v>
      </c>
      <c r="H298">
        <f>IF(cukier[[#This Row],[czy magazyn]]=F297,0,CEILING(5000-G297,1000))</f>
        <v>0</v>
      </c>
      <c r="I298">
        <f>IF(cukier[[#This Row],[f]]&gt;=4000,1,0)</f>
        <v>0</v>
      </c>
    </row>
    <row r="299" spans="1:9" x14ac:dyDescent="0.25">
      <c r="A299" s="1">
        <v>38910</v>
      </c>
      <c r="B299" t="s">
        <v>120</v>
      </c>
      <c r="C299">
        <v>9</v>
      </c>
      <c r="D299">
        <f>IF(cukier[[#This Row],[klient]]=B298,cukier[[#This Row],[sprzedano]]+D298,cukier[[#This Row],[sprzedano]])</f>
        <v>9</v>
      </c>
      <c r="E299">
        <f>IF(cukier[[#This Row],[transakcja?]]&lt;100,0,IF(cukier[[#This Row],[transakcja?]]&lt;1000,0.05,IF(cukier[[#This Row],[transakcja?]]&lt;10000,0.1,0.2)))*cukier[[#This Row],[sprzedano]]</f>
        <v>0</v>
      </c>
      <c r="F299">
        <f>MONTH(cukier[[#This Row],[data]])</f>
        <v>7</v>
      </c>
      <c r="G299">
        <f>IF(cukier[[#This Row],[czy magazyn]]=F298,G298-cukier[[#This Row],[sprzedano]],G298+cukier[[#This Row],[f]])</f>
        <v>5280</v>
      </c>
      <c r="H299">
        <f>IF(cukier[[#This Row],[czy magazyn]]=F298,0,CEILING(5000-G298,1000))</f>
        <v>0</v>
      </c>
      <c r="I299">
        <f>IF(cukier[[#This Row],[f]]&gt;=4000,1,0)</f>
        <v>0</v>
      </c>
    </row>
    <row r="300" spans="1:9" x14ac:dyDescent="0.25">
      <c r="A300" s="1">
        <v>38911</v>
      </c>
      <c r="B300" t="s">
        <v>8</v>
      </c>
      <c r="C300">
        <v>139</v>
      </c>
      <c r="D300">
        <f>IF(cukier[[#This Row],[klient]]=B299,cukier[[#This Row],[sprzedano]]+D299,cukier[[#This Row],[sprzedano]])</f>
        <v>139</v>
      </c>
      <c r="E300">
        <f>IF(cukier[[#This Row],[transakcja?]]&lt;100,0,IF(cukier[[#This Row],[transakcja?]]&lt;1000,0.05,IF(cukier[[#This Row],[transakcja?]]&lt;10000,0.1,0.2)))*cukier[[#This Row],[sprzedano]]</f>
        <v>6.95</v>
      </c>
      <c r="F300">
        <f>MONTH(cukier[[#This Row],[data]])</f>
        <v>7</v>
      </c>
      <c r="G300">
        <f>IF(cukier[[#This Row],[czy magazyn]]=F299,G299-cukier[[#This Row],[sprzedano]],G299+cukier[[#This Row],[f]])</f>
        <v>5141</v>
      </c>
      <c r="H300">
        <f>IF(cukier[[#This Row],[czy magazyn]]=F299,0,CEILING(5000-G299,1000))</f>
        <v>0</v>
      </c>
      <c r="I300">
        <f>IF(cukier[[#This Row],[f]]&gt;=4000,1,0)</f>
        <v>0</v>
      </c>
    </row>
    <row r="301" spans="1:9" x14ac:dyDescent="0.25">
      <c r="A301" s="1">
        <v>38911</v>
      </c>
      <c r="B301" t="s">
        <v>121</v>
      </c>
      <c r="C301">
        <v>88</v>
      </c>
      <c r="D301">
        <f>IF(cukier[[#This Row],[klient]]=B300,cukier[[#This Row],[sprzedano]]+D300,cukier[[#This Row],[sprzedano]])</f>
        <v>88</v>
      </c>
      <c r="E301">
        <f>IF(cukier[[#This Row],[transakcja?]]&lt;100,0,IF(cukier[[#This Row],[transakcja?]]&lt;1000,0.05,IF(cukier[[#This Row],[transakcja?]]&lt;10000,0.1,0.2)))*cukier[[#This Row],[sprzedano]]</f>
        <v>0</v>
      </c>
      <c r="F301">
        <f>MONTH(cukier[[#This Row],[data]])</f>
        <v>7</v>
      </c>
      <c r="G301">
        <f>IF(cukier[[#This Row],[czy magazyn]]=F300,G300-cukier[[#This Row],[sprzedano]],G300+cukier[[#This Row],[f]])</f>
        <v>5053</v>
      </c>
      <c r="H301">
        <f>IF(cukier[[#This Row],[czy magazyn]]=F300,0,CEILING(5000-G300,1000))</f>
        <v>0</v>
      </c>
      <c r="I301">
        <f>IF(cukier[[#This Row],[f]]&gt;=4000,1,0)</f>
        <v>0</v>
      </c>
    </row>
    <row r="302" spans="1:9" x14ac:dyDescent="0.25">
      <c r="A302" s="1">
        <v>38912</v>
      </c>
      <c r="B302" t="s">
        <v>23</v>
      </c>
      <c r="C302">
        <v>346</v>
      </c>
      <c r="D302">
        <f>IF(cukier[[#This Row],[klient]]=B301,cukier[[#This Row],[sprzedano]]+D301,cukier[[#This Row],[sprzedano]])</f>
        <v>346</v>
      </c>
      <c r="E302">
        <f>IF(cukier[[#This Row],[transakcja?]]&lt;100,0,IF(cukier[[#This Row],[transakcja?]]&lt;1000,0.05,IF(cukier[[#This Row],[transakcja?]]&lt;10000,0.1,0.2)))*cukier[[#This Row],[sprzedano]]</f>
        <v>17.3</v>
      </c>
      <c r="F302">
        <f>MONTH(cukier[[#This Row],[data]])</f>
        <v>7</v>
      </c>
      <c r="G302">
        <f>IF(cukier[[#This Row],[czy magazyn]]=F301,G301-cukier[[#This Row],[sprzedano]],G301+cukier[[#This Row],[f]])</f>
        <v>4707</v>
      </c>
      <c r="H302">
        <f>IF(cukier[[#This Row],[czy magazyn]]=F301,0,CEILING(5000-G301,1000))</f>
        <v>0</v>
      </c>
      <c r="I302">
        <f>IF(cukier[[#This Row],[f]]&gt;=4000,1,0)</f>
        <v>0</v>
      </c>
    </row>
    <row r="303" spans="1:9" x14ac:dyDescent="0.25">
      <c r="A303" s="1">
        <v>38918</v>
      </c>
      <c r="B303" t="s">
        <v>123</v>
      </c>
      <c r="C303">
        <v>9</v>
      </c>
      <c r="D303">
        <f>IF(cukier[[#This Row],[klient]]=B302,cukier[[#This Row],[sprzedano]]+D302,cukier[[#This Row],[sprzedano]])</f>
        <v>9</v>
      </c>
      <c r="E303">
        <f>IF(cukier[[#This Row],[transakcja?]]&lt;100,0,IF(cukier[[#This Row],[transakcja?]]&lt;1000,0.05,IF(cukier[[#This Row],[transakcja?]]&lt;10000,0.1,0.2)))*cukier[[#This Row],[sprzedano]]</f>
        <v>0</v>
      </c>
      <c r="F303">
        <f>MONTH(cukier[[#This Row],[data]])</f>
        <v>7</v>
      </c>
      <c r="G303">
        <f>IF(cukier[[#This Row],[czy magazyn]]=F302,G302-cukier[[#This Row],[sprzedano]],G302+cukier[[#This Row],[f]])</f>
        <v>4698</v>
      </c>
      <c r="H303">
        <f>IF(cukier[[#This Row],[czy magazyn]]=F302,0,CEILING(5000-G302,1000))</f>
        <v>0</v>
      </c>
      <c r="I303">
        <f>IF(cukier[[#This Row],[f]]&gt;=4000,1,0)</f>
        <v>0</v>
      </c>
    </row>
    <row r="304" spans="1:9" x14ac:dyDescent="0.25">
      <c r="A304" s="1">
        <v>38918</v>
      </c>
      <c r="B304" t="s">
        <v>122</v>
      </c>
      <c r="C304">
        <v>3</v>
      </c>
      <c r="D304">
        <f>IF(cukier[[#This Row],[klient]]=B303,cukier[[#This Row],[sprzedano]]+D303,cukier[[#This Row],[sprzedano]])</f>
        <v>3</v>
      </c>
      <c r="E304">
        <f>IF(cukier[[#This Row],[transakcja?]]&lt;100,0,IF(cukier[[#This Row],[transakcja?]]&lt;1000,0.05,IF(cukier[[#This Row],[transakcja?]]&lt;10000,0.1,0.2)))*cukier[[#This Row],[sprzedano]]</f>
        <v>0</v>
      </c>
      <c r="F304">
        <f>MONTH(cukier[[#This Row],[data]])</f>
        <v>7</v>
      </c>
      <c r="G304">
        <f>IF(cukier[[#This Row],[czy magazyn]]=F303,G303-cukier[[#This Row],[sprzedano]],G303+cukier[[#This Row],[f]])</f>
        <v>4695</v>
      </c>
      <c r="H304">
        <f>IF(cukier[[#This Row],[czy magazyn]]=F303,0,CEILING(5000-G303,1000))</f>
        <v>0</v>
      </c>
      <c r="I304">
        <f>IF(cukier[[#This Row],[f]]&gt;=4000,1,0)</f>
        <v>0</v>
      </c>
    </row>
    <row r="305" spans="1:9" x14ac:dyDescent="0.25">
      <c r="A305" s="1">
        <v>38918</v>
      </c>
      <c r="B305" t="s">
        <v>10</v>
      </c>
      <c r="C305">
        <v>323</v>
      </c>
      <c r="D305">
        <f>IF(cukier[[#This Row],[klient]]=B304,cukier[[#This Row],[sprzedano]]+D304,cukier[[#This Row],[sprzedano]])</f>
        <v>323</v>
      </c>
      <c r="E305">
        <f>IF(cukier[[#This Row],[transakcja?]]&lt;100,0,IF(cukier[[#This Row],[transakcja?]]&lt;1000,0.05,IF(cukier[[#This Row],[transakcja?]]&lt;10000,0.1,0.2)))*cukier[[#This Row],[sprzedano]]</f>
        <v>16.150000000000002</v>
      </c>
      <c r="F305">
        <f>MONTH(cukier[[#This Row],[data]])</f>
        <v>7</v>
      </c>
      <c r="G305">
        <f>IF(cukier[[#This Row],[czy magazyn]]=F304,G304-cukier[[#This Row],[sprzedano]],G304+cukier[[#This Row],[f]])</f>
        <v>4372</v>
      </c>
      <c r="H305">
        <f>IF(cukier[[#This Row],[czy magazyn]]=F304,0,CEILING(5000-G304,1000))</f>
        <v>0</v>
      </c>
      <c r="I305">
        <f>IF(cukier[[#This Row],[f]]&gt;=4000,1,0)</f>
        <v>0</v>
      </c>
    </row>
    <row r="306" spans="1:9" x14ac:dyDescent="0.25">
      <c r="A306" s="1">
        <v>38919</v>
      </c>
      <c r="B306" t="s">
        <v>103</v>
      </c>
      <c r="C306">
        <v>382</v>
      </c>
      <c r="D306">
        <f>IF(cukier[[#This Row],[klient]]=B305,cukier[[#This Row],[sprzedano]]+D305,cukier[[#This Row],[sprzedano]])</f>
        <v>382</v>
      </c>
      <c r="E306">
        <f>IF(cukier[[#This Row],[transakcja?]]&lt;100,0,IF(cukier[[#This Row],[transakcja?]]&lt;1000,0.05,IF(cukier[[#This Row],[transakcja?]]&lt;10000,0.1,0.2)))*cukier[[#This Row],[sprzedano]]</f>
        <v>19.100000000000001</v>
      </c>
      <c r="F306">
        <f>MONTH(cukier[[#This Row],[data]])</f>
        <v>7</v>
      </c>
      <c r="G306">
        <f>IF(cukier[[#This Row],[czy magazyn]]=F305,G305-cukier[[#This Row],[sprzedano]],G305+cukier[[#This Row],[f]])</f>
        <v>3990</v>
      </c>
      <c r="H306">
        <f>IF(cukier[[#This Row],[czy magazyn]]=F305,0,CEILING(5000-G305,1000))</f>
        <v>0</v>
      </c>
      <c r="I306">
        <f>IF(cukier[[#This Row],[f]]&gt;=4000,1,0)</f>
        <v>0</v>
      </c>
    </row>
    <row r="307" spans="1:9" x14ac:dyDescent="0.25">
      <c r="A307" s="1">
        <v>38923</v>
      </c>
      <c r="B307" t="s">
        <v>18</v>
      </c>
      <c r="C307">
        <v>296</v>
      </c>
      <c r="D307">
        <f>IF(cukier[[#This Row],[klient]]=B306,cukier[[#This Row],[sprzedano]]+D306,cukier[[#This Row],[sprzedano]])</f>
        <v>296</v>
      </c>
      <c r="E307">
        <f>IF(cukier[[#This Row],[transakcja?]]&lt;100,0,IF(cukier[[#This Row],[transakcja?]]&lt;1000,0.05,IF(cukier[[#This Row],[transakcja?]]&lt;10000,0.1,0.2)))*cukier[[#This Row],[sprzedano]]</f>
        <v>14.8</v>
      </c>
      <c r="F307">
        <f>MONTH(cukier[[#This Row],[data]])</f>
        <v>7</v>
      </c>
      <c r="G307">
        <f>IF(cukier[[#This Row],[czy magazyn]]=F306,G306-cukier[[#This Row],[sprzedano]],G306+cukier[[#This Row],[f]])</f>
        <v>3694</v>
      </c>
      <c r="H307">
        <f>IF(cukier[[#This Row],[czy magazyn]]=F306,0,CEILING(5000-G306,1000))</f>
        <v>0</v>
      </c>
      <c r="I307">
        <f>IF(cukier[[#This Row],[f]]&gt;=4000,1,0)</f>
        <v>0</v>
      </c>
    </row>
    <row r="308" spans="1:9" x14ac:dyDescent="0.25">
      <c r="A308" s="1">
        <v>38924</v>
      </c>
      <c r="B308" t="s">
        <v>26</v>
      </c>
      <c r="C308">
        <v>157</v>
      </c>
      <c r="D308">
        <f>IF(cukier[[#This Row],[klient]]=B307,cukier[[#This Row],[sprzedano]]+D307,cukier[[#This Row],[sprzedano]])</f>
        <v>157</v>
      </c>
      <c r="E308">
        <f>IF(cukier[[#This Row],[transakcja?]]&lt;100,0,IF(cukier[[#This Row],[transakcja?]]&lt;1000,0.05,IF(cukier[[#This Row],[transakcja?]]&lt;10000,0.1,0.2)))*cukier[[#This Row],[sprzedano]]</f>
        <v>7.8500000000000005</v>
      </c>
      <c r="F308">
        <f>MONTH(cukier[[#This Row],[data]])</f>
        <v>7</v>
      </c>
      <c r="G308">
        <f>IF(cukier[[#This Row],[czy magazyn]]=F307,G307-cukier[[#This Row],[sprzedano]],G307+cukier[[#This Row],[f]])</f>
        <v>3537</v>
      </c>
      <c r="H308">
        <f>IF(cukier[[#This Row],[czy magazyn]]=F307,0,CEILING(5000-G307,1000))</f>
        <v>0</v>
      </c>
      <c r="I308">
        <f>IF(cukier[[#This Row],[f]]&gt;=4000,1,0)</f>
        <v>0</v>
      </c>
    </row>
    <row r="309" spans="1:9" x14ac:dyDescent="0.25">
      <c r="A309" s="1">
        <v>38924</v>
      </c>
      <c r="B309" t="s">
        <v>6</v>
      </c>
      <c r="C309">
        <v>121</v>
      </c>
      <c r="D309">
        <f>IF(cukier[[#This Row],[klient]]=B308,cukier[[#This Row],[sprzedano]]+D308,cukier[[#This Row],[sprzedano]])</f>
        <v>121</v>
      </c>
      <c r="E309">
        <f>IF(cukier[[#This Row],[transakcja?]]&lt;100,0,IF(cukier[[#This Row],[transakcja?]]&lt;1000,0.05,IF(cukier[[#This Row],[transakcja?]]&lt;10000,0.1,0.2)))*cukier[[#This Row],[sprzedano]]</f>
        <v>6.0500000000000007</v>
      </c>
      <c r="F309">
        <f>MONTH(cukier[[#This Row],[data]])</f>
        <v>7</v>
      </c>
      <c r="G309">
        <f>IF(cukier[[#This Row],[czy magazyn]]=F308,G308-cukier[[#This Row],[sprzedano]],G308+cukier[[#This Row],[f]])</f>
        <v>3416</v>
      </c>
      <c r="H309">
        <f>IF(cukier[[#This Row],[czy magazyn]]=F308,0,CEILING(5000-G308,1000))</f>
        <v>0</v>
      </c>
      <c r="I309">
        <f>IF(cukier[[#This Row],[f]]&gt;=4000,1,0)</f>
        <v>0</v>
      </c>
    </row>
    <row r="310" spans="1:9" x14ac:dyDescent="0.25">
      <c r="A310" s="1">
        <v>38926</v>
      </c>
      <c r="B310" t="s">
        <v>10</v>
      </c>
      <c r="C310">
        <v>497</v>
      </c>
      <c r="D310">
        <f>IF(cukier[[#This Row],[klient]]=B309,cukier[[#This Row],[sprzedano]]+D309,cukier[[#This Row],[sprzedano]])</f>
        <v>497</v>
      </c>
      <c r="E310">
        <f>IF(cukier[[#This Row],[transakcja?]]&lt;100,0,IF(cukier[[#This Row],[transakcja?]]&lt;1000,0.05,IF(cukier[[#This Row],[transakcja?]]&lt;10000,0.1,0.2)))*cukier[[#This Row],[sprzedano]]</f>
        <v>24.85</v>
      </c>
      <c r="F310">
        <f>MONTH(cukier[[#This Row],[data]])</f>
        <v>7</v>
      </c>
      <c r="G310">
        <f>IF(cukier[[#This Row],[czy magazyn]]=F309,G309-cukier[[#This Row],[sprzedano]],G309+cukier[[#This Row],[f]])</f>
        <v>2919</v>
      </c>
      <c r="H310">
        <f>IF(cukier[[#This Row],[czy magazyn]]=F309,0,CEILING(5000-G309,1000))</f>
        <v>0</v>
      </c>
      <c r="I310">
        <f>IF(cukier[[#This Row],[f]]&gt;=4000,1,0)</f>
        <v>0</v>
      </c>
    </row>
    <row r="311" spans="1:9" x14ac:dyDescent="0.25">
      <c r="A311" s="1">
        <v>38927</v>
      </c>
      <c r="B311" t="s">
        <v>10</v>
      </c>
      <c r="C311">
        <v>103</v>
      </c>
      <c r="D311">
        <f>IF(cukier[[#This Row],[klient]]=B310,cukier[[#This Row],[sprzedano]]+D310,cukier[[#This Row],[sprzedano]])</f>
        <v>600</v>
      </c>
      <c r="E311">
        <f>IF(cukier[[#This Row],[transakcja?]]&lt;100,0,IF(cukier[[#This Row],[transakcja?]]&lt;1000,0.05,IF(cukier[[#This Row],[transakcja?]]&lt;10000,0.1,0.2)))*cukier[[#This Row],[sprzedano]]</f>
        <v>5.15</v>
      </c>
      <c r="F311">
        <f>MONTH(cukier[[#This Row],[data]])</f>
        <v>7</v>
      </c>
      <c r="G311">
        <f>IF(cukier[[#This Row],[czy magazyn]]=F310,G310-cukier[[#This Row],[sprzedano]],G310+cukier[[#This Row],[f]])</f>
        <v>2816</v>
      </c>
      <c r="H311">
        <f>IF(cukier[[#This Row],[czy magazyn]]=F310,0,CEILING(5000-G310,1000))</f>
        <v>0</v>
      </c>
      <c r="I311">
        <f>IF(cukier[[#This Row],[f]]&gt;=4000,1,0)</f>
        <v>0</v>
      </c>
    </row>
    <row r="312" spans="1:9" x14ac:dyDescent="0.25">
      <c r="A312" s="1">
        <v>38928</v>
      </c>
      <c r="B312" t="s">
        <v>31</v>
      </c>
      <c r="C312">
        <v>142</v>
      </c>
      <c r="D312">
        <f>IF(cukier[[#This Row],[klient]]=B311,cukier[[#This Row],[sprzedano]]+D311,cukier[[#This Row],[sprzedano]])</f>
        <v>142</v>
      </c>
      <c r="E312">
        <f>IF(cukier[[#This Row],[transakcja?]]&lt;100,0,IF(cukier[[#This Row],[transakcja?]]&lt;1000,0.05,IF(cukier[[#This Row],[transakcja?]]&lt;10000,0.1,0.2)))*cukier[[#This Row],[sprzedano]]</f>
        <v>7.1000000000000005</v>
      </c>
      <c r="F312">
        <f>MONTH(cukier[[#This Row],[data]])</f>
        <v>7</v>
      </c>
      <c r="G312">
        <f>IF(cukier[[#This Row],[czy magazyn]]=F311,G311-cukier[[#This Row],[sprzedano]],G311+cukier[[#This Row],[f]])</f>
        <v>2674</v>
      </c>
      <c r="H312">
        <f>IF(cukier[[#This Row],[czy magazyn]]=F311,0,CEILING(5000-G311,1000))</f>
        <v>0</v>
      </c>
      <c r="I312">
        <f>IF(cukier[[#This Row],[f]]&gt;=4000,1,0)</f>
        <v>0</v>
      </c>
    </row>
    <row r="313" spans="1:9" x14ac:dyDescent="0.25">
      <c r="A313" s="1">
        <v>38929</v>
      </c>
      <c r="B313" t="s">
        <v>24</v>
      </c>
      <c r="C313">
        <v>144</v>
      </c>
      <c r="D313">
        <f>IF(cukier[[#This Row],[klient]]=B312,cukier[[#This Row],[sprzedano]]+D312,cukier[[#This Row],[sprzedano]])</f>
        <v>144</v>
      </c>
      <c r="E313">
        <f>IF(cukier[[#This Row],[transakcja?]]&lt;100,0,IF(cukier[[#This Row],[transakcja?]]&lt;1000,0.05,IF(cukier[[#This Row],[transakcja?]]&lt;10000,0.1,0.2)))*cukier[[#This Row],[sprzedano]]</f>
        <v>7.2</v>
      </c>
      <c r="F313">
        <f>MONTH(cukier[[#This Row],[data]])</f>
        <v>7</v>
      </c>
      <c r="G313">
        <f>IF(cukier[[#This Row],[czy magazyn]]=F312,G312-cukier[[#This Row],[sprzedano]],G312+cukier[[#This Row],[f]])</f>
        <v>2530</v>
      </c>
      <c r="H313">
        <f>IF(cukier[[#This Row],[czy magazyn]]=F312,0,CEILING(5000-G312,1000))</f>
        <v>0</v>
      </c>
      <c r="I313">
        <f>IF(cukier[[#This Row],[f]]&gt;=4000,1,0)</f>
        <v>0</v>
      </c>
    </row>
    <row r="314" spans="1:9" x14ac:dyDescent="0.25">
      <c r="A314" s="1">
        <v>38931</v>
      </c>
      <c r="B314" t="s">
        <v>101</v>
      </c>
      <c r="C314">
        <v>8</v>
      </c>
      <c r="D314">
        <f>IF(cukier[[#This Row],[klient]]=B313,cukier[[#This Row],[sprzedano]]+D313,cukier[[#This Row],[sprzedano]])</f>
        <v>8</v>
      </c>
      <c r="E314">
        <f>IF(cukier[[#This Row],[transakcja?]]&lt;100,0,IF(cukier[[#This Row],[transakcja?]]&lt;1000,0.05,IF(cukier[[#This Row],[transakcja?]]&lt;10000,0.1,0.2)))*cukier[[#This Row],[sprzedano]]</f>
        <v>0</v>
      </c>
      <c r="F314">
        <f>MONTH(cukier[[#This Row],[data]])</f>
        <v>8</v>
      </c>
      <c r="G314">
        <f>IF(cukier[[#This Row],[czy magazyn]]=F313,G313-cukier[[#This Row],[sprzedano]],G313+cukier[[#This Row],[f]])</f>
        <v>5530</v>
      </c>
      <c r="H314">
        <f>IF(cukier[[#This Row],[czy magazyn]]=F313,0,CEILING(5000-G313,1000))</f>
        <v>3000</v>
      </c>
      <c r="I314">
        <f>IF(cukier[[#This Row],[f]]&gt;=4000,1,0)</f>
        <v>0</v>
      </c>
    </row>
    <row r="315" spans="1:9" x14ac:dyDescent="0.25">
      <c r="A315" s="1">
        <v>38936</v>
      </c>
      <c r="B315" t="s">
        <v>56</v>
      </c>
      <c r="C315">
        <v>172</v>
      </c>
      <c r="D315">
        <f>IF(cukier[[#This Row],[klient]]=B314,cukier[[#This Row],[sprzedano]]+D314,cukier[[#This Row],[sprzedano]])</f>
        <v>172</v>
      </c>
      <c r="E315">
        <f>IF(cukier[[#This Row],[transakcja?]]&lt;100,0,IF(cukier[[#This Row],[transakcja?]]&lt;1000,0.05,IF(cukier[[#This Row],[transakcja?]]&lt;10000,0.1,0.2)))*cukier[[#This Row],[sprzedano]]</f>
        <v>8.6</v>
      </c>
      <c r="F315">
        <f>MONTH(cukier[[#This Row],[data]])</f>
        <v>8</v>
      </c>
      <c r="G315">
        <f>IF(cukier[[#This Row],[czy magazyn]]=F314,G314-cukier[[#This Row],[sprzedano]],G314+cukier[[#This Row],[f]])</f>
        <v>5358</v>
      </c>
      <c r="H315">
        <f>IF(cukier[[#This Row],[czy magazyn]]=F314,0,CEILING(5000-G314,1000))</f>
        <v>0</v>
      </c>
      <c r="I315">
        <f>IF(cukier[[#This Row],[f]]&gt;=4000,1,0)</f>
        <v>0</v>
      </c>
    </row>
    <row r="316" spans="1:9" x14ac:dyDescent="0.25">
      <c r="A316" s="1">
        <v>38940</v>
      </c>
      <c r="B316" t="s">
        <v>8</v>
      </c>
      <c r="C316">
        <v>290</v>
      </c>
      <c r="D316">
        <f>IF(cukier[[#This Row],[klient]]=B315,cukier[[#This Row],[sprzedano]]+D315,cukier[[#This Row],[sprzedano]])</f>
        <v>290</v>
      </c>
      <c r="E316">
        <f>IF(cukier[[#This Row],[transakcja?]]&lt;100,0,IF(cukier[[#This Row],[transakcja?]]&lt;1000,0.05,IF(cukier[[#This Row],[transakcja?]]&lt;10000,0.1,0.2)))*cukier[[#This Row],[sprzedano]]</f>
        <v>14.5</v>
      </c>
      <c r="F316">
        <f>MONTH(cukier[[#This Row],[data]])</f>
        <v>8</v>
      </c>
      <c r="G316">
        <f>IF(cukier[[#This Row],[czy magazyn]]=F315,G315-cukier[[#This Row],[sprzedano]],G315+cukier[[#This Row],[f]])</f>
        <v>5068</v>
      </c>
      <c r="H316">
        <f>IF(cukier[[#This Row],[czy magazyn]]=F315,0,CEILING(5000-G315,1000))</f>
        <v>0</v>
      </c>
      <c r="I316">
        <f>IF(cukier[[#This Row],[f]]&gt;=4000,1,0)</f>
        <v>0</v>
      </c>
    </row>
    <row r="317" spans="1:9" x14ac:dyDescent="0.25">
      <c r="A317" s="1">
        <v>38942</v>
      </c>
      <c r="B317" t="s">
        <v>15</v>
      </c>
      <c r="C317">
        <v>422</v>
      </c>
      <c r="D317">
        <f>IF(cukier[[#This Row],[klient]]=B316,cukier[[#This Row],[sprzedano]]+D316,cukier[[#This Row],[sprzedano]])</f>
        <v>422</v>
      </c>
      <c r="E317">
        <f>IF(cukier[[#This Row],[transakcja?]]&lt;100,0,IF(cukier[[#This Row],[transakcja?]]&lt;1000,0.05,IF(cukier[[#This Row],[transakcja?]]&lt;10000,0.1,0.2)))*cukier[[#This Row],[sprzedano]]</f>
        <v>21.1</v>
      </c>
      <c r="F317">
        <f>MONTH(cukier[[#This Row],[data]])</f>
        <v>8</v>
      </c>
      <c r="G317">
        <f>IF(cukier[[#This Row],[czy magazyn]]=F316,G316-cukier[[#This Row],[sprzedano]],G316+cukier[[#This Row],[f]])</f>
        <v>4646</v>
      </c>
      <c r="H317">
        <f>IF(cukier[[#This Row],[czy magazyn]]=F316,0,CEILING(5000-G316,1000))</f>
        <v>0</v>
      </c>
      <c r="I317">
        <f>IF(cukier[[#This Row],[f]]&gt;=4000,1,0)</f>
        <v>0</v>
      </c>
    </row>
    <row r="318" spans="1:9" x14ac:dyDescent="0.25">
      <c r="A318" s="1">
        <v>38945</v>
      </c>
      <c r="B318" t="s">
        <v>110</v>
      </c>
      <c r="C318">
        <v>12</v>
      </c>
      <c r="D318">
        <f>IF(cukier[[#This Row],[klient]]=B317,cukier[[#This Row],[sprzedano]]+D317,cukier[[#This Row],[sprzedano]])</f>
        <v>12</v>
      </c>
      <c r="E318">
        <f>IF(cukier[[#This Row],[transakcja?]]&lt;100,0,IF(cukier[[#This Row],[transakcja?]]&lt;1000,0.05,IF(cukier[[#This Row],[transakcja?]]&lt;10000,0.1,0.2)))*cukier[[#This Row],[sprzedano]]</f>
        <v>0</v>
      </c>
      <c r="F318">
        <f>MONTH(cukier[[#This Row],[data]])</f>
        <v>8</v>
      </c>
      <c r="G318">
        <f>IF(cukier[[#This Row],[czy magazyn]]=F317,G317-cukier[[#This Row],[sprzedano]],G317+cukier[[#This Row],[f]])</f>
        <v>4634</v>
      </c>
      <c r="H318">
        <f>IF(cukier[[#This Row],[czy magazyn]]=F317,0,CEILING(5000-G317,1000))</f>
        <v>0</v>
      </c>
      <c r="I318">
        <f>IF(cukier[[#This Row],[f]]&gt;=4000,1,0)</f>
        <v>0</v>
      </c>
    </row>
    <row r="319" spans="1:9" x14ac:dyDescent="0.25">
      <c r="A319" s="1">
        <v>38948</v>
      </c>
      <c r="B319" t="s">
        <v>56</v>
      </c>
      <c r="C319">
        <v>104</v>
      </c>
      <c r="D319">
        <f>IF(cukier[[#This Row],[klient]]=B318,cukier[[#This Row],[sprzedano]]+D318,cukier[[#This Row],[sprzedano]])</f>
        <v>104</v>
      </c>
      <c r="E319">
        <f>IF(cukier[[#This Row],[transakcja?]]&lt;100,0,IF(cukier[[#This Row],[transakcja?]]&lt;1000,0.05,IF(cukier[[#This Row],[transakcja?]]&lt;10000,0.1,0.2)))*cukier[[#This Row],[sprzedano]]</f>
        <v>5.2</v>
      </c>
      <c r="F319">
        <f>MONTH(cukier[[#This Row],[data]])</f>
        <v>8</v>
      </c>
      <c r="G319">
        <f>IF(cukier[[#This Row],[czy magazyn]]=F318,G318-cukier[[#This Row],[sprzedano]],G318+cukier[[#This Row],[f]])</f>
        <v>4530</v>
      </c>
      <c r="H319">
        <f>IF(cukier[[#This Row],[czy magazyn]]=F318,0,CEILING(5000-G318,1000))</f>
        <v>0</v>
      </c>
      <c r="I319">
        <f>IF(cukier[[#This Row],[f]]&gt;=4000,1,0)</f>
        <v>0</v>
      </c>
    </row>
    <row r="320" spans="1:9" x14ac:dyDescent="0.25">
      <c r="A320" s="1">
        <v>38949</v>
      </c>
      <c r="B320" t="s">
        <v>36</v>
      </c>
      <c r="C320">
        <v>97</v>
      </c>
      <c r="D320">
        <f>IF(cukier[[#This Row],[klient]]=B319,cukier[[#This Row],[sprzedano]]+D319,cukier[[#This Row],[sprzedano]])</f>
        <v>97</v>
      </c>
      <c r="E320">
        <f>IF(cukier[[#This Row],[transakcja?]]&lt;100,0,IF(cukier[[#This Row],[transakcja?]]&lt;1000,0.05,IF(cukier[[#This Row],[transakcja?]]&lt;10000,0.1,0.2)))*cukier[[#This Row],[sprzedano]]</f>
        <v>0</v>
      </c>
      <c r="F320">
        <f>MONTH(cukier[[#This Row],[data]])</f>
        <v>8</v>
      </c>
      <c r="G320">
        <f>IF(cukier[[#This Row],[czy magazyn]]=F319,G319-cukier[[#This Row],[sprzedano]],G319+cukier[[#This Row],[f]])</f>
        <v>4433</v>
      </c>
      <c r="H320">
        <f>IF(cukier[[#This Row],[czy magazyn]]=F319,0,CEILING(5000-G319,1000))</f>
        <v>0</v>
      </c>
      <c r="I320">
        <f>IF(cukier[[#This Row],[f]]&gt;=4000,1,0)</f>
        <v>0</v>
      </c>
    </row>
    <row r="321" spans="1:9" x14ac:dyDescent="0.25">
      <c r="A321" s="1">
        <v>38950</v>
      </c>
      <c r="B321" t="s">
        <v>27</v>
      </c>
      <c r="C321">
        <v>179</v>
      </c>
      <c r="D321">
        <f>IF(cukier[[#This Row],[klient]]=B320,cukier[[#This Row],[sprzedano]]+D320,cukier[[#This Row],[sprzedano]])</f>
        <v>179</v>
      </c>
      <c r="E321">
        <f>IF(cukier[[#This Row],[transakcja?]]&lt;100,0,IF(cukier[[#This Row],[transakcja?]]&lt;1000,0.05,IF(cukier[[#This Row],[transakcja?]]&lt;10000,0.1,0.2)))*cukier[[#This Row],[sprzedano]]</f>
        <v>8.9500000000000011</v>
      </c>
      <c r="F321">
        <f>MONTH(cukier[[#This Row],[data]])</f>
        <v>8</v>
      </c>
      <c r="G321">
        <f>IF(cukier[[#This Row],[czy magazyn]]=F320,G320-cukier[[#This Row],[sprzedano]],G320+cukier[[#This Row],[f]])</f>
        <v>4254</v>
      </c>
      <c r="H321">
        <f>IF(cukier[[#This Row],[czy magazyn]]=F320,0,CEILING(5000-G320,1000))</f>
        <v>0</v>
      </c>
      <c r="I321">
        <f>IF(cukier[[#This Row],[f]]&gt;=4000,1,0)</f>
        <v>0</v>
      </c>
    </row>
    <row r="322" spans="1:9" x14ac:dyDescent="0.25">
      <c r="A322" s="1">
        <v>38953</v>
      </c>
      <c r="B322" t="s">
        <v>51</v>
      </c>
      <c r="C322">
        <v>256</v>
      </c>
      <c r="D322">
        <f>IF(cukier[[#This Row],[klient]]=B321,cukier[[#This Row],[sprzedano]]+D321,cukier[[#This Row],[sprzedano]])</f>
        <v>256</v>
      </c>
      <c r="E322">
        <f>IF(cukier[[#This Row],[transakcja?]]&lt;100,0,IF(cukier[[#This Row],[transakcja?]]&lt;1000,0.05,IF(cukier[[#This Row],[transakcja?]]&lt;10000,0.1,0.2)))*cukier[[#This Row],[sprzedano]]</f>
        <v>12.8</v>
      </c>
      <c r="F322">
        <f>MONTH(cukier[[#This Row],[data]])</f>
        <v>8</v>
      </c>
      <c r="G322">
        <f>IF(cukier[[#This Row],[czy magazyn]]=F321,G321-cukier[[#This Row],[sprzedano]],G321+cukier[[#This Row],[f]])</f>
        <v>3998</v>
      </c>
      <c r="H322">
        <f>IF(cukier[[#This Row],[czy magazyn]]=F321,0,CEILING(5000-G321,1000))</f>
        <v>0</v>
      </c>
      <c r="I322">
        <f>IF(cukier[[#This Row],[f]]&gt;=4000,1,0)</f>
        <v>0</v>
      </c>
    </row>
    <row r="323" spans="1:9" x14ac:dyDescent="0.25">
      <c r="A323" s="1">
        <v>38954</v>
      </c>
      <c r="B323" t="s">
        <v>114</v>
      </c>
      <c r="C323">
        <v>20</v>
      </c>
      <c r="D323">
        <f>IF(cukier[[#This Row],[klient]]=B322,cukier[[#This Row],[sprzedano]]+D322,cukier[[#This Row],[sprzedano]])</f>
        <v>20</v>
      </c>
      <c r="E323">
        <f>IF(cukier[[#This Row],[transakcja?]]&lt;100,0,IF(cukier[[#This Row],[transakcja?]]&lt;1000,0.05,IF(cukier[[#This Row],[transakcja?]]&lt;10000,0.1,0.2)))*cukier[[#This Row],[sprzedano]]</f>
        <v>0</v>
      </c>
      <c r="F323">
        <f>MONTH(cukier[[#This Row],[data]])</f>
        <v>8</v>
      </c>
      <c r="G323">
        <f>IF(cukier[[#This Row],[czy magazyn]]=F322,G322-cukier[[#This Row],[sprzedano]],G322+cukier[[#This Row],[f]])</f>
        <v>3978</v>
      </c>
      <c r="H323">
        <f>IF(cukier[[#This Row],[czy magazyn]]=F322,0,CEILING(5000-G322,1000))</f>
        <v>0</v>
      </c>
      <c r="I323">
        <f>IF(cukier[[#This Row],[f]]&gt;=4000,1,0)</f>
        <v>0</v>
      </c>
    </row>
    <row r="324" spans="1:9" x14ac:dyDescent="0.25">
      <c r="A324" s="1">
        <v>38954</v>
      </c>
      <c r="B324" t="s">
        <v>106</v>
      </c>
      <c r="C324">
        <v>10</v>
      </c>
      <c r="D324">
        <f>IF(cukier[[#This Row],[klient]]=B323,cukier[[#This Row],[sprzedano]]+D323,cukier[[#This Row],[sprzedano]])</f>
        <v>10</v>
      </c>
      <c r="E324">
        <f>IF(cukier[[#This Row],[transakcja?]]&lt;100,0,IF(cukier[[#This Row],[transakcja?]]&lt;1000,0.05,IF(cukier[[#This Row],[transakcja?]]&lt;10000,0.1,0.2)))*cukier[[#This Row],[sprzedano]]</f>
        <v>0</v>
      </c>
      <c r="F324">
        <f>MONTH(cukier[[#This Row],[data]])</f>
        <v>8</v>
      </c>
      <c r="G324">
        <f>IF(cukier[[#This Row],[czy magazyn]]=F323,G323-cukier[[#This Row],[sprzedano]],G323+cukier[[#This Row],[f]])</f>
        <v>3968</v>
      </c>
      <c r="H324">
        <f>IF(cukier[[#This Row],[czy magazyn]]=F323,0,CEILING(5000-G323,1000))</f>
        <v>0</v>
      </c>
      <c r="I324">
        <f>IF(cukier[[#This Row],[f]]&gt;=4000,1,0)</f>
        <v>0</v>
      </c>
    </row>
    <row r="325" spans="1:9" x14ac:dyDescent="0.25">
      <c r="A325" s="1">
        <v>38955</v>
      </c>
      <c r="B325" t="s">
        <v>8</v>
      </c>
      <c r="C325">
        <v>407</v>
      </c>
      <c r="D325">
        <f>IF(cukier[[#This Row],[klient]]=B324,cukier[[#This Row],[sprzedano]]+D324,cukier[[#This Row],[sprzedano]])</f>
        <v>407</v>
      </c>
      <c r="E325">
        <f>IF(cukier[[#This Row],[transakcja?]]&lt;100,0,IF(cukier[[#This Row],[transakcja?]]&lt;1000,0.05,IF(cukier[[#This Row],[transakcja?]]&lt;10000,0.1,0.2)))*cukier[[#This Row],[sprzedano]]</f>
        <v>20.350000000000001</v>
      </c>
      <c r="F325">
        <f>MONTH(cukier[[#This Row],[data]])</f>
        <v>8</v>
      </c>
      <c r="G325">
        <f>IF(cukier[[#This Row],[czy magazyn]]=F324,G324-cukier[[#This Row],[sprzedano]],G324+cukier[[#This Row],[f]])</f>
        <v>3561</v>
      </c>
      <c r="H325">
        <f>IF(cukier[[#This Row],[czy magazyn]]=F324,0,CEILING(5000-G324,1000))</f>
        <v>0</v>
      </c>
      <c r="I325">
        <f>IF(cukier[[#This Row],[f]]&gt;=4000,1,0)</f>
        <v>0</v>
      </c>
    </row>
    <row r="326" spans="1:9" x14ac:dyDescent="0.25">
      <c r="A326" s="1">
        <v>38956</v>
      </c>
      <c r="B326" t="s">
        <v>23</v>
      </c>
      <c r="C326">
        <v>297</v>
      </c>
      <c r="D326">
        <f>IF(cukier[[#This Row],[klient]]=B325,cukier[[#This Row],[sprzedano]]+D325,cukier[[#This Row],[sprzedano]])</f>
        <v>297</v>
      </c>
      <c r="E326">
        <f>IF(cukier[[#This Row],[transakcja?]]&lt;100,0,IF(cukier[[#This Row],[transakcja?]]&lt;1000,0.05,IF(cukier[[#This Row],[transakcja?]]&lt;10000,0.1,0.2)))*cukier[[#This Row],[sprzedano]]</f>
        <v>14.850000000000001</v>
      </c>
      <c r="F326">
        <f>MONTH(cukier[[#This Row],[data]])</f>
        <v>8</v>
      </c>
      <c r="G326">
        <f>IF(cukier[[#This Row],[czy magazyn]]=F325,G325-cukier[[#This Row],[sprzedano]],G325+cukier[[#This Row],[f]])</f>
        <v>3264</v>
      </c>
      <c r="H326">
        <f>IF(cukier[[#This Row],[czy magazyn]]=F325,0,CEILING(5000-G325,1000))</f>
        <v>0</v>
      </c>
      <c r="I326">
        <f>IF(cukier[[#This Row],[f]]&gt;=4000,1,0)</f>
        <v>0</v>
      </c>
    </row>
    <row r="327" spans="1:9" x14ac:dyDescent="0.25">
      <c r="A327" s="1">
        <v>38956</v>
      </c>
      <c r="B327" t="s">
        <v>72</v>
      </c>
      <c r="C327">
        <v>133</v>
      </c>
      <c r="D327">
        <f>IF(cukier[[#This Row],[klient]]=B326,cukier[[#This Row],[sprzedano]]+D326,cukier[[#This Row],[sprzedano]])</f>
        <v>133</v>
      </c>
      <c r="E327">
        <f>IF(cukier[[#This Row],[transakcja?]]&lt;100,0,IF(cukier[[#This Row],[transakcja?]]&lt;1000,0.05,IF(cukier[[#This Row],[transakcja?]]&lt;10000,0.1,0.2)))*cukier[[#This Row],[sprzedano]]</f>
        <v>6.65</v>
      </c>
      <c r="F327">
        <f>MONTH(cukier[[#This Row],[data]])</f>
        <v>8</v>
      </c>
      <c r="G327">
        <f>IF(cukier[[#This Row],[czy magazyn]]=F326,G326-cukier[[#This Row],[sprzedano]],G326+cukier[[#This Row],[f]])</f>
        <v>3131</v>
      </c>
      <c r="H327">
        <f>IF(cukier[[#This Row],[czy magazyn]]=F326,0,CEILING(5000-G326,1000))</f>
        <v>0</v>
      </c>
      <c r="I327">
        <f>IF(cukier[[#This Row],[f]]&gt;=4000,1,0)</f>
        <v>0</v>
      </c>
    </row>
    <row r="328" spans="1:9" x14ac:dyDescent="0.25">
      <c r="A328" s="1">
        <v>38956</v>
      </c>
      <c r="B328" t="s">
        <v>36</v>
      </c>
      <c r="C328">
        <v>33</v>
      </c>
      <c r="D328">
        <f>IF(cukier[[#This Row],[klient]]=B327,cukier[[#This Row],[sprzedano]]+D327,cukier[[#This Row],[sprzedano]])</f>
        <v>33</v>
      </c>
      <c r="E328">
        <f>IF(cukier[[#This Row],[transakcja?]]&lt;100,0,IF(cukier[[#This Row],[transakcja?]]&lt;1000,0.05,IF(cukier[[#This Row],[transakcja?]]&lt;10000,0.1,0.2)))*cukier[[#This Row],[sprzedano]]</f>
        <v>0</v>
      </c>
      <c r="F328">
        <f>MONTH(cukier[[#This Row],[data]])</f>
        <v>8</v>
      </c>
      <c r="G328">
        <f>IF(cukier[[#This Row],[czy magazyn]]=F327,G327-cukier[[#This Row],[sprzedano]],G327+cukier[[#This Row],[f]])</f>
        <v>3098</v>
      </c>
      <c r="H328">
        <f>IF(cukier[[#This Row],[czy magazyn]]=F327,0,CEILING(5000-G327,1000))</f>
        <v>0</v>
      </c>
      <c r="I328">
        <f>IF(cukier[[#This Row],[f]]&gt;=4000,1,0)</f>
        <v>0</v>
      </c>
    </row>
    <row r="329" spans="1:9" x14ac:dyDescent="0.25">
      <c r="A329" s="1">
        <v>38959</v>
      </c>
      <c r="B329" t="s">
        <v>29</v>
      </c>
      <c r="C329">
        <v>114</v>
      </c>
      <c r="D329">
        <f>IF(cukier[[#This Row],[klient]]=B328,cukier[[#This Row],[sprzedano]]+D328,cukier[[#This Row],[sprzedano]])</f>
        <v>114</v>
      </c>
      <c r="E329">
        <f>IF(cukier[[#This Row],[transakcja?]]&lt;100,0,IF(cukier[[#This Row],[transakcja?]]&lt;1000,0.05,IF(cukier[[#This Row],[transakcja?]]&lt;10000,0.1,0.2)))*cukier[[#This Row],[sprzedano]]</f>
        <v>5.7</v>
      </c>
      <c r="F329">
        <f>MONTH(cukier[[#This Row],[data]])</f>
        <v>8</v>
      </c>
      <c r="G329">
        <f>IF(cukier[[#This Row],[czy magazyn]]=F328,G328-cukier[[#This Row],[sprzedano]],G328+cukier[[#This Row],[f]])</f>
        <v>2984</v>
      </c>
      <c r="H329">
        <f>IF(cukier[[#This Row],[czy magazyn]]=F328,0,CEILING(5000-G328,1000))</f>
        <v>0</v>
      </c>
      <c r="I329">
        <f>IF(cukier[[#This Row],[f]]&gt;=4000,1,0)</f>
        <v>0</v>
      </c>
    </row>
    <row r="330" spans="1:9" x14ac:dyDescent="0.25">
      <c r="A330" s="1">
        <v>38959</v>
      </c>
      <c r="B330" t="s">
        <v>15</v>
      </c>
      <c r="C330">
        <v>220</v>
      </c>
      <c r="D330">
        <f>IF(cukier[[#This Row],[klient]]=B329,cukier[[#This Row],[sprzedano]]+D329,cukier[[#This Row],[sprzedano]])</f>
        <v>220</v>
      </c>
      <c r="E330">
        <f>IF(cukier[[#This Row],[transakcja?]]&lt;100,0,IF(cukier[[#This Row],[transakcja?]]&lt;1000,0.05,IF(cukier[[#This Row],[transakcja?]]&lt;10000,0.1,0.2)))*cukier[[#This Row],[sprzedano]]</f>
        <v>11</v>
      </c>
      <c r="F330">
        <f>MONTH(cukier[[#This Row],[data]])</f>
        <v>8</v>
      </c>
      <c r="G330">
        <f>IF(cukier[[#This Row],[czy magazyn]]=F329,G329-cukier[[#This Row],[sprzedano]],G329+cukier[[#This Row],[f]])</f>
        <v>2764</v>
      </c>
      <c r="H330">
        <f>IF(cukier[[#This Row],[czy magazyn]]=F329,0,CEILING(5000-G329,1000))</f>
        <v>0</v>
      </c>
      <c r="I330">
        <f>IF(cukier[[#This Row],[f]]&gt;=4000,1,0)</f>
        <v>0</v>
      </c>
    </row>
    <row r="331" spans="1:9" x14ac:dyDescent="0.25">
      <c r="A331" s="1">
        <v>38962</v>
      </c>
      <c r="B331" t="s">
        <v>29</v>
      </c>
      <c r="C331">
        <v>33</v>
      </c>
      <c r="D331">
        <f>IF(cukier[[#This Row],[klient]]=B330,cukier[[#This Row],[sprzedano]]+D330,cukier[[#This Row],[sprzedano]])</f>
        <v>33</v>
      </c>
      <c r="E331">
        <f>IF(cukier[[#This Row],[transakcja?]]&lt;100,0,IF(cukier[[#This Row],[transakcja?]]&lt;1000,0.05,IF(cukier[[#This Row],[transakcja?]]&lt;10000,0.1,0.2)))*cukier[[#This Row],[sprzedano]]</f>
        <v>0</v>
      </c>
      <c r="F331">
        <f>MONTH(cukier[[#This Row],[data]])</f>
        <v>9</v>
      </c>
      <c r="G331">
        <f>IF(cukier[[#This Row],[czy magazyn]]=F330,G330-cukier[[#This Row],[sprzedano]],G330+cukier[[#This Row],[f]])</f>
        <v>5764</v>
      </c>
      <c r="H331">
        <f>IF(cukier[[#This Row],[czy magazyn]]=F330,0,CEILING(5000-G330,1000))</f>
        <v>3000</v>
      </c>
      <c r="I331">
        <f>IF(cukier[[#This Row],[f]]&gt;=4000,1,0)</f>
        <v>0</v>
      </c>
    </row>
    <row r="332" spans="1:9" x14ac:dyDescent="0.25">
      <c r="A332" s="1">
        <v>38962</v>
      </c>
      <c r="B332" t="s">
        <v>31</v>
      </c>
      <c r="C332">
        <v>52</v>
      </c>
      <c r="D332">
        <f>IF(cukier[[#This Row],[klient]]=B331,cukier[[#This Row],[sprzedano]]+D331,cukier[[#This Row],[sprzedano]])</f>
        <v>52</v>
      </c>
      <c r="E332">
        <f>IF(cukier[[#This Row],[transakcja?]]&lt;100,0,IF(cukier[[#This Row],[transakcja?]]&lt;1000,0.05,IF(cukier[[#This Row],[transakcja?]]&lt;10000,0.1,0.2)))*cukier[[#This Row],[sprzedano]]</f>
        <v>0</v>
      </c>
      <c r="F332">
        <f>MONTH(cukier[[#This Row],[data]])</f>
        <v>9</v>
      </c>
      <c r="G332">
        <f>IF(cukier[[#This Row],[czy magazyn]]=F331,G331-cukier[[#This Row],[sprzedano]],G331+cukier[[#This Row],[f]])</f>
        <v>5712</v>
      </c>
      <c r="H332">
        <f>IF(cukier[[#This Row],[czy magazyn]]=F331,0,CEILING(5000-G331,1000))</f>
        <v>0</v>
      </c>
      <c r="I332">
        <f>IF(cukier[[#This Row],[f]]&gt;=4000,1,0)</f>
        <v>0</v>
      </c>
    </row>
    <row r="333" spans="1:9" x14ac:dyDescent="0.25">
      <c r="A333" s="1">
        <v>38962</v>
      </c>
      <c r="B333" t="s">
        <v>9</v>
      </c>
      <c r="C333">
        <v>130</v>
      </c>
      <c r="D333">
        <f>IF(cukier[[#This Row],[klient]]=B332,cukier[[#This Row],[sprzedano]]+D332,cukier[[#This Row],[sprzedano]])</f>
        <v>130</v>
      </c>
      <c r="E333">
        <f>IF(cukier[[#This Row],[transakcja?]]&lt;100,0,IF(cukier[[#This Row],[transakcja?]]&lt;1000,0.05,IF(cukier[[#This Row],[transakcja?]]&lt;10000,0.1,0.2)))*cukier[[#This Row],[sprzedano]]</f>
        <v>6.5</v>
      </c>
      <c r="F333">
        <f>MONTH(cukier[[#This Row],[data]])</f>
        <v>9</v>
      </c>
      <c r="G333">
        <f>IF(cukier[[#This Row],[czy magazyn]]=F332,G332-cukier[[#This Row],[sprzedano]],G332+cukier[[#This Row],[f]])</f>
        <v>5582</v>
      </c>
      <c r="H333">
        <f>IF(cukier[[#This Row],[czy magazyn]]=F332,0,CEILING(5000-G332,1000))</f>
        <v>0</v>
      </c>
      <c r="I333">
        <f>IF(cukier[[#This Row],[f]]&gt;=4000,1,0)</f>
        <v>0</v>
      </c>
    </row>
    <row r="334" spans="1:9" x14ac:dyDescent="0.25">
      <c r="A334" s="1">
        <v>38963</v>
      </c>
      <c r="B334" t="s">
        <v>62</v>
      </c>
      <c r="C334">
        <v>57</v>
      </c>
      <c r="D334">
        <f>IF(cukier[[#This Row],[klient]]=B333,cukier[[#This Row],[sprzedano]]+D333,cukier[[#This Row],[sprzedano]])</f>
        <v>57</v>
      </c>
      <c r="E334">
        <f>IF(cukier[[#This Row],[transakcja?]]&lt;100,0,IF(cukier[[#This Row],[transakcja?]]&lt;1000,0.05,IF(cukier[[#This Row],[transakcja?]]&lt;10000,0.1,0.2)))*cukier[[#This Row],[sprzedano]]</f>
        <v>0</v>
      </c>
      <c r="F334">
        <f>MONTH(cukier[[#This Row],[data]])</f>
        <v>9</v>
      </c>
      <c r="G334">
        <f>IF(cukier[[#This Row],[czy magazyn]]=F333,G333-cukier[[#This Row],[sprzedano]],G333+cukier[[#This Row],[f]])</f>
        <v>5525</v>
      </c>
      <c r="H334">
        <f>IF(cukier[[#This Row],[czy magazyn]]=F333,0,CEILING(5000-G333,1000))</f>
        <v>0</v>
      </c>
      <c r="I334">
        <f>IF(cukier[[#This Row],[f]]&gt;=4000,1,0)</f>
        <v>0</v>
      </c>
    </row>
    <row r="335" spans="1:9" x14ac:dyDescent="0.25">
      <c r="A335" s="1">
        <v>38965</v>
      </c>
      <c r="B335" t="s">
        <v>124</v>
      </c>
      <c r="C335">
        <v>190</v>
      </c>
      <c r="D335">
        <f>IF(cukier[[#This Row],[klient]]=B334,cukier[[#This Row],[sprzedano]]+D334,cukier[[#This Row],[sprzedano]])</f>
        <v>190</v>
      </c>
      <c r="E335">
        <f>IF(cukier[[#This Row],[transakcja?]]&lt;100,0,IF(cukier[[#This Row],[transakcja?]]&lt;1000,0.05,IF(cukier[[#This Row],[transakcja?]]&lt;10000,0.1,0.2)))*cukier[[#This Row],[sprzedano]]</f>
        <v>9.5</v>
      </c>
      <c r="F335">
        <f>MONTH(cukier[[#This Row],[data]])</f>
        <v>9</v>
      </c>
      <c r="G335">
        <f>IF(cukier[[#This Row],[czy magazyn]]=F334,G334-cukier[[#This Row],[sprzedano]],G334+cukier[[#This Row],[f]])</f>
        <v>5335</v>
      </c>
      <c r="H335">
        <f>IF(cukier[[#This Row],[czy magazyn]]=F334,0,CEILING(5000-G334,1000))</f>
        <v>0</v>
      </c>
      <c r="I335">
        <f>IF(cukier[[#This Row],[f]]&gt;=4000,1,0)</f>
        <v>0</v>
      </c>
    </row>
    <row r="336" spans="1:9" x14ac:dyDescent="0.25">
      <c r="A336" s="1">
        <v>38965</v>
      </c>
      <c r="B336" t="s">
        <v>8</v>
      </c>
      <c r="C336">
        <v>255</v>
      </c>
      <c r="D336">
        <f>IF(cukier[[#This Row],[klient]]=B335,cukier[[#This Row],[sprzedano]]+D335,cukier[[#This Row],[sprzedano]])</f>
        <v>255</v>
      </c>
      <c r="E336">
        <f>IF(cukier[[#This Row],[transakcja?]]&lt;100,0,IF(cukier[[#This Row],[transakcja?]]&lt;1000,0.05,IF(cukier[[#This Row],[transakcja?]]&lt;10000,0.1,0.2)))*cukier[[#This Row],[sprzedano]]</f>
        <v>12.75</v>
      </c>
      <c r="F336">
        <f>MONTH(cukier[[#This Row],[data]])</f>
        <v>9</v>
      </c>
      <c r="G336">
        <f>IF(cukier[[#This Row],[czy magazyn]]=F335,G335-cukier[[#This Row],[sprzedano]],G335+cukier[[#This Row],[f]])</f>
        <v>5080</v>
      </c>
      <c r="H336">
        <f>IF(cukier[[#This Row],[czy magazyn]]=F335,0,CEILING(5000-G335,1000))</f>
        <v>0</v>
      </c>
      <c r="I336">
        <f>IF(cukier[[#This Row],[f]]&gt;=4000,1,0)</f>
        <v>0</v>
      </c>
    </row>
    <row r="337" spans="1:9" x14ac:dyDescent="0.25">
      <c r="A337" s="1">
        <v>38965</v>
      </c>
      <c r="B337" t="s">
        <v>85</v>
      </c>
      <c r="C337">
        <v>8</v>
      </c>
      <c r="D337">
        <f>IF(cukier[[#This Row],[klient]]=B336,cukier[[#This Row],[sprzedano]]+D336,cukier[[#This Row],[sprzedano]])</f>
        <v>8</v>
      </c>
      <c r="E337">
        <f>IF(cukier[[#This Row],[transakcja?]]&lt;100,0,IF(cukier[[#This Row],[transakcja?]]&lt;1000,0.05,IF(cukier[[#This Row],[transakcja?]]&lt;10000,0.1,0.2)))*cukier[[#This Row],[sprzedano]]</f>
        <v>0</v>
      </c>
      <c r="F337">
        <f>MONTH(cukier[[#This Row],[data]])</f>
        <v>9</v>
      </c>
      <c r="G337">
        <f>IF(cukier[[#This Row],[czy magazyn]]=F336,G336-cukier[[#This Row],[sprzedano]],G336+cukier[[#This Row],[f]])</f>
        <v>5072</v>
      </c>
      <c r="H337">
        <f>IF(cukier[[#This Row],[czy magazyn]]=F336,0,CEILING(5000-G336,1000))</f>
        <v>0</v>
      </c>
      <c r="I337">
        <f>IF(cukier[[#This Row],[f]]&gt;=4000,1,0)</f>
        <v>0</v>
      </c>
    </row>
    <row r="338" spans="1:9" x14ac:dyDescent="0.25">
      <c r="A338" s="1">
        <v>38967</v>
      </c>
      <c r="B338" t="s">
        <v>72</v>
      </c>
      <c r="C338">
        <v>108</v>
      </c>
      <c r="D338">
        <f>IF(cukier[[#This Row],[klient]]=B337,cukier[[#This Row],[sprzedano]]+D337,cukier[[#This Row],[sprzedano]])</f>
        <v>108</v>
      </c>
      <c r="E338">
        <f>IF(cukier[[#This Row],[transakcja?]]&lt;100,0,IF(cukier[[#This Row],[transakcja?]]&lt;1000,0.05,IF(cukier[[#This Row],[transakcja?]]&lt;10000,0.1,0.2)))*cukier[[#This Row],[sprzedano]]</f>
        <v>5.4</v>
      </c>
      <c r="F338">
        <f>MONTH(cukier[[#This Row],[data]])</f>
        <v>9</v>
      </c>
      <c r="G338">
        <f>IF(cukier[[#This Row],[czy magazyn]]=F337,G337-cukier[[#This Row],[sprzedano]],G337+cukier[[#This Row],[f]])</f>
        <v>4964</v>
      </c>
      <c r="H338">
        <f>IF(cukier[[#This Row],[czy magazyn]]=F337,0,CEILING(5000-G337,1000))</f>
        <v>0</v>
      </c>
      <c r="I338">
        <f>IF(cukier[[#This Row],[f]]&gt;=4000,1,0)</f>
        <v>0</v>
      </c>
    </row>
    <row r="339" spans="1:9" x14ac:dyDescent="0.25">
      <c r="A339" s="1">
        <v>38971</v>
      </c>
      <c r="B339" t="s">
        <v>19</v>
      </c>
      <c r="C339">
        <v>78</v>
      </c>
      <c r="D339">
        <f>IF(cukier[[#This Row],[klient]]=B338,cukier[[#This Row],[sprzedano]]+D338,cukier[[#This Row],[sprzedano]])</f>
        <v>78</v>
      </c>
      <c r="E339">
        <f>IF(cukier[[#This Row],[transakcja?]]&lt;100,0,IF(cukier[[#This Row],[transakcja?]]&lt;1000,0.05,IF(cukier[[#This Row],[transakcja?]]&lt;10000,0.1,0.2)))*cukier[[#This Row],[sprzedano]]</f>
        <v>0</v>
      </c>
      <c r="F339">
        <f>MONTH(cukier[[#This Row],[data]])</f>
        <v>9</v>
      </c>
      <c r="G339">
        <f>IF(cukier[[#This Row],[czy magazyn]]=F338,G338-cukier[[#This Row],[sprzedano]],G338+cukier[[#This Row],[f]])</f>
        <v>4886</v>
      </c>
      <c r="H339">
        <f>IF(cukier[[#This Row],[czy magazyn]]=F338,0,CEILING(5000-G338,1000))</f>
        <v>0</v>
      </c>
      <c r="I339">
        <f>IF(cukier[[#This Row],[f]]&gt;=4000,1,0)</f>
        <v>0</v>
      </c>
    </row>
    <row r="340" spans="1:9" x14ac:dyDescent="0.25">
      <c r="A340" s="1">
        <v>38972</v>
      </c>
      <c r="B340" t="s">
        <v>8</v>
      </c>
      <c r="C340">
        <v>364</v>
      </c>
      <c r="D340">
        <f>IF(cukier[[#This Row],[klient]]=B339,cukier[[#This Row],[sprzedano]]+D339,cukier[[#This Row],[sprzedano]])</f>
        <v>364</v>
      </c>
      <c r="E340">
        <f>IF(cukier[[#This Row],[transakcja?]]&lt;100,0,IF(cukier[[#This Row],[transakcja?]]&lt;1000,0.05,IF(cukier[[#This Row],[transakcja?]]&lt;10000,0.1,0.2)))*cukier[[#This Row],[sprzedano]]</f>
        <v>18.2</v>
      </c>
      <c r="F340">
        <f>MONTH(cukier[[#This Row],[data]])</f>
        <v>9</v>
      </c>
      <c r="G340">
        <f>IF(cukier[[#This Row],[czy magazyn]]=F339,G339-cukier[[#This Row],[sprzedano]],G339+cukier[[#This Row],[f]])</f>
        <v>4522</v>
      </c>
      <c r="H340">
        <f>IF(cukier[[#This Row],[czy magazyn]]=F339,0,CEILING(5000-G339,1000))</f>
        <v>0</v>
      </c>
      <c r="I340">
        <f>IF(cukier[[#This Row],[f]]&gt;=4000,1,0)</f>
        <v>0</v>
      </c>
    </row>
    <row r="341" spans="1:9" x14ac:dyDescent="0.25">
      <c r="A341" s="1">
        <v>38973</v>
      </c>
      <c r="B341" t="s">
        <v>67</v>
      </c>
      <c r="C341">
        <v>52</v>
      </c>
      <c r="D341">
        <f>IF(cukier[[#This Row],[klient]]=B340,cukier[[#This Row],[sprzedano]]+D340,cukier[[#This Row],[sprzedano]])</f>
        <v>52</v>
      </c>
      <c r="E341">
        <f>IF(cukier[[#This Row],[transakcja?]]&lt;100,0,IF(cukier[[#This Row],[transakcja?]]&lt;1000,0.05,IF(cukier[[#This Row],[transakcja?]]&lt;10000,0.1,0.2)))*cukier[[#This Row],[sprzedano]]</f>
        <v>0</v>
      </c>
      <c r="F341">
        <f>MONTH(cukier[[#This Row],[data]])</f>
        <v>9</v>
      </c>
      <c r="G341">
        <f>IF(cukier[[#This Row],[czy magazyn]]=F340,G340-cukier[[#This Row],[sprzedano]],G340+cukier[[#This Row],[f]])</f>
        <v>4470</v>
      </c>
      <c r="H341">
        <f>IF(cukier[[#This Row],[czy magazyn]]=F340,0,CEILING(5000-G340,1000))</f>
        <v>0</v>
      </c>
      <c r="I341">
        <f>IF(cukier[[#This Row],[f]]&gt;=4000,1,0)</f>
        <v>0</v>
      </c>
    </row>
    <row r="342" spans="1:9" x14ac:dyDescent="0.25">
      <c r="A342" s="1">
        <v>38974</v>
      </c>
      <c r="B342" t="s">
        <v>103</v>
      </c>
      <c r="C342">
        <v>343</v>
      </c>
      <c r="D342">
        <f>IF(cukier[[#This Row],[klient]]=B341,cukier[[#This Row],[sprzedano]]+D341,cukier[[#This Row],[sprzedano]])</f>
        <v>343</v>
      </c>
      <c r="E342">
        <f>IF(cukier[[#This Row],[transakcja?]]&lt;100,0,IF(cukier[[#This Row],[transakcja?]]&lt;1000,0.05,IF(cukier[[#This Row],[transakcja?]]&lt;10000,0.1,0.2)))*cukier[[#This Row],[sprzedano]]</f>
        <v>17.150000000000002</v>
      </c>
      <c r="F342">
        <f>MONTH(cukier[[#This Row],[data]])</f>
        <v>9</v>
      </c>
      <c r="G342">
        <f>IF(cukier[[#This Row],[czy magazyn]]=F341,G341-cukier[[#This Row],[sprzedano]],G341+cukier[[#This Row],[f]])</f>
        <v>4127</v>
      </c>
      <c r="H342">
        <f>IF(cukier[[#This Row],[czy magazyn]]=F341,0,CEILING(5000-G341,1000))</f>
        <v>0</v>
      </c>
      <c r="I342">
        <f>IF(cukier[[#This Row],[f]]&gt;=4000,1,0)</f>
        <v>0</v>
      </c>
    </row>
    <row r="343" spans="1:9" x14ac:dyDescent="0.25">
      <c r="A343" s="1">
        <v>38976</v>
      </c>
      <c r="B343" t="s">
        <v>53</v>
      </c>
      <c r="C343">
        <v>197</v>
      </c>
      <c r="D343">
        <f>IF(cukier[[#This Row],[klient]]=B342,cukier[[#This Row],[sprzedano]]+D342,cukier[[#This Row],[sprzedano]])</f>
        <v>197</v>
      </c>
      <c r="E343">
        <f>IF(cukier[[#This Row],[transakcja?]]&lt;100,0,IF(cukier[[#This Row],[transakcja?]]&lt;1000,0.05,IF(cukier[[#This Row],[transakcja?]]&lt;10000,0.1,0.2)))*cukier[[#This Row],[sprzedano]]</f>
        <v>9.8500000000000014</v>
      </c>
      <c r="F343">
        <f>MONTH(cukier[[#This Row],[data]])</f>
        <v>9</v>
      </c>
      <c r="G343">
        <f>IF(cukier[[#This Row],[czy magazyn]]=F342,G342-cukier[[#This Row],[sprzedano]],G342+cukier[[#This Row],[f]])</f>
        <v>3930</v>
      </c>
      <c r="H343">
        <f>IF(cukier[[#This Row],[czy magazyn]]=F342,0,CEILING(5000-G342,1000))</f>
        <v>0</v>
      </c>
      <c r="I343">
        <f>IF(cukier[[#This Row],[f]]&gt;=4000,1,0)</f>
        <v>0</v>
      </c>
    </row>
    <row r="344" spans="1:9" x14ac:dyDescent="0.25">
      <c r="A344" s="1">
        <v>38977</v>
      </c>
      <c r="B344" t="s">
        <v>125</v>
      </c>
      <c r="C344">
        <v>4</v>
      </c>
      <c r="D344">
        <f>IF(cukier[[#This Row],[klient]]=B343,cukier[[#This Row],[sprzedano]]+D343,cukier[[#This Row],[sprzedano]])</f>
        <v>4</v>
      </c>
      <c r="E344">
        <f>IF(cukier[[#This Row],[transakcja?]]&lt;100,0,IF(cukier[[#This Row],[transakcja?]]&lt;1000,0.05,IF(cukier[[#This Row],[transakcja?]]&lt;10000,0.1,0.2)))*cukier[[#This Row],[sprzedano]]</f>
        <v>0</v>
      </c>
      <c r="F344">
        <f>MONTH(cukier[[#This Row],[data]])</f>
        <v>9</v>
      </c>
      <c r="G344">
        <f>IF(cukier[[#This Row],[czy magazyn]]=F343,G343-cukier[[#This Row],[sprzedano]],G343+cukier[[#This Row],[f]])</f>
        <v>3926</v>
      </c>
      <c r="H344">
        <f>IF(cukier[[#This Row],[czy magazyn]]=F343,0,CEILING(5000-G343,1000))</f>
        <v>0</v>
      </c>
      <c r="I344">
        <f>IF(cukier[[#This Row],[f]]&gt;=4000,1,0)</f>
        <v>0</v>
      </c>
    </row>
    <row r="345" spans="1:9" x14ac:dyDescent="0.25">
      <c r="A345" s="1">
        <v>38978</v>
      </c>
      <c r="B345" t="s">
        <v>73</v>
      </c>
      <c r="C345">
        <v>10</v>
      </c>
      <c r="D345">
        <f>IF(cukier[[#This Row],[klient]]=B344,cukier[[#This Row],[sprzedano]]+D344,cukier[[#This Row],[sprzedano]])</f>
        <v>10</v>
      </c>
      <c r="E345">
        <f>IF(cukier[[#This Row],[transakcja?]]&lt;100,0,IF(cukier[[#This Row],[transakcja?]]&lt;1000,0.05,IF(cukier[[#This Row],[transakcja?]]&lt;10000,0.1,0.2)))*cukier[[#This Row],[sprzedano]]</f>
        <v>0</v>
      </c>
      <c r="F345">
        <f>MONTH(cukier[[#This Row],[data]])</f>
        <v>9</v>
      </c>
      <c r="G345">
        <f>IF(cukier[[#This Row],[czy magazyn]]=F344,G344-cukier[[#This Row],[sprzedano]],G344+cukier[[#This Row],[f]])</f>
        <v>3916</v>
      </c>
      <c r="H345">
        <f>IF(cukier[[#This Row],[czy magazyn]]=F344,0,CEILING(5000-G344,1000))</f>
        <v>0</v>
      </c>
      <c r="I345">
        <f>IF(cukier[[#This Row],[f]]&gt;=4000,1,0)</f>
        <v>0</v>
      </c>
    </row>
    <row r="346" spans="1:9" x14ac:dyDescent="0.25">
      <c r="A346" s="1">
        <v>38978</v>
      </c>
      <c r="B346" t="s">
        <v>126</v>
      </c>
      <c r="C346">
        <v>8</v>
      </c>
      <c r="D346">
        <f>IF(cukier[[#This Row],[klient]]=B345,cukier[[#This Row],[sprzedano]]+D345,cukier[[#This Row],[sprzedano]])</f>
        <v>8</v>
      </c>
      <c r="E346">
        <f>IF(cukier[[#This Row],[transakcja?]]&lt;100,0,IF(cukier[[#This Row],[transakcja?]]&lt;1000,0.05,IF(cukier[[#This Row],[transakcja?]]&lt;10000,0.1,0.2)))*cukier[[#This Row],[sprzedano]]</f>
        <v>0</v>
      </c>
      <c r="F346">
        <f>MONTH(cukier[[#This Row],[data]])</f>
        <v>9</v>
      </c>
      <c r="G346">
        <f>IF(cukier[[#This Row],[czy magazyn]]=F345,G345-cukier[[#This Row],[sprzedano]],G345+cukier[[#This Row],[f]])</f>
        <v>3908</v>
      </c>
      <c r="H346">
        <f>IF(cukier[[#This Row],[czy magazyn]]=F345,0,CEILING(5000-G345,1000))</f>
        <v>0</v>
      </c>
      <c r="I346">
        <f>IF(cukier[[#This Row],[f]]&gt;=4000,1,0)</f>
        <v>0</v>
      </c>
    </row>
    <row r="347" spans="1:9" x14ac:dyDescent="0.25">
      <c r="A347" s="1">
        <v>38978</v>
      </c>
      <c r="B347" t="s">
        <v>57</v>
      </c>
      <c r="C347">
        <v>11</v>
      </c>
      <c r="D347">
        <f>IF(cukier[[#This Row],[klient]]=B346,cukier[[#This Row],[sprzedano]]+D346,cukier[[#This Row],[sprzedano]])</f>
        <v>11</v>
      </c>
      <c r="E347">
        <f>IF(cukier[[#This Row],[transakcja?]]&lt;100,0,IF(cukier[[#This Row],[transakcja?]]&lt;1000,0.05,IF(cukier[[#This Row],[transakcja?]]&lt;10000,0.1,0.2)))*cukier[[#This Row],[sprzedano]]</f>
        <v>0</v>
      </c>
      <c r="F347">
        <f>MONTH(cukier[[#This Row],[data]])</f>
        <v>9</v>
      </c>
      <c r="G347">
        <f>IF(cukier[[#This Row],[czy magazyn]]=F346,G346-cukier[[#This Row],[sprzedano]],G346+cukier[[#This Row],[f]])</f>
        <v>3897</v>
      </c>
      <c r="H347">
        <f>IF(cukier[[#This Row],[czy magazyn]]=F346,0,CEILING(5000-G346,1000))</f>
        <v>0</v>
      </c>
      <c r="I347">
        <f>IF(cukier[[#This Row],[f]]&gt;=4000,1,0)</f>
        <v>0</v>
      </c>
    </row>
    <row r="348" spans="1:9" x14ac:dyDescent="0.25">
      <c r="A348" s="1">
        <v>38981</v>
      </c>
      <c r="B348" t="s">
        <v>56</v>
      </c>
      <c r="C348">
        <v>30</v>
      </c>
      <c r="D348">
        <f>IF(cukier[[#This Row],[klient]]=B347,cukier[[#This Row],[sprzedano]]+D347,cukier[[#This Row],[sprzedano]])</f>
        <v>30</v>
      </c>
      <c r="E348">
        <f>IF(cukier[[#This Row],[transakcja?]]&lt;100,0,IF(cukier[[#This Row],[transakcja?]]&lt;1000,0.05,IF(cukier[[#This Row],[transakcja?]]&lt;10000,0.1,0.2)))*cukier[[#This Row],[sprzedano]]</f>
        <v>0</v>
      </c>
      <c r="F348">
        <f>MONTH(cukier[[#This Row],[data]])</f>
        <v>9</v>
      </c>
      <c r="G348">
        <f>IF(cukier[[#This Row],[czy magazyn]]=F347,G347-cukier[[#This Row],[sprzedano]],G347+cukier[[#This Row],[f]])</f>
        <v>3867</v>
      </c>
      <c r="H348">
        <f>IF(cukier[[#This Row],[czy magazyn]]=F347,0,CEILING(5000-G347,1000))</f>
        <v>0</v>
      </c>
      <c r="I348">
        <f>IF(cukier[[#This Row],[f]]&gt;=4000,1,0)</f>
        <v>0</v>
      </c>
    </row>
    <row r="349" spans="1:9" x14ac:dyDescent="0.25">
      <c r="A349" s="1">
        <v>38981</v>
      </c>
      <c r="B349" t="s">
        <v>62</v>
      </c>
      <c r="C349">
        <v>96</v>
      </c>
      <c r="D349">
        <f>IF(cukier[[#This Row],[klient]]=B348,cukier[[#This Row],[sprzedano]]+D348,cukier[[#This Row],[sprzedano]])</f>
        <v>96</v>
      </c>
      <c r="E349">
        <f>IF(cukier[[#This Row],[transakcja?]]&lt;100,0,IF(cukier[[#This Row],[transakcja?]]&lt;1000,0.05,IF(cukier[[#This Row],[transakcja?]]&lt;10000,0.1,0.2)))*cukier[[#This Row],[sprzedano]]</f>
        <v>0</v>
      </c>
      <c r="F349">
        <f>MONTH(cukier[[#This Row],[data]])</f>
        <v>9</v>
      </c>
      <c r="G349">
        <f>IF(cukier[[#This Row],[czy magazyn]]=F348,G348-cukier[[#This Row],[sprzedano]],G348+cukier[[#This Row],[f]])</f>
        <v>3771</v>
      </c>
      <c r="H349">
        <f>IF(cukier[[#This Row],[czy magazyn]]=F348,0,CEILING(5000-G348,1000))</f>
        <v>0</v>
      </c>
      <c r="I349">
        <f>IF(cukier[[#This Row],[f]]&gt;=4000,1,0)</f>
        <v>0</v>
      </c>
    </row>
    <row r="350" spans="1:9" x14ac:dyDescent="0.25">
      <c r="A350" s="1">
        <v>38982</v>
      </c>
      <c r="B350" t="s">
        <v>127</v>
      </c>
      <c r="C350">
        <v>17</v>
      </c>
      <c r="D350">
        <f>IF(cukier[[#This Row],[klient]]=B349,cukier[[#This Row],[sprzedano]]+D349,cukier[[#This Row],[sprzedano]])</f>
        <v>17</v>
      </c>
      <c r="E350">
        <f>IF(cukier[[#This Row],[transakcja?]]&lt;100,0,IF(cukier[[#This Row],[transakcja?]]&lt;1000,0.05,IF(cukier[[#This Row],[transakcja?]]&lt;10000,0.1,0.2)))*cukier[[#This Row],[sprzedano]]</f>
        <v>0</v>
      </c>
      <c r="F350">
        <f>MONTH(cukier[[#This Row],[data]])</f>
        <v>9</v>
      </c>
      <c r="G350">
        <f>IF(cukier[[#This Row],[czy magazyn]]=F349,G349-cukier[[#This Row],[sprzedano]],G349+cukier[[#This Row],[f]])</f>
        <v>3754</v>
      </c>
      <c r="H350">
        <f>IF(cukier[[#This Row],[czy magazyn]]=F349,0,CEILING(5000-G349,1000))</f>
        <v>0</v>
      </c>
      <c r="I350">
        <f>IF(cukier[[#This Row],[f]]&gt;=4000,1,0)</f>
        <v>0</v>
      </c>
    </row>
    <row r="351" spans="1:9" x14ac:dyDescent="0.25">
      <c r="A351" s="1">
        <v>38985</v>
      </c>
      <c r="B351" t="s">
        <v>123</v>
      </c>
      <c r="C351">
        <v>17</v>
      </c>
      <c r="D351">
        <f>IF(cukier[[#This Row],[klient]]=B350,cukier[[#This Row],[sprzedano]]+D350,cukier[[#This Row],[sprzedano]])</f>
        <v>17</v>
      </c>
      <c r="E351">
        <f>IF(cukier[[#This Row],[transakcja?]]&lt;100,0,IF(cukier[[#This Row],[transakcja?]]&lt;1000,0.05,IF(cukier[[#This Row],[transakcja?]]&lt;10000,0.1,0.2)))*cukier[[#This Row],[sprzedano]]</f>
        <v>0</v>
      </c>
      <c r="F351">
        <f>MONTH(cukier[[#This Row],[data]])</f>
        <v>9</v>
      </c>
      <c r="G351">
        <f>IF(cukier[[#This Row],[czy magazyn]]=F350,G350-cukier[[#This Row],[sprzedano]],G350+cukier[[#This Row],[f]])</f>
        <v>3737</v>
      </c>
      <c r="H351">
        <f>IF(cukier[[#This Row],[czy magazyn]]=F350,0,CEILING(5000-G350,1000))</f>
        <v>0</v>
      </c>
      <c r="I351">
        <f>IF(cukier[[#This Row],[f]]&gt;=4000,1,0)</f>
        <v>0</v>
      </c>
    </row>
    <row r="352" spans="1:9" x14ac:dyDescent="0.25">
      <c r="A352" s="1">
        <v>38985</v>
      </c>
      <c r="B352" t="s">
        <v>13</v>
      </c>
      <c r="C352">
        <v>180</v>
      </c>
      <c r="D352">
        <f>IF(cukier[[#This Row],[klient]]=B351,cukier[[#This Row],[sprzedano]]+D351,cukier[[#This Row],[sprzedano]])</f>
        <v>180</v>
      </c>
      <c r="E352">
        <f>IF(cukier[[#This Row],[transakcja?]]&lt;100,0,IF(cukier[[#This Row],[transakcja?]]&lt;1000,0.05,IF(cukier[[#This Row],[transakcja?]]&lt;10000,0.1,0.2)))*cukier[[#This Row],[sprzedano]]</f>
        <v>9</v>
      </c>
      <c r="F352">
        <f>MONTH(cukier[[#This Row],[data]])</f>
        <v>9</v>
      </c>
      <c r="G352">
        <f>IF(cukier[[#This Row],[czy magazyn]]=F351,G351-cukier[[#This Row],[sprzedano]],G351+cukier[[#This Row],[f]])</f>
        <v>3557</v>
      </c>
      <c r="H352">
        <f>IF(cukier[[#This Row],[czy magazyn]]=F351,0,CEILING(5000-G351,1000))</f>
        <v>0</v>
      </c>
      <c r="I352">
        <f>IF(cukier[[#This Row],[f]]&gt;=4000,1,0)</f>
        <v>0</v>
      </c>
    </row>
    <row r="353" spans="1:9" x14ac:dyDescent="0.25">
      <c r="A353" s="1">
        <v>38985</v>
      </c>
      <c r="B353" t="s">
        <v>32</v>
      </c>
      <c r="C353">
        <v>94</v>
      </c>
      <c r="D353">
        <f>IF(cukier[[#This Row],[klient]]=B352,cukier[[#This Row],[sprzedano]]+D352,cukier[[#This Row],[sprzedano]])</f>
        <v>94</v>
      </c>
      <c r="E353">
        <f>IF(cukier[[#This Row],[transakcja?]]&lt;100,0,IF(cukier[[#This Row],[transakcja?]]&lt;1000,0.05,IF(cukier[[#This Row],[transakcja?]]&lt;10000,0.1,0.2)))*cukier[[#This Row],[sprzedano]]</f>
        <v>0</v>
      </c>
      <c r="F353">
        <f>MONTH(cukier[[#This Row],[data]])</f>
        <v>9</v>
      </c>
      <c r="G353">
        <f>IF(cukier[[#This Row],[czy magazyn]]=F352,G352-cukier[[#This Row],[sprzedano]],G352+cukier[[#This Row],[f]])</f>
        <v>3463</v>
      </c>
      <c r="H353">
        <f>IF(cukier[[#This Row],[czy magazyn]]=F352,0,CEILING(5000-G352,1000))</f>
        <v>0</v>
      </c>
      <c r="I353">
        <f>IF(cukier[[#This Row],[f]]&gt;=4000,1,0)</f>
        <v>0</v>
      </c>
    </row>
    <row r="354" spans="1:9" x14ac:dyDescent="0.25">
      <c r="A354" s="1">
        <v>38986</v>
      </c>
      <c r="B354" t="s">
        <v>40</v>
      </c>
      <c r="C354">
        <v>45</v>
      </c>
      <c r="D354">
        <f>IF(cukier[[#This Row],[klient]]=B353,cukier[[#This Row],[sprzedano]]+D353,cukier[[#This Row],[sprzedano]])</f>
        <v>45</v>
      </c>
      <c r="E354">
        <f>IF(cukier[[#This Row],[transakcja?]]&lt;100,0,IF(cukier[[#This Row],[transakcja?]]&lt;1000,0.05,IF(cukier[[#This Row],[transakcja?]]&lt;10000,0.1,0.2)))*cukier[[#This Row],[sprzedano]]</f>
        <v>0</v>
      </c>
      <c r="F354">
        <f>MONTH(cukier[[#This Row],[data]])</f>
        <v>9</v>
      </c>
      <c r="G354">
        <f>IF(cukier[[#This Row],[czy magazyn]]=F353,G353-cukier[[#This Row],[sprzedano]],G353+cukier[[#This Row],[f]])</f>
        <v>3418</v>
      </c>
      <c r="H354">
        <f>IF(cukier[[#This Row],[czy magazyn]]=F353,0,CEILING(5000-G353,1000))</f>
        <v>0</v>
      </c>
      <c r="I354">
        <f>IF(cukier[[#This Row],[f]]&gt;=4000,1,0)</f>
        <v>0</v>
      </c>
    </row>
    <row r="355" spans="1:9" x14ac:dyDescent="0.25">
      <c r="A355" s="1">
        <v>38987</v>
      </c>
      <c r="B355" t="s">
        <v>8</v>
      </c>
      <c r="C355">
        <v>380</v>
      </c>
      <c r="D355">
        <f>IF(cukier[[#This Row],[klient]]=B354,cukier[[#This Row],[sprzedano]]+D354,cukier[[#This Row],[sprzedano]])</f>
        <v>380</v>
      </c>
      <c r="E355">
        <f>IF(cukier[[#This Row],[transakcja?]]&lt;100,0,IF(cukier[[#This Row],[transakcja?]]&lt;1000,0.05,IF(cukier[[#This Row],[transakcja?]]&lt;10000,0.1,0.2)))*cukier[[#This Row],[sprzedano]]</f>
        <v>19</v>
      </c>
      <c r="F355">
        <f>MONTH(cukier[[#This Row],[data]])</f>
        <v>9</v>
      </c>
      <c r="G355">
        <f>IF(cukier[[#This Row],[czy magazyn]]=F354,G354-cukier[[#This Row],[sprzedano]],G354+cukier[[#This Row],[f]])</f>
        <v>3038</v>
      </c>
      <c r="H355">
        <f>IF(cukier[[#This Row],[czy magazyn]]=F354,0,CEILING(5000-G354,1000))</f>
        <v>0</v>
      </c>
      <c r="I355">
        <f>IF(cukier[[#This Row],[f]]&gt;=4000,1,0)</f>
        <v>0</v>
      </c>
    </row>
    <row r="356" spans="1:9" x14ac:dyDescent="0.25">
      <c r="A356" s="1">
        <v>38987</v>
      </c>
      <c r="B356" t="s">
        <v>44</v>
      </c>
      <c r="C356">
        <v>5</v>
      </c>
      <c r="D356">
        <f>IF(cukier[[#This Row],[klient]]=B355,cukier[[#This Row],[sprzedano]]+D355,cukier[[#This Row],[sprzedano]])</f>
        <v>5</v>
      </c>
      <c r="E356">
        <f>IF(cukier[[#This Row],[transakcja?]]&lt;100,0,IF(cukier[[#This Row],[transakcja?]]&lt;1000,0.05,IF(cukier[[#This Row],[transakcja?]]&lt;10000,0.1,0.2)))*cukier[[#This Row],[sprzedano]]</f>
        <v>0</v>
      </c>
      <c r="F356">
        <f>MONTH(cukier[[#This Row],[data]])</f>
        <v>9</v>
      </c>
      <c r="G356">
        <f>IF(cukier[[#This Row],[czy magazyn]]=F355,G355-cukier[[#This Row],[sprzedano]],G355+cukier[[#This Row],[f]])</f>
        <v>3033</v>
      </c>
      <c r="H356">
        <f>IF(cukier[[#This Row],[czy magazyn]]=F355,0,CEILING(5000-G355,1000))</f>
        <v>0</v>
      </c>
      <c r="I356">
        <f>IF(cukier[[#This Row],[f]]&gt;=4000,1,0)</f>
        <v>0</v>
      </c>
    </row>
    <row r="357" spans="1:9" x14ac:dyDescent="0.25">
      <c r="A357" s="1">
        <v>38991</v>
      </c>
      <c r="B357" t="s">
        <v>38</v>
      </c>
      <c r="C357">
        <v>170</v>
      </c>
      <c r="D357">
        <f>IF(cukier[[#This Row],[klient]]=B356,cukier[[#This Row],[sprzedano]]+D356,cukier[[#This Row],[sprzedano]])</f>
        <v>170</v>
      </c>
      <c r="E357">
        <f>IF(cukier[[#This Row],[transakcja?]]&lt;100,0,IF(cukier[[#This Row],[transakcja?]]&lt;1000,0.05,IF(cukier[[#This Row],[transakcja?]]&lt;10000,0.1,0.2)))*cukier[[#This Row],[sprzedano]]</f>
        <v>8.5</v>
      </c>
      <c r="F357">
        <f>MONTH(cukier[[#This Row],[data]])</f>
        <v>10</v>
      </c>
      <c r="G357">
        <f>IF(cukier[[#This Row],[czy magazyn]]=F356,G356-cukier[[#This Row],[sprzedano]],G356+cukier[[#This Row],[f]])</f>
        <v>5033</v>
      </c>
      <c r="H357">
        <f>IF(cukier[[#This Row],[czy magazyn]]=F356,0,CEILING(5000-G356,1000))</f>
        <v>2000</v>
      </c>
      <c r="I357">
        <f>IF(cukier[[#This Row],[f]]&gt;=4000,1,0)</f>
        <v>0</v>
      </c>
    </row>
    <row r="358" spans="1:9" x14ac:dyDescent="0.25">
      <c r="A358" s="1">
        <v>38995</v>
      </c>
      <c r="B358" t="s">
        <v>46</v>
      </c>
      <c r="C358">
        <v>198</v>
      </c>
      <c r="D358">
        <f>IF(cukier[[#This Row],[klient]]=B357,cukier[[#This Row],[sprzedano]]+D357,cukier[[#This Row],[sprzedano]])</f>
        <v>198</v>
      </c>
      <c r="E358">
        <f>IF(cukier[[#This Row],[transakcja?]]&lt;100,0,IF(cukier[[#This Row],[transakcja?]]&lt;1000,0.05,IF(cukier[[#This Row],[transakcja?]]&lt;10000,0.1,0.2)))*cukier[[#This Row],[sprzedano]]</f>
        <v>9.9</v>
      </c>
      <c r="F358">
        <f>MONTH(cukier[[#This Row],[data]])</f>
        <v>10</v>
      </c>
      <c r="G358">
        <f>IF(cukier[[#This Row],[czy magazyn]]=F357,G357-cukier[[#This Row],[sprzedano]],G357+cukier[[#This Row],[f]])</f>
        <v>4835</v>
      </c>
      <c r="H358">
        <f>IF(cukier[[#This Row],[czy magazyn]]=F357,0,CEILING(5000-G357,1000))</f>
        <v>0</v>
      </c>
      <c r="I358">
        <f>IF(cukier[[#This Row],[f]]&gt;=4000,1,0)</f>
        <v>0</v>
      </c>
    </row>
    <row r="359" spans="1:9" x14ac:dyDescent="0.25">
      <c r="A359" s="1">
        <v>38998</v>
      </c>
      <c r="B359" t="s">
        <v>18</v>
      </c>
      <c r="C359">
        <v>283</v>
      </c>
      <c r="D359">
        <f>IF(cukier[[#This Row],[klient]]=B358,cukier[[#This Row],[sprzedano]]+D358,cukier[[#This Row],[sprzedano]])</f>
        <v>283</v>
      </c>
      <c r="E359">
        <f>IF(cukier[[#This Row],[transakcja?]]&lt;100,0,IF(cukier[[#This Row],[transakcja?]]&lt;1000,0.05,IF(cukier[[#This Row],[transakcja?]]&lt;10000,0.1,0.2)))*cukier[[#This Row],[sprzedano]]</f>
        <v>14.15</v>
      </c>
      <c r="F359">
        <f>MONTH(cukier[[#This Row],[data]])</f>
        <v>10</v>
      </c>
      <c r="G359">
        <f>IF(cukier[[#This Row],[czy magazyn]]=F358,G358-cukier[[#This Row],[sprzedano]],G358+cukier[[#This Row],[f]])</f>
        <v>4552</v>
      </c>
      <c r="H359">
        <f>IF(cukier[[#This Row],[czy magazyn]]=F358,0,CEILING(5000-G358,1000))</f>
        <v>0</v>
      </c>
      <c r="I359">
        <f>IF(cukier[[#This Row],[f]]&gt;=4000,1,0)</f>
        <v>0</v>
      </c>
    </row>
    <row r="360" spans="1:9" x14ac:dyDescent="0.25">
      <c r="A360" s="1">
        <v>39001</v>
      </c>
      <c r="B360" t="s">
        <v>124</v>
      </c>
      <c r="C360">
        <v>42</v>
      </c>
      <c r="D360">
        <f>IF(cukier[[#This Row],[klient]]=B359,cukier[[#This Row],[sprzedano]]+D359,cukier[[#This Row],[sprzedano]])</f>
        <v>42</v>
      </c>
      <c r="E360">
        <f>IF(cukier[[#This Row],[transakcja?]]&lt;100,0,IF(cukier[[#This Row],[transakcja?]]&lt;1000,0.05,IF(cukier[[#This Row],[transakcja?]]&lt;10000,0.1,0.2)))*cukier[[#This Row],[sprzedano]]</f>
        <v>0</v>
      </c>
      <c r="F360">
        <f>MONTH(cukier[[#This Row],[data]])</f>
        <v>10</v>
      </c>
      <c r="G360">
        <f>IF(cukier[[#This Row],[czy magazyn]]=F359,G359-cukier[[#This Row],[sprzedano]],G359+cukier[[#This Row],[f]])</f>
        <v>4510</v>
      </c>
      <c r="H360">
        <f>IF(cukier[[#This Row],[czy magazyn]]=F359,0,CEILING(5000-G359,1000))</f>
        <v>0</v>
      </c>
      <c r="I360">
        <f>IF(cukier[[#This Row],[f]]&gt;=4000,1,0)</f>
        <v>0</v>
      </c>
    </row>
    <row r="361" spans="1:9" x14ac:dyDescent="0.25">
      <c r="A361" s="1">
        <v>39003</v>
      </c>
      <c r="B361" t="s">
        <v>7</v>
      </c>
      <c r="C361">
        <v>163</v>
      </c>
      <c r="D361">
        <f>IF(cukier[[#This Row],[klient]]=B360,cukier[[#This Row],[sprzedano]]+D360,cukier[[#This Row],[sprzedano]])</f>
        <v>163</v>
      </c>
      <c r="E361">
        <f>IF(cukier[[#This Row],[transakcja?]]&lt;100,0,IF(cukier[[#This Row],[transakcja?]]&lt;1000,0.05,IF(cukier[[#This Row],[transakcja?]]&lt;10000,0.1,0.2)))*cukier[[#This Row],[sprzedano]]</f>
        <v>8.15</v>
      </c>
      <c r="F361">
        <f>MONTH(cukier[[#This Row],[data]])</f>
        <v>10</v>
      </c>
      <c r="G361">
        <f>IF(cukier[[#This Row],[czy magazyn]]=F360,G360-cukier[[#This Row],[sprzedano]],G360+cukier[[#This Row],[f]])</f>
        <v>4347</v>
      </c>
      <c r="H361">
        <f>IF(cukier[[#This Row],[czy magazyn]]=F360,0,CEILING(5000-G360,1000))</f>
        <v>0</v>
      </c>
      <c r="I361">
        <f>IF(cukier[[#This Row],[f]]&gt;=4000,1,0)</f>
        <v>0</v>
      </c>
    </row>
    <row r="362" spans="1:9" x14ac:dyDescent="0.25">
      <c r="A362" s="1">
        <v>39009</v>
      </c>
      <c r="B362" t="s">
        <v>18</v>
      </c>
      <c r="C362">
        <v>115</v>
      </c>
      <c r="D362">
        <f>IF(cukier[[#This Row],[klient]]=B361,cukier[[#This Row],[sprzedano]]+D361,cukier[[#This Row],[sprzedano]])</f>
        <v>115</v>
      </c>
      <c r="E362">
        <f>IF(cukier[[#This Row],[transakcja?]]&lt;100,0,IF(cukier[[#This Row],[transakcja?]]&lt;1000,0.05,IF(cukier[[#This Row],[transakcja?]]&lt;10000,0.1,0.2)))*cukier[[#This Row],[sprzedano]]</f>
        <v>5.75</v>
      </c>
      <c r="F362">
        <f>MONTH(cukier[[#This Row],[data]])</f>
        <v>10</v>
      </c>
      <c r="G362">
        <f>IF(cukier[[#This Row],[czy magazyn]]=F361,G361-cukier[[#This Row],[sprzedano]],G361+cukier[[#This Row],[f]])</f>
        <v>4232</v>
      </c>
      <c r="H362">
        <f>IF(cukier[[#This Row],[czy magazyn]]=F361,0,CEILING(5000-G361,1000))</f>
        <v>0</v>
      </c>
      <c r="I362">
        <f>IF(cukier[[#This Row],[f]]&gt;=4000,1,0)</f>
        <v>0</v>
      </c>
    </row>
    <row r="363" spans="1:9" x14ac:dyDescent="0.25">
      <c r="A363" s="1">
        <v>39014</v>
      </c>
      <c r="B363" t="s">
        <v>72</v>
      </c>
      <c r="C363">
        <v>75</v>
      </c>
      <c r="D363">
        <f>IF(cukier[[#This Row],[klient]]=B362,cukier[[#This Row],[sprzedano]]+D362,cukier[[#This Row],[sprzedano]])</f>
        <v>75</v>
      </c>
      <c r="E363">
        <f>IF(cukier[[#This Row],[transakcja?]]&lt;100,0,IF(cukier[[#This Row],[transakcja?]]&lt;1000,0.05,IF(cukier[[#This Row],[transakcja?]]&lt;10000,0.1,0.2)))*cukier[[#This Row],[sprzedano]]</f>
        <v>0</v>
      </c>
      <c r="F363">
        <f>MONTH(cukier[[#This Row],[data]])</f>
        <v>10</v>
      </c>
      <c r="G363">
        <f>IF(cukier[[#This Row],[czy magazyn]]=F362,G362-cukier[[#This Row],[sprzedano]],G362+cukier[[#This Row],[f]])</f>
        <v>4157</v>
      </c>
      <c r="H363">
        <f>IF(cukier[[#This Row],[czy magazyn]]=F362,0,CEILING(5000-G362,1000))</f>
        <v>0</v>
      </c>
      <c r="I363">
        <f>IF(cukier[[#This Row],[f]]&gt;=4000,1,0)</f>
        <v>0</v>
      </c>
    </row>
    <row r="364" spans="1:9" x14ac:dyDescent="0.25">
      <c r="A364" s="1">
        <v>39015</v>
      </c>
      <c r="B364" t="s">
        <v>46</v>
      </c>
      <c r="C364">
        <v>403</v>
      </c>
      <c r="D364">
        <f>IF(cukier[[#This Row],[klient]]=B363,cukier[[#This Row],[sprzedano]]+D363,cukier[[#This Row],[sprzedano]])</f>
        <v>403</v>
      </c>
      <c r="E364">
        <f>IF(cukier[[#This Row],[transakcja?]]&lt;100,0,IF(cukier[[#This Row],[transakcja?]]&lt;1000,0.05,IF(cukier[[#This Row],[transakcja?]]&lt;10000,0.1,0.2)))*cukier[[#This Row],[sprzedano]]</f>
        <v>20.150000000000002</v>
      </c>
      <c r="F364">
        <f>MONTH(cukier[[#This Row],[data]])</f>
        <v>10</v>
      </c>
      <c r="G364">
        <f>IF(cukier[[#This Row],[czy magazyn]]=F363,G363-cukier[[#This Row],[sprzedano]],G363+cukier[[#This Row],[f]])</f>
        <v>3754</v>
      </c>
      <c r="H364">
        <f>IF(cukier[[#This Row],[czy magazyn]]=F363,0,CEILING(5000-G363,1000))</f>
        <v>0</v>
      </c>
      <c r="I364">
        <f>IF(cukier[[#This Row],[f]]&gt;=4000,1,0)</f>
        <v>0</v>
      </c>
    </row>
    <row r="365" spans="1:9" x14ac:dyDescent="0.25">
      <c r="A365" s="1">
        <v>39019</v>
      </c>
      <c r="B365" t="s">
        <v>18</v>
      </c>
      <c r="C365">
        <v>465</v>
      </c>
      <c r="D365">
        <f>IF(cukier[[#This Row],[klient]]=B364,cukier[[#This Row],[sprzedano]]+D364,cukier[[#This Row],[sprzedano]])</f>
        <v>465</v>
      </c>
      <c r="E365">
        <f>IF(cukier[[#This Row],[transakcja?]]&lt;100,0,IF(cukier[[#This Row],[transakcja?]]&lt;1000,0.05,IF(cukier[[#This Row],[transakcja?]]&lt;10000,0.1,0.2)))*cukier[[#This Row],[sprzedano]]</f>
        <v>23.25</v>
      </c>
      <c r="F365">
        <f>MONTH(cukier[[#This Row],[data]])</f>
        <v>10</v>
      </c>
      <c r="G365">
        <f>IF(cukier[[#This Row],[czy magazyn]]=F364,G364-cukier[[#This Row],[sprzedano]],G364+cukier[[#This Row],[f]])</f>
        <v>3289</v>
      </c>
      <c r="H365">
        <f>IF(cukier[[#This Row],[czy magazyn]]=F364,0,CEILING(5000-G364,1000))</f>
        <v>0</v>
      </c>
      <c r="I365">
        <f>IF(cukier[[#This Row],[f]]&gt;=4000,1,0)</f>
        <v>0</v>
      </c>
    </row>
    <row r="366" spans="1:9" x14ac:dyDescent="0.25">
      <c r="A366" s="1">
        <v>39021</v>
      </c>
      <c r="B366" t="s">
        <v>7</v>
      </c>
      <c r="C366">
        <v>194</v>
      </c>
      <c r="D366">
        <f>IF(cukier[[#This Row],[klient]]=B365,cukier[[#This Row],[sprzedano]]+D365,cukier[[#This Row],[sprzedano]])</f>
        <v>194</v>
      </c>
      <c r="E366">
        <f>IF(cukier[[#This Row],[transakcja?]]&lt;100,0,IF(cukier[[#This Row],[transakcja?]]&lt;1000,0.05,IF(cukier[[#This Row],[transakcja?]]&lt;10000,0.1,0.2)))*cukier[[#This Row],[sprzedano]]</f>
        <v>9.7000000000000011</v>
      </c>
      <c r="F366">
        <f>MONTH(cukier[[#This Row],[data]])</f>
        <v>10</v>
      </c>
      <c r="G366">
        <f>IF(cukier[[#This Row],[czy magazyn]]=F365,G365-cukier[[#This Row],[sprzedano]],G365+cukier[[#This Row],[f]])</f>
        <v>3095</v>
      </c>
      <c r="H366">
        <f>IF(cukier[[#This Row],[czy magazyn]]=F365,0,CEILING(5000-G365,1000))</f>
        <v>0</v>
      </c>
      <c r="I366">
        <f>IF(cukier[[#This Row],[f]]&gt;=4000,1,0)</f>
        <v>0</v>
      </c>
    </row>
    <row r="367" spans="1:9" x14ac:dyDescent="0.25">
      <c r="A367" s="1">
        <v>39021</v>
      </c>
      <c r="B367" t="s">
        <v>20</v>
      </c>
      <c r="C367">
        <v>186</v>
      </c>
      <c r="D367">
        <f>IF(cukier[[#This Row],[klient]]=B366,cukier[[#This Row],[sprzedano]]+D366,cukier[[#This Row],[sprzedano]])</f>
        <v>186</v>
      </c>
      <c r="E367">
        <f>IF(cukier[[#This Row],[transakcja?]]&lt;100,0,IF(cukier[[#This Row],[transakcja?]]&lt;1000,0.05,IF(cukier[[#This Row],[transakcja?]]&lt;10000,0.1,0.2)))*cukier[[#This Row],[sprzedano]]</f>
        <v>9.3000000000000007</v>
      </c>
      <c r="F367">
        <f>MONTH(cukier[[#This Row],[data]])</f>
        <v>10</v>
      </c>
      <c r="G367">
        <f>IF(cukier[[#This Row],[czy magazyn]]=F366,G366-cukier[[#This Row],[sprzedano]],G366+cukier[[#This Row],[f]])</f>
        <v>2909</v>
      </c>
      <c r="H367">
        <f>IF(cukier[[#This Row],[czy magazyn]]=F366,0,CEILING(5000-G366,1000))</f>
        <v>0</v>
      </c>
      <c r="I367">
        <f>IF(cukier[[#This Row],[f]]&gt;=4000,1,0)</f>
        <v>0</v>
      </c>
    </row>
    <row r="368" spans="1:9" x14ac:dyDescent="0.25">
      <c r="A368" s="1">
        <v>39021</v>
      </c>
      <c r="B368" t="s">
        <v>70</v>
      </c>
      <c r="C368">
        <v>122</v>
      </c>
      <c r="D368">
        <f>IF(cukier[[#This Row],[klient]]=B367,cukier[[#This Row],[sprzedano]]+D367,cukier[[#This Row],[sprzedano]])</f>
        <v>122</v>
      </c>
      <c r="E368">
        <f>IF(cukier[[#This Row],[transakcja?]]&lt;100,0,IF(cukier[[#This Row],[transakcja?]]&lt;1000,0.05,IF(cukier[[#This Row],[transakcja?]]&lt;10000,0.1,0.2)))*cukier[[#This Row],[sprzedano]]</f>
        <v>6.1000000000000005</v>
      </c>
      <c r="F368">
        <f>MONTH(cukier[[#This Row],[data]])</f>
        <v>10</v>
      </c>
      <c r="G368">
        <f>IF(cukier[[#This Row],[czy magazyn]]=F367,G367-cukier[[#This Row],[sprzedano]],G367+cukier[[#This Row],[f]])</f>
        <v>2787</v>
      </c>
      <c r="H368">
        <f>IF(cukier[[#This Row],[czy magazyn]]=F367,0,CEILING(5000-G367,1000))</f>
        <v>0</v>
      </c>
      <c r="I368">
        <f>IF(cukier[[#This Row],[f]]&gt;=4000,1,0)</f>
        <v>0</v>
      </c>
    </row>
    <row r="369" spans="1:9" x14ac:dyDescent="0.25">
      <c r="A369" s="1">
        <v>39026</v>
      </c>
      <c r="B369" t="s">
        <v>13</v>
      </c>
      <c r="C369">
        <v>137</v>
      </c>
      <c r="D369">
        <f>IF(cukier[[#This Row],[klient]]=B368,cukier[[#This Row],[sprzedano]]+D368,cukier[[#This Row],[sprzedano]])</f>
        <v>137</v>
      </c>
      <c r="E369">
        <f>IF(cukier[[#This Row],[transakcja?]]&lt;100,0,IF(cukier[[#This Row],[transakcja?]]&lt;1000,0.05,IF(cukier[[#This Row],[transakcja?]]&lt;10000,0.1,0.2)))*cukier[[#This Row],[sprzedano]]</f>
        <v>6.8500000000000005</v>
      </c>
      <c r="F369">
        <f>MONTH(cukier[[#This Row],[data]])</f>
        <v>11</v>
      </c>
      <c r="G369">
        <f>IF(cukier[[#This Row],[czy magazyn]]=F368,G368-cukier[[#This Row],[sprzedano]],G368+cukier[[#This Row],[f]])</f>
        <v>5787</v>
      </c>
      <c r="H369">
        <f>IF(cukier[[#This Row],[czy magazyn]]=F368,0,CEILING(5000-G368,1000))</f>
        <v>3000</v>
      </c>
      <c r="I369">
        <f>IF(cukier[[#This Row],[f]]&gt;=4000,1,0)</f>
        <v>0</v>
      </c>
    </row>
    <row r="370" spans="1:9" x14ac:dyDescent="0.25">
      <c r="A370" s="1">
        <v>39029</v>
      </c>
      <c r="B370" t="s">
        <v>80</v>
      </c>
      <c r="C370">
        <v>10</v>
      </c>
      <c r="D370">
        <f>IF(cukier[[#This Row],[klient]]=B369,cukier[[#This Row],[sprzedano]]+D369,cukier[[#This Row],[sprzedano]])</f>
        <v>10</v>
      </c>
      <c r="E370">
        <f>IF(cukier[[#This Row],[transakcja?]]&lt;100,0,IF(cukier[[#This Row],[transakcja?]]&lt;1000,0.05,IF(cukier[[#This Row],[transakcja?]]&lt;10000,0.1,0.2)))*cukier[[#This Row],[sprzedano]]</f>
        <v>0</v>
      </c>
      <c r="F370">
        <f>MONTH(cukier[[#This Row],[data]])</f>
        <v>11</v>
      </c>
      <c r="G370">
        <f>IF(cukier[[#This Row],[czy magazyn]]=F369,G369-cukier[[#This Row],[sprzedano]],G369+cukier[[#This Row],[f]])</f>
        <v>5777</v>
      </c>
      <c r="H370">
        <f>IF(cukier[[#This Row],[czy magazyn]]=F369,0,CEILING(5000-G369,1000))</f>
        <v>0</v>
      </c>
      <c r="I370">
        <f>IF(cukier[[#This Row],[f]]&gt;=4000,1,0)</f>
        <v>0</v>
      </c>
    </row>
    <row r="371" spans="1:9" x14ac:dyDescent="0.25">
      <c r="A371" s="1">
        <v>39032</v>
      </c>
      <c r="B371" t="s">
        <v>51</v>
      </c>
      <c r="C371">
        <v>437</v>
      </c>
      <c r="D371">
        <f>IF(cukier[[#This Row],[klient]]=B370,cukier[[#This Row],[sprzedano]]+D370,cukier[[#This Row],[sprzedano]])</f>
        <v>437</v>
      </c>
      <c r="E371">
        <f>IF(cukier[[#This Row],[transakcja?]]&lt;100,0,IF(cukier[[#This Row],[transakcja?]]&lt;1000,0.05,IF(cukier[[#This Row],[transakcja?]]&lt;10000,0.1,0.2)))*cukier[[#This Row],[sprzedano]]</f>
        <v>21.85</v>
      </c>
      <c r="F371">
        <f>MONTH(cukier[[#This Row],[data]])</f>
        <v>11</v>
      </c>
      <c r="G371">
        <f>IF(cukier[[#This Row],[czy magazyn]]=F370,G370-cukier[[#This Row],[sprzedano]],G370+cukier[[#This Row],[f]])</f>
        <v>5340</v>
      </c>
      <c r="H371">
        <f>IF(cukier[[#This Row],[czy magazyn]]=F370,0,CEILING(5000-G370,1000))</f>
        <v>0</v>
      </c>
      <c r="I371">
        <f>IF(cukier[[#This Row],[f]]&gt;=4000,1,0)</f>
        <v>0</v>
      </c>
    </row>
    <row r="372" spans="1:9" x14ac:dyDescent="0.25">
      <c r="A372" s="1">
        <v>39034</v>
      </c>
      <c r="B372" t="s">
        <v>128</v>
      </c>
      <c r="C372">
        <v>20</v>
      </c>
      <c r="D372">
        <f>IF(cukier[[#This Row],[klient]]=B371,cukier[[#This Row],[sprzedano]]+D371,cukier[[#This Row],[sprzedano]])</f>
        <v>20</v>
      </c>
      <c r="E372">
        <f>IF(cukier[[#This Row],[transakcja?]]&lt;100,0,IF(cukier[[#This Row],[transakcja?]]&lt;1000,0.05,IF(cukier[[#This Row],[transakcja?]]&lt;10000,0.1,0.2)))*cukier[[#This Row],[sprzedano]]</f>
        <v>0</v>
      </c>
      <c r="F372">
        <f>MONTH(cukier[[#This Row],[data]])</f>
        <v>11</v>
      </c>
      <c r="G372">
        <f>IF(cukier[[#This Row],[czy magazyn]]=F371,G371-cukier[[#This Row],[sprzedano]],G371+cukier[[#This Row],[f]])</f>
        <v>5320</v>
      </c>
      <c r="H372">
        <f>IF(cukier[[#This Row],[czy magazyn]]=F371,0,CEILING(5000-G371,1000))</f>
        <v>0</v>
      </c>
      <c r="I372">
        <f>IF(cukier[[#This Row],[f]]&gt;=4000,1,0)</f>
        <v>0</v>
      </c>
    </row>
    <row r="373" spans="1:9" x14ac:dyDescent="0.25">
      <c r="A373" s="1">
        <v>39035</v>
      </c>
      <c r="B373" t="s">
        <v>15</v>
      </c>
      <c r="C373">
        <v>108</v>
      </c>
      <c r="D373">
        <f>IF(cukier[[#This Row],[klient]]=B372,cukier[[#This Row],[sprzedano]]+D372,cukier[[#This Row],[sprzedano]])</f>
        <v>108</v>
      </c>
      <c r="E373">
        <f>IF(cukier[[#This Row],[transakcja?]]&lt;100,0,IF(cukier[[#This Row],[transakcja?]]&lt;1000,0.05,IF(cukier[[#This Row],[transakcja?]]&lt;10000,0.1,0.2)))*cukier[[#This Row],[sprzedano]]</f>
        <v>5.4</v>
      </c>
      <c r="F373">
        <f>MONTH(cukier[[#This Row],[data]])</f>
        <v>11</v>
      </c>
      <c r="G373">
        <f>IF(cukier[[#This Row],[czy magazyn]]=F372,G372-cukier[[#This Row],[sprzedano]],G372+cukier[[#This Row],[f]])</f>
        <v>5212</v>
      </c>
      <c r="H373">
        <f>IF(cukier[[#This Row],[czy magazyn]]=F372,0,CEILING(5000-G372,1000))</f>
        <v>0</v>
      </c>
      <c r="I373">
        <f>IF(cukier[[#This Row],[f]]&gt;=4000,1,0)</f>
        <v>0</v>
      </c>
    </row>
    <row r="374" spans="1:9" x14ac:dyDescent="0.25">
      <c r="A374" s="1">
        <v>39040</v>
      </c>
      <c r="B374" t="s">
        <v>8</v>
      </c>
      <c r="C374">
        <v>426</v>
      </c>
      <c r="D374">
        <f>IF(cukier[[#This Row],[klient]]=B373,cukier[[#This Row],[sprzedano]]+D373,cukier[[#This Row],[sprzedano]])</f>
        <v>426</v>
      </c>
      <c r="E374">
        <f>IF(cukier[[#This Row],[transakcja?]]&lt;100,0,IF(cukier[[#This Row],[transakcja?]]&lt;1000,0.05,IF(cukier[[#This Row],[transakcja?]]&lt;10000,0.1,0.2)))*cukier[[#This Row],[sprzedano]]</f>
        <v>21.3</v>
      </c>
      <c r="F374">
        <f>MONTH(cukier[[#This Row],[data]])</f>
        <v>11</v>
      </c>
      <c r="G374">
        <f>IF(cukier[[#This Row],[czy magazyn]]=F373,G373-cukier[[#This Row],[sprzedano]],G373+cukier[[#This Row],[f]])</f>
        <v>4786</v>
      </c>
      <c r="H374">
        <f>IF(cukier[[#This Row],[czy magazyn]]=F373,0,CEILING(5000-G373,1000))</f>
        <v>0</v>
      </c>
      <c r="I374">
        <f>IF(cukier[[#This Row],[f]]&gt;=4000,1,0)</f>
        <v>0</v>
      </c>
    </row>
    <row r="375" spans="1:9" x14ac:dyDescent="0.25">
      <c r="A375" s="1">
        <v>39040</v>
      </c>
      <c r="B375" t="s">
        <v>38</v>
      </c>
      <c r="C375">
        <v>62</v>
      </c>
      <c r="D375">
        <f>IF(cukier[[#This Row],[klient]]=B374,cukier[[#This Row],[sprzedano]]+D374,cukier[[#This Row],[sprzedano]])</f>
        <v>62</v>
      </c>
      <c r="E375">
        <f>IF(cukier[[#This Row],[transakcja?]]&lt;100,0,IF(cukier[[#This Row],[transakcja?]]&lt;1000,0.05,IF(cukier[[#This Row],[transakcja?]]&lt;10000,0.1,0.2)))*cukier[[#This Row],[sprzedano]]</f>
        <v>0</v>
      </c>
      <c r="F375">
        <f>MONTH(cukier[[#This Row],[data]])</f>
        <v>11</v>
      </c>
      <c r="G375">
        <f>IF(cukier[[#This Row],[czy magazyn]]=F374,G374-cukier[[#This Row],[sprzedano]],G374+cukier[[#This Row],[f]])</f>
        <v>4724</v>
      </c>
      <c r="H375">
        <f>IF(cukier[[#This Row],[czy magazyn]]=F374,0,CEILING(5000-G374,1000))</f>
        <v>0</v>
      </c>
      <c r="I375">
        <f>IF(cukier[[#This Row],[f]]&gt;=4000,1,0)</f>
        <v>0</v>
      </c>
    </row>
    <row r="376" spans="1:9" x14ac:dyDescent="0.25">
      <c r="A376" s="1">
        <v>39043</v>
      </c>
      <c r="B376" t="s">
        <v>46</v>
      </c>
      <c r="C376">
        <v>303</v>
      </c>
      <c r="D376">
        <f>IF(cukier[[#This Row],[klient]]=B375,cukier[[#This Row],[sprzedano]]+D375,cukier[[#This Row],[sprzedano]])</f>
        <v>303</v>
      </c>
      <c r="E376">
        <f>IF(cukier[[#This Row],[transakcja?]]&lt;100,0,IF(cukier[[#This Row],[transakcja?]]&lt;1000,0.05,IF(cukier[[#This Row],[transakcja?]]&lt;10000,0.1,0.2)))*cukier[[#This Row],[sprzedano]]</f>
        <v>15.15</v>
      </c>
      <c r="F376">
        <f>MONTH(cukier[[#This Row],[data]])</f>
        <v>11</v>
      </c>
      <c r="G376">
        <f>IF(cukier[[#This Row],[czy magazyn]]=F375,G375-cukier[[#This Row],[sprzedano]],G375+cukier[[#This Row],[f]])</f>
        <v>4421</v>
      </c>
      <c r="H376">
        <f>IF(cukier[[#This Row],[czy magazyn]]=F375,0,CEILING(5000-G375,1000))</f>
        <v>0</v>
      </c>
      <c r="I376">
        <f>IF(cukier[[#This Row],[f]]&gt;=4000,1,0)</f>
        <v>0</v>
      </c>
    </row>
    <row r="377" spans="1:9" x14ac:dyDescent="0.25">
      <c r="A377" s="1">
        <v>39044</v>
      </c>
      <c r="B377" t="s">
        <v>1</v>
      </c>
      <c r="C377">
        <v>20</v>
      </c>
      <c r="D377">
        <f>IF(cukier[[#This Row],[klient]]=B376,cukier[[#This Row],[sprzedano]]+D376,cukier[[#This Row],[sprzedano]])</f>
        <v>20</v>
      </c>
      <c r="E377">
        <f>IF(cukier[[#This Row],[transakcja?]]&lt;100,0,IF(cukier[[#This Row],[transakcja?]]&lt;1000,0.05,IF(cukier[[#This Row],[transakcja?]]&lt;10000,0.1,0.2)))*cukier[[#This Row],[sprzedano]]</f>
        <v>0</v>
      </c>
      <c r="F377">
        <f>MONTH(cukier[[#This Row],[data]])</f>
        <v>11</v>
      </c>
      <c r="G377">
        <f>IF(cukier[[#This Row],[czy magazyn]]=F376,G376-cukier[[#This Row],[sprzedano]],G376+cukier[[#This Row],[f]])</f>
        <v>4401</v>
      </c>
      <c r="H377">
        <f>IF(cukier[[#This Row],[czy magazyn]]=F376,0,CEILING(5000-G376,1000))</f>
        <v>0</v>
      </c>
      <c r="I377">
        <f>IF(cukier[[#This Row],[f]]&gt;=4000,1,0)</f>
        <v>0</v>
      </c>
    </row>
    <row r="378" spans="1:9" x14ac:dyDescent="0.25">
      <c r="A378" s="1">
        <v>39047</v>
      </c>
      <c r="B378" t="s">
        <v>10</v>
      </c>
      <c r="C378">
        <v>237</v>
      </c>
      <c r="D378">
        <f>IF(cukier[[#This Row],[klient]]=B377,cukier[[#This Row],[sprzedano]]+D377,cukier[[#This Row],[sprzedano]])</f>
        <v>237</v>
      </c>
      <c r="E378">
        <f>IF(cukier[[#This Row],[transakcja?]]&lt;100,0,IF(cukier[[#This Row],[transakcja?]]&lt;1000,0.05,IF(cukier[[#This Row],[transakcja?]]&lt;10000,0.1,0.2)))*cukier[[#This Row],[sprzedano]]</f>
        <v>11.850000000000001</v>
      </c>
      <c r="F378">
        <f>MONTH(cukier[[#This Row],[data]])</f>
        <v>11</v>
      </c>
      <c r="G378">
        <f>IF(cukier[[#This Row],[czy magazyn]]=F377,G377-cukier[[#This Row],[sprzedano]],G377+cukier[[#This Row],[f]])</f>
        <v>4164</v>
      </c>
      <c r="H378">
        <f>IF(cukier[[#This Row],[czy magazyn]]=F377,0,CEILING(5000-G377,1000))</f>
        <v>0</v>
      </c>
      <c r="I378">
        <f>IF(cukier[[#This Row],[f]]&gt;=4000,1,0)</f>
        <v>0</v>
      </c>
    </row>
    <row r="379" spans="1:9" x14ac:dyDescent="0.25">
      <c r="A379" s="1">
        <v>39048</v>
      </c>
      <c r="B379" t="s">
        <v>24</v>
      </c>
      <c r="C379">
        <v>151</v>
      </c>
      <c r="D379">
        <f>IF(cukier[[#This Row],[klient]]=B378,cukier[[#This Row],[sprzedano]]+D378,cukier[[#This Row],[sprzedano]])</f>
        <v>151</v>
      </c>
      <c r="E379">
        <f>IF(cukier[[#This Row],[transakcja?]]&lt;100,0,IF(cukier[[#This Row],[transakcja?]]&lt;1000,0.05,IF(cukier[[#This Row],[transakcja?]]&lt;10000,0.1,0.2)))*cukier[[#This Row],[sprzedano]]</f>
        <v>7.5500000000000007</v>
      </c>
      <c r="F379">
        <f>MONTH(cukier[[#This Row],[data]])</f>
        <v>11</v>
      </c>
      <c r="G379">
        <f>IF(cukier[[#This Row],[czy magazyn]]=F378,G378-cukier[[#This Row],[sprzedano]],G378+cukier[[#This Row],[f]])</f>
        <v>4013</v>
      </c>
      <c r="H379">
        <f>IF(cukier[[#This Row],[czy magazyn]]=F378,0,CEILING(5000-G378,1000))</f>
        <v>0</v>
      </c>
      <c r="I379">
        <f>IF(cukier[[#This Row],[f]]&gt;=4000,1,0)</f>
        <v>0</v>
      </c>
    </row>
    <row r="380" spans="1:9" x14ac:dyDescent="0.25">
      <c r="A380" s="1">
        <v>39049</v>
      </c>
      <c r="B380" t="s">
        <v>129</v>
      </c>
      <c r="C380">
        <v>6</v>
      </c>
      <c r="D380">
        <f>IF(cukier[[#This Row],[klient]]=B379,cukier[[#This Row],[sprzedano]]+D379,cukier[[#This Row],[sprzedano]])</f>
        <v>6</v>
      </c>
      <c r="E380">
        <f>IF(cukier[[#This Row],[transakcja?]]&lt;100,0,IF(cukier[[#This Row],[transakcja?]]&lt;1000,0.05,IF(cukier[[#This Row],[transakcja?]]&lt;10000,0.1,0.2)))*cukier[[#This Row],[sprzedano]]</f>
        <v>0</v>
      </c>
      <c r="F380">
        <f>MONTH(cukier[[#This Row],[data]])</f>
        <v>11</v>
      </c>
      <c r="G380">
        <f>IF(cukier[[#This Row],[czy magazyn]]=F379,G379-cukier[[#This Row],[sprzedano]],G379+cukier[[#This Row],[f]])</f>
        <v>4007</v>
      </c>
      <c r="H380">
        <f>IF(cukier[[#This Row],[czy magazyn]]=F379,0,CEILING(5000-G379,1000))</f>
        <v>0</v>
      </c>
      <c r="I380">
        <f>IF(cukier[[#This Row],[f]]&gt;=4000,1,0)</f>
        <v>0</v>
      </c>
    </row>
    <row r="381" spans="1:9" x14ac:dyDescent="0.25">
      <c r="A381" s="1">
        <v>39052</v>
      </c>
      <c r="B381" t="s">
        <v>7</v>
      </c>
      <c r="C381">
        <v>124</v>
      </c>
      <c r="D381">
        <f>IF(cukier[[#This Row],[klient]]=B380,cukier[[#This Row],[sprzedano]]+D380,cukier[[#This Row],[sprzedano]])</f>
        <v>124</v>
      </c>
      <c r="E381">
        <f>IF(cukier[[#This Row],[transakcja?]]&lt;100,0,IF(cukier[[#This Row],[transakcja?]]&lt;1000,0.05,IF(cukier[[#This Row],[transakcja?]]&lt;10000,0.1,0.2)))*cukier[[#This Row],[sprzedano]]</f>
        <v>6.2</v>
      </c>
      <c r="F381">
        <f>MONTH(cukier[[#This Row],[data]])</f>
        <v>12</v>
      </c>
      <c r="G381">
        <f>IF(cukier[[#This Row],[czy magazyn]]=F380,G380-cukier[[#This Row],[sprzedano]],G380+cukier[[#This Row],[f]])</f>
        <v>5007</v>
      </c>
      <c r="H381">
        <f>IF(cukier[[#This Row],[czy magazyn]]=F380,0,CEILING(5000-G380,1000))</f>
        <v>1000</v>
      </c>
      <c r="I381">
        <f>IF(cukier[[#This Row],[f]]&gt;=4000,1,0)</f>
        <v>0</v>
      </c>
    </row>
    <row r="382" spans="1:9" x14ac:dyDescent="0.25">
      <c r="A382" s="1">
        <v>39054</v>
      </c>
      <c r="B382" t="s">
        <v>130</v>
      </c>
      <c r="C382">
        <v>7</v>
      </c>
      <c r="D382">
        <f>IF(cukier[[#This Row],[klient]]=B381,cukier[[#This Row],[sprzedano]]+D381,cukier[[#This Row],[sprzedano]])</f>
        <v>7</v>
      </c>
      <c r="E382">
        <f>IF(cukier[[#This Row],[transakcja?]]&lt;100,0,IF(cukier[[#This Row],[transakcja?]]&lt;1000,0.05,IF(cukier[[#This Row],[transakcja?]]&lt;10000,0.1,0.2)))*cukier[[#This Row],[sprzedano]]</f>
        <v>0</v>
      </c>
      <c r="F382">
        <f>MONTH(cukier[[#This Row],[data]])</f>
        <v>12</v>
      </c>
      <c r="G382">
        <f>IF(cukier[[#This Row],[czy magazyn]]=F381,G381-cukier[[#This Row],[sprzedano]],G381+cukier[[#This Row],[f]])</f>
        <v>5000</v>
      </c>
      <c r="H382">
        <f>IF(cukier[[#This Row],[czy magazyn]]=F381,0,CEILING(5000-G381,1000))</f>
        <v>0</v>
      </c>
      <c r="I382">
        <f>IF(cukier[[#This Row],[f]]&gt;=4000,1,0)</f>
        <v>0</v>
      </c>
    </row>
    <row r="383" spans="1:9" x14ac:dyDescent="0.25">
      <c r="A383" s="1">
        <v>39055</v>
      </c>
      <c r="B383" t="s">
        <v>131</v>
      </c>
      <c r="C383">
        <v>7</v>
      </c>
      <c r="D383">
        <f>IF(cukier[[#This Row],[klient]]=B382,cukier[[#This Row],[sprzedano]]+D382,cukier[[#This Row],[sprzedano]])</f>
        <v>7</v>
      </c>
      <c r="E383">
        <f>IF(cukier[[#This Row],[transakcja?]]&lt;100,0,IF(cukier[[#This Row],[transakcja?]]&lt;1000,0.05,IF(cukier[[#This Row],[transakcja?]]&lt;10000,0.1,0.2)))*cukier[[#This Row],[sprzedano]]</f>
        <v>0</v>
      </c>
      <c r="F383">
        <f>MONTH(cukier[[#This Row],[data]])</f>
        <v>12</v>
      </c>
      <c r="G383">
        <f>IF(cukier[[#This Row],[czy magazyn]]=F382,G382-cukier[[#This Row],[sprzedano]],G382+cukier[[#This Row],[f]])</f>
        <v>4993</v>
      </c>
      <c r="H383">
        <f>IF(cukier[[#This Row],[czy magazyn]]=F382,0,CEILING(5000-G382,1000))</f>
        <v>0</v>
      </c>
      <c r="I383">
        <f>IF(cukier[[#This Row],[f]]&gt;=4000,1,0)</f>
        <v>0</v>
      </c>
    </row>
    <row r="384" spans="1:9" x14ac:dyDescent="0.25">
      <c r="A384" s="1">
        <v>39057</v>
      </c>
      <c r="B384" t="s">
        <v>46</v>
      </c>
      <c r="C384">
        <v>105</v>
      </c>
      <c r="D384">
        <f>IF(cukier[[#This Row],[klient]]=B383,cukier[[#This Row],[sprzedano]]+D383,cukier[[#This Row],[sprzedano]])</f>
        <v>105</v>
      </c>
      <c r="E384">
        <f>IF(cukier[[#This Row],[transakcja?]]&lt;100,0,IF(cukier[[#This Row],[transakcja?]]&lt;1000,0.05,IF(cukier[[#This Row],[transakcja?]]&lt;10000,0.1,0.2)))*cukier[[#This Row],[sprzedano]]</f>
        <v>5.25</v>
      </c>
      <c r="F384">
        <f>MONTH(cukier[[#This Row],[data]])</f>
        <v>12</v>
      </c>
      <c r="G384">
        <f>IF(cukier[[#This Row],[czy magazyn]]=F383,G383-cukier[[#This Row],[sprzedano]],G383+cukier[[#This Row],[f]])</f>
        <v>4888</v>
      </c>
      <c r="H384">
        <f>IF(cukier[[#This Row],[czy magazyn]]=F383,0,CEILING(5000-G383,1000))</f>
        <v>0</v>
      </c>
      <c r="I384">
        <f>IF(cukier[[#This Row],[f]]&gt;=4000,1,0)</f>
        <v>0</v>
      </c>
    </row>
    <row r="385" spans="1:9" x14ac:dyDescent="0.25">
      <c r="A385" s="1">
        <v>39058</v>
      </c>
      <c r="B385" t="s">
        <v>132</v>
      </c>
      <c r="C385">
        <v>182</v>
      </c>
      <c r="D385">
        <f>IF(cukier[[#This Row],[klient]]=B384,cukier[[#This Row],[sprzedano]]+D384,cukier[[#This Row],[sprzedano]])</f>
        <v>182</v>
      </c>
      <c r="E385">
        <f>IF(cukier[[#This Row],[transakcja?]]&lt;100,0,IF(cukier[[#This Row],[transakcja?]]&lt;1000,0.05,IF(cukier[[#This Row],[transakcja?]]&lt;10000,0.1,0.2)))*cukier[[#This Row],[sprzedano]]</f>
        <v>9.1</v>
      </c>
      <c r="F385">
        <f>MONTH(cukier[[#This Row],[data]])</f>
        <v>12</v>
      </c>
      <c r="G385">
        <f>IF(cukier[[#This Row],[czy magazyn]]=F384,G384-cukier[[#This Row],[sprzedano]],G384+cukier[[#This Row],[f]])</f>
        <v>4706</v>
      </c>
      <c r="H385">
        <f>IF(cukier[[#This Row],[czy magazyn]]=F384,0,CEILING(5000-G384,1000))</f>
        <v>0</v>
      </c>
      <c r="I385">
        <f>IF(cukier[[#This Row],[f]]&gt;=4000,1,0)</f>
        <v>0</v>
      </c>
    </row>
    <row r="386" spans="1:9" x14ac:dyDescent="0.25">
      <c r="A386" s="1">
        <v>39058</v>
      </c>
      <c r="B386" t="s">
        <v>70</v>
      </c>
      <c r="C386">
        <v>58</v>
      </c>
      <c r="D386">
        <f>IF(cukier[[#This Row],[klient]]=B385,cukier[[#This Row],[sprzedano]]+D385,cukier[[#This Row],[sprzedano]])</f>
        <v>58</v>
      </c>
      <c r="E386">
        <f>IF(cukier[[#This Row],[transakcja?]]&lt;100,0,IF(cukier[[#This Row],[transakcja?]]&lt;1000,0.05,IF(cukier[[#This Row],[transakcja?]]&lt;10000,0.1,0.2)))*cukier[[#This Row],[sprzedano]]</f>
        <v>0</v>
      </c>
      <c r="F386">
        <f>MONTH(cukier[[#This Row],[data]])</f>
        <v>12</v>
      </c>
      <c r="G386">
        <f>IF(cukier[[#This Row],[czy magazyn]]=F385,G385-cukier[[#This Row],[sprzedano]],G385+cukier[[#This Row],[f]])</f>
        <v>4648</v>
      </c>
      <c r="H386">
        <f>IF(cukier[[#This Row],[czy magazyn]]=F385,0,CEILING(5000-G385,1000))</f>
        <v>0</v>
      </c>
      <c r="I386">
        <f>IF(cukier[[#This Row],[f]]&gt;=4000,1,0)</f>
        <v>0</v>
      </c>
    </row>
    <row r="387" spans="1:9" x14ac:dyDescent="0.25">
      <c r="A387" s="1">
        <v>39060</v>
      </c>
      <c r="B387" t="s">
        <v>51</v>
      </c>
      <c r="C387">
        <v>163</v>
      </c>
      <c r="D387">
        <f>IF(cukier[[#This Row],[klient]]=B386,cukier[[#This Row],[sprzedano]]+D386,cukier[[#This Row],[sprzedano]])</f>
        <v>163</v>
      </c>
      <c r="E387">
        <f>IF(cukier[[#This Row],[transakcja?]]&lt;100,0,IF(cukier[[#This Row],[transakcja?]]&lt;1000,0.05,IF(cukier[[#This Row],[transakcja?]]&lt;10000,0.1,0.2)))*cukier[[#This Row],[sprzedano]]</f>
        <v>8.15</v>
      </c>
      <c r="F387">
        <f>MONTH(cukier[[#This Row],[data]])</f>
        <v>12</v>
      </c>
      <c r="G387">
        <f>IF(cukier[[#This Row],[czy magazyn]]=F386,G386-cukier[[#This Row],[sprzedano]],G386+cukier[[#This Row],[f]])</f>
        <v>4485</v>
      </c>
      <c r="H387">
        <f>IF(cukier[[#This Row],[czy magazyn]]=F386,0,CEILING(5000-G386,1000))</f>
        <v>0</v>
      </c>
      <c r="I387">
        <f>IF(cukier[[#This Row],[f]]&gt;=4000,1,0)</f>
        <v>0</v>
      </c>
    </row>
    <row r="388" spans="1:9" x14ac:dyDescent="0.25">
      <c r="A388" s="1">
        <v>39060</v>
      </c>
      <c r="B388" t="s">
        <v>133</v>
      </c>
      <c r="C388">
        <v>14</v>
      </c>
      <c r="D388">
        <f>IF(cukier[[#This Row],[klient]]=B387,cukier[[#This Row],[sprzedano]]+D387,cukier[[#This Row],[sprzedano]])</f>
        <v>14</v>
      </c>
      <c r="E388">
        <f>IF(cukier[[#This Row],[transakcja?]]&lt;100,0,IF(cukier[[#This Row],[transakcja?]]&lt;1000,0.05,IF(cukier[[#This Row],[transakcja?]]&lt;10000,0.1,0.2)))*cukier[[#This Row],[sprzedano]]</f>
        <v>0</v>
      </c>
      <c r="F388">
        <f>MONTH(cukier[[#This Row],[data]])</f>
        <v>12</v>
      </c>
      <c r="G388">
        <f>IF(cukier[[#This Row],[czy magazyn]]=F387,G387-cukier[[#This Row],[sprzedano]],G387+cukier[[#This Row],[f]])</f>
        <v>4471</v>
      </c>
      <c r="H388">
        <f>IF(cukier[[#This Row],[czy magazyn]]=F387,0,CEILING(5000-G387,1000))</f>
        <v>0</v>
      </c>
      <c r="I388">
        <f>IF(cukier[[#This Row],[f]]&gt;=4000,1,0)</f>
        <v>0</v>
      </c>
    </row>
    <row r="389" spans="1:9" x14ac:dyDescent="0.25">
      <c r="A389" s="1">
        <v>39061</v>
      </c>
      <c r="B389" t="s">
        <v>134</v>
      </c>
      <c r="C389">
        <v>4</v>
      </c>
      <c r="D389">
        <f>IF(cukier[[#This Row],[klient]]=B388,cukier[[#This Row],[sprzedano]]+D388,cukier[[#This Row],[sprzedano]])</f>
        <v>4</v>
      </c>
      <c r="E389">
        <f>IF(cukier[[#This Row],[transakcja?]]&lt;100,0,IF(cukier[[#This Row],[transakcja?]]&lt;1000,0.05,IF(cukier[[#This Row],[transakcja?]]&lt;10000,0.1,0.2)))*cukier[[#This Row],[sprzedano]]</f>
        <v>0</v>
      </c>
      <c r="F389">
        <f>MONTH(cukier[[#This Row],[data]])</f>
        <v>12</v>
      </c>
      <c r="G389">
        <f>IF(cukier[[#This Row],[czy magazyn]]=F388,G388-cukier[[#This Row],[sprzedano]],G388+cukier[[#This Row],[f]])</f>
        <v>4467</v>
      </c>
      <c r="H389">
        <f>IF(cukier[[#This Row],[czy magazyn]]=F388,0,CEILING(5000-G388,1000))</f>
        <v>0</v>
      </c>
      <c r="I389">
        <f>IF(cukier[[#This Row],[f]]&gt;=4000,1,0)</f>
        <v>0</v>
      </c>
    </row>
    <row r="390" spans="1:9" x14ac:dyDescent="0.25">
      <c r="A390" s="1">
        <v>39062</v>
      </c>
      <c r="B390" t="s">
        <v>135</v>
      </c>
      <c r="C390">
        <v>13</v>
      </c>
      <c r="D390">
        <f>IF(cukier[[#This Row],[klient]]=B389,cukier[[#This Row],[sprzedano]]+D389,cukier[[#This Row],[sprzedano]])</f>
        <v>13</v>
      </c>
      <c r="E390">
        <f>IF(cukier[[#This Row],[transakcja?]]&lt;100,0,IF(cukier[[#This Row],[transakcja?]]&lt;1000,0.05,IF(cukier[[#This Row],[transakcja?]]&lt;10000,0.1,0.2)))*cukier[[#This Row],[sprzedano]]</f>
        <v>0</v>
      </c>
      <c r="F390">
        <f>MONTH(cukier[[#This Row],[data]])</f>
        <v>12</v>
      </c>
      <c r="G390">
        <f>IF(cukier[[#This Row],[czy magazyn]]=F389,G389-cukier[[#This Row],[sprzedano]],G389+cukier[[#This Row],[f]])</f>
        <v>4454</v>
      </c>
      <c r="H390">
        <f>IF(cukier[[#This Row],[czy magazyn]]=F389,0,CEILING(5000-G389,1000))</f>
        <v>0</v>
      </c>
      <c r="I390">
        <f>IF(cukier[[#This Row],[f]]&gt;=4000,1,0)</f>
        <v>0</v>
      </c>
    </row>
    <row r="391" spans="1:9" x14ac:dyDescent="0.25">
      <c r="A391" s="1">
        <v>39063</v>
      </c>
      <c r="B391" t="s">
        <v>8</v>
      </c>
      <c r="C391">
        <v>422</v>
      </c>
      <c r="D391">
        <f>IF(cukier[[#This Row],[klient]]=B390,cukier[[#This Row],[sprzedano]]+D390,cukier[[#This Row],[sprzedano]])</f>
        <v>422</v>
      </c>
      <c r="E391">
        <f>IF(cukier[[#This Row],[transakcja?]]&lt;100,0,IF(cukier[[#This Row],[transakcja?]]&lt;1000,0.05,IF(cukier[[#This Row],[transakcja?]]&lt;10000,0.1,0.2)))*cukier[[#This Row],[sprzedano]]</f>
        <v>21.1</v>
      </c>
      <c r="F391">
        <f>MONTH(cukier[[#This Row],[data]])</f>
        <v>12</v>
      </c>
      <c r="G391">
        <f>IF(cukier[[#This Row],[czy magazyn]]=F390,G390-cukier[[#This Row],[sprzedano]],G390+cukier[[#This Row],[f]])</f>
        <v>4032</v>
      </c>
      <c r="H391">
        <f>IF(cukier[[#This Row],[czy magazyn]]=F390,0,CEILING(5000-G390,1000))</f>
        <v>0</v>
      </c>
      <c r="I391">
        <f>IF(cukier[[#This Row],[f]]&gt;=4000,1,0)</f>
        <v>0</v>
      </c>
    </row>
    <row r="392" spans="1:9" x14ac:dyDescent="0.25">
      <c r="A392" s="1">
        <v>39064</v>
      </c>
      <c r="B392" t="s">
        <v>83</v>
      </c>
      <c r="C392">
        <v>6</v>
      </c>
      <c r="D392">
        <f>IF(cukier[[#This Row],[klient]]=B391,cukier[[#This Row],[sprzedano]]+D391,cukier[[#This Row],[sprzedano]])</f>
        <v>6</v>
      </c>
      <c r="E392">
        <f>IF(cukier[[#This Row],[transakcja?]]&lt;100,0,IF(cukier[[#This Row],[transakcja?]]&lt;1000,0.05,IF(cukier[[#This Row],[transakcja?]]&lt;10000,0.1,0.2)))*cukier[[#This Row],[sprzedano]]</f>
        <v>0</v>
      </c>
      <c r="F392">
        <f>MONTH(cukier[[#This Row],[data]])</f>
        <v>12</v>
      </c>
      <c r="G392">
        <f>IF(cukier[[#This Row],[czy magazyn]]=F391,G391-cukier[[#This Row],[sprzedano]],G391+cukier[[#This Row],[f]])</f>
        <v>4026</v>
      </c>
      <c r="H392">
        <f>IF(cukier[[#This Row],[czy magazyn]]=F391,0,CEILING(5000-G391,1000))</f>
        <v>0</v>
      </c>
      <c r="I392">
        <f>IF(cukier[[#This Row],[f]]&gt;=4000,1,0)</f>
        <v>0</v>
      </c>
    </row>
    <row r="393" spans="1:9" x14ac:dyDescent="0.25">
      <c r="A393" s="1">
        <v>39069</v>
      </c>
      <c r="B393" t="s">
        <v>136</v>
      </c>
      <c r="C393">
        <v>15</v>
      </c>
      <c r="D393">
        <f>IF(cukier[[#This Row],[klient]]=B392,cukier[[#This Row],[sprzedano]]+D392,cukier[[#This Row],[sprzedano]])</f>
        <v>15</v>
      </c>
      <c r="E393">
        <f>IF(cukier[[#This Row],[transakcja?]]&lt;100,0,IF(cukier[[#This Row],[transakcja?]]&lt;1000,0.05,IF(cukier[[#This Row],[transakcja?]]&lt;10000,0.1,0.2)))*cukier[[#This Row],[sprzedano]]</f>
        <v>0</v>
      </c>
      <c r="F393">
        <f>MONTH(cukier[[#This Row],[data]])</f>
        <v>12</v>
      </c>
      <c r="G393">
        <f>IF(cukier[[#This Row],[czy magazyn]]=F392,G392-cukier[[#This Row],[sprzedano]],G392+cukier[[#This Row],[f]])</f>
        <v>4011</v>
      </c>
      <c r="H393">
        <f>IF(cukier[[#This Row],[czy magazyn]]=F392,0,CEILING(5000-G392,1000))</f>
        <v>0</v>
      </c>
      <c r="I393">
        <f>IF(cukier[[#This Row],[f]]&gt;=4000,1,0)</f>
        <v>0</v>
      </c>
    </row>
    <row r="394" spans="1:9" x14ac:dyDescent="0.25">
      <c r="A394" s="1">
        <v>39070</v>
      </c>
      <c r="B394" t="s">
        <v>31</v>
      </c>
      <c r="C394">
        <v>168</v>
      </c>
      <c r="D394">
        <f>IF(cukier[[#This Row],[klient]]=B393,cukier[[#This Row],[sprzedano]]+D393,cukier[[#This Row],[sprzedano]])</f>
        <v>168</v>
      </c>
      <c r="E394">
        <f>IF(cukier[[#This Row],[transakcja?]]&lt;100,0,IF(cukier[[#This Row],[transakcja?]]&lt;1000,0.05,IF(cukier[[#This Row],[transakcja?]]&lt;10000,0.1,0.2)))*cukier[[#This Row],[sprzedano]]</f>
        <v>8.4</v>
      </c>
      <c r="F394">
        <f>MONTH(cukier[[#This Row],[data]])</f>
        <v>12</v>
      </c>
      <c r="G394">
        <f>IF(cukier[[#This Row],[czy magazyn]]=F393,G393-cukier[[#This Row],[sprzedano]],G393+cukier[[#This Row],[f]])</f>
        <v>3843</v>
      </c>
      <c r="H394">
        <f>IF(cukier[[#This Row],[czy magazyn]]=F393,0,CEILING(5000-G393,1000))</f>
        <v>0</v>
      </c>
      <c r="I394">
        <f>IF(cukier[[#This Row],[f]]&gt;=4000,1,0)</f>
        <v>0</v>
      </c>
    </row>
    <row r="395" spans="1:9" x14ac:dyDescent="0.25">
      <c r="A395" s="1">
        <v>39072</v>
      </c>
      <c r="B395" t="s">
        <v>51</v>
      </c>
      <c r="C395">
        <v>193</v>
      </c>
      <c r="D395">
        <f>IF(cukier[[#This Row],[klient]]=B394,cukier[[#This Row],[sprzedano]]+D394,cukier[[#This Row],[sprzedano]])</f>
        <v>193</v>
      </c>
      <c r="E395">
        <f>IF(cukier[[#This Row],[transakcja?]]&lt;100,0,IF(cukier[[#This Row],[transakcja?]]&lt;1000,0.05,IF(cukier[[#This Row],[transakcja?]]&lt;10000,0.1,0.2)))*cukier[[#This Row],[sprzedano]]</f>
        <v>9.65</v>
      </c>
      <c r="F395">
        <f>MONTH(cukier[[#This Row],[data]])</f>
        <v>12</v>
      </c>
      <c r="G395">
        <f>IF(cukier[[#This Row],[czy magazyn]]=F394,G394-cukier[[#This Row],[sprzedano]],G394+cukier[[#This Row],[f]])</f>
        <v>3650</v>
      </c>
      <c r="H395">
        <f>IF(cukier[[#This Row],[czy magazyn]]=F394,0,CEILING(5000-G394,1000))</f>
        <v>0</v>
      </c>
      <c r="I395">
        <f>IF(cukier[[#This Row],[f]]&gt;=4000,1,0)</f>
        <v>0</v>
      </c>
    </row>
    <row r="396" spans="1:9" x14ac:dyDescent="0.25">
      <c r="A396" s="1">
        <v>39078</v>
      </c>
      <c r="B396" t="s">
        <v>106</v>
      </c>
      <c r="C396">
        <v>15</v>
      </c>
      <c r="D396">
        <f>IF(cukier[[#This Row],[klient]]=B395,cukier[[#This Row],[sprzedano]]+D395,cukier[[#This Row],[sprzedano]])</f>
        <v>15</v>
      </c>
      <c r="E396">
        <f>IF(cukier[[#This Row],[transakcja?]]&lt;100,0,IF(cukier[[#This Row],[transakcja?]]&lt;1000,0.05,IF(cukier[[#This Row],[transakcja?]]&lt;10000,0.1,0.2)))*cukier[[#This Row],[sprzedano]]</f>
        <v>0</v>
      </c>
      <c r="F396">
        <f>MONTH(cukier[[#This Row],[data]])</f>
        <v>12</v>
      </c>
      <c r="G396">
        <f>IF(cukier[[#This Row],[czy magazyn]]=F395,G395-cukier[[#This Row],[sprzedano]],G395+cukier[[#This Row],[f]])</f>
        <v>3635</v>
      </c>
      <c r="H396">
        <f>IF(cukier[[#This Row],[czy magazyn]]=F395,0,CEILING(5000-G395,1000))</f>
        <v>0</v>
      </c>
      <c r="I396">
        <f>IF(cukier[[#This Row],[f]]&gt;=4000,1,0)</f>
        <v>0</v>
      </c>
    </row>
    <row r="397" spans="1:9" x14ac:dyDescent="0.25">
      <c r="A397" s="1">
        <v>39079</v>
      </c>
      <c r="B397" t="s">
        <v>24</v>
      </c>
      <c r="C397">
        <v>27</v>
      </c>
      <c r="D397">
        <f>IF(cukier[[#This Row],[klient]]=B396,cukier[[#This Row],[sprzedano]]+D396,cukier[[#This Row],[sprzedano]])</f>
        <v>27</v>
      </c>
      <c r="E397">
        <f>IF(cukier[[#This Row],[transakcja?]]&lt;100,0,IF(cukier[[#This Row],[transakcja?]]&lt;1000,0.05,IF(cukier[[#This Row],[transakcja?]]&lt;10000,0.1,0.2)))*cukier[[#This Row],[sprzedano]]</f>
        <v>0</v>
      </c>
      <c r="F397">
        <f>MONTH(cukier[[#This Row],[data]])</f>
        <v>12</v>
      </c>
      <c r="G397">
        <f>IF(cukier[[#This Row],[czy magazyn]]=F396,G396-cukier[[#This Row],[sprzedano]],G396+cukier[[#This Row],[f]])</f>
        <v>3608</v>
      </c>
      <c r="H397">
        <f>IF(cukier[[#This Row],[czy magazyn]]=F396,0,CEILING(5000-G396,1000))</f>
        <v>0</v>
      </c>
      <c r="I397">
        <f>IF(cukier[[#This Row],[f]]&gt;=4000,1,0)</f>
        <v>0</v>
      </c>
    </row>
    <row r="398" spans="1:9" x14ac:dyDescent="0.25">
      <c r="A398" s="1">
        <v>39080</v>
      </c>
      <c r="B398" t="s">
        <v>24</v>
      </c>
      <c r="C398">
        <v>116</v>
      </c>
      <c r="D398">
        <f>IF(cukier[[#This Row],[klient]]=B397,cukier[[#This Row],[sprzedano]]+D397,cukier[[#This Row],[sprzedano]])</f>
        <v>143</v>
      </c>
      <c r="E398">
        <f>IF(cukier[[#This Row],[transakcja?]]&lt;100,0,IF(cukier[[#This Row],[transakcja?]]&lt;1000,0.05,IF(cukier[[#This Row],[transakcja?]]&lt;10000,0.1,0.2)))*cukier[[#This Row],[sprzedano]]</f>
        <v>5.8000000000000007</v>
      </c>
      <c r="F398">
        <f>MONTH(cukier[[#This Row],[data]])</f>
        <v>12</v>
      </c>
      <c r="G398">
        <f>IF(cukier[[#This Row],[czy magazyn]]=F397,G397-cukier[[#This Row],[sprzedano]],G397+cukier[[#This Row],[f]])</f>
        <v>3492</v>
      </c>
      <c r="H398">
        <f>IF(cukier[[#This Row],[czy magazyn]]=F397,0,CEILING(5000-G397,1000))</f>
        <v>0</v>
      </c>
      <c r="I398">
        <f>IF(cukier[[#This Row],[f]]&gt;=4000,1,0)</f>
        <v>0</v>
      </c>
    </row>
    <row r="399" spans="1:9" x14ac:dyDescent="0.25">
      <c r="A399" s="1">
        <v>39081</v>
      </c>
      <c r="B399" t="s">
        <v>24</v>
      </c>
      <c r="C399">
        <v>61</v>
      </c>
      <c r="D399">
        <f>IF(cukier[[#This Row],[klient]]=B398,cukier[[#This Row],[sprzedano]]+D398,cukier[[#This Row],[sprzedano]])</f>
        <v>204</v>
      </c>
      <c r="E399">
        <f>IF(cukier[[#This Row],[transakcja?]]&lt;100,0,IF(cukier[[#This Row],[transakcja?]]&lt;1000,0.05,IF(cukier[[#This Row],[transakcja?]]&lt;10000,0.1,0.2)))*cukier[[#This Row],[sprzedano]]</f>
        <v>3.0500000000000003</v>
      </c>
      <c r="F399">
        <f>MONTH(cukier[[#This Row],[data]])</f>
        <v>12</v>
      </c>
      <c r="G399">
        <f>IF(cukier[[#This Row],[czy magazyn]]=F398,G398-cukier[[#This Row],[sprzedano]],G398+cukier[[#This Row],[f]])</f>
        <v>3431</v>
      </c>
      <c r="H399">
        <f>IF(cukier[[#This Row],[czy magazyn]]=F398,0,CEILING(5000-G398,1000))</f>
        <v>0</v>
      </c>
      <c r="I399">
        <f>IF(cukier[[#This Row],[f]]&gt;=4000,1,0)</f>
        <v>0</v>
      </c>
    </row>
    <row r="400" spans="1:9" x14ac:dyDescent="0.25">
      <c r="A400" s="1">
        <v>39081</v>
      </c>
      <c r="B400" t="s">
        <v>18</v>
      </c>
      <c r="C400">
        <v>458</v>
      </c>
      <c r="D400">
        <f>IF(cukier[[#This Row],[klient]]=B399,cukier[[#This Row],[sprzedano]]+D399,cukier[[#This Row],[sprzedano]])</f>
        <v>458</v>
      </c>
      <c r="E400">
        <f>IF(cukier[[#This Row],[transakcja?]]&lt;100,0,IF(cukier[[#This Row],[transakcja?]]&lt;1000,0.05,IF(cukier[[#This Row],[transakcja?]]&lt;10000,0.1,0.2)))*cukier[[#This Row],[sprzedano]]</f>
        <v>22.900000000000002</v>
      </c>
      <c r="F400">
        <f>MONTH(cukier[[#This Row],[data]])</f>
        <v>12</v>
      </c>
      <c r="G400">
        <f>IF(cukier[[#This Row],[czy magazyn]]=F399,G399-cukier[[#This Row],[sprzedano]],G399+cukier[[#This Row],[f]])</f>
        <v>2973</v>
      </c>
      <c r="H400">
        <f>IF(cukier[[#This Row],[czy magazyn]]=F399,0,CEILING(5000-G399,1000))</f>
        <v>0</v>
      </c>
      <c r="I400">
        <f>IF(cukier[[#This Row],[f]]&gt;=4000,1,0)</f>
        <v>0</v>
      </c>
    </row>
    <row r="401" spans="1:9" x14ac:dyDescent="0.25">
      <c r="A401" s="1">
        <v>39081</v>
      </c>
      <c r="B401" t="s">
        <v>62</v>
      </c>
      <c r="C401">
        <v>21</v>
      </c>
      <c r="D401">
        <f>IF(cukier[[#This Row],[klient]]=B400,cukier[[#This Row],[sprzedano]]+D400,cukier[[#This Row],[sprzedano]])</f>
        <v>21</v>
      </c>
      <c r="E401">
        <f>IF(cukier[[#This Row],[transakcja?]]&lt;100,0,IF(cukier[[#This Row],[transakcja?]]&lt;1000,0.05,IF(cukier[[#This Row],[transakcja?]]&lt;10000,0.1,0.2)))*cukier[[#This Row],[sprzedano]]</f>
        <v>0</v>
      </c>
      <c r="F401">
        <f>MONTH(cukier[[#This Row],[data]])</f>
        <v>12</v>
      </c>
      <c r="G401">
        <f>IF(cukier[[#This Row],[czy magazyn]]=F400,G400-cukier[[#This Row],[sprzedano]],G400+cukier[[#This Row],[f]])</f>
        <v>2952</v>
      </c>
      <c r="H401">
        <f>IF(cukier[[#This Row],[czy magazyn]]=F400,0,CEILING(5000-G400,1000))</f>
        <v>0</v>
      </c>
      <c r="I401">
        <f>IF(cukier[[#This Row],[f]]&gt;=4000,1,0)</f>
        <v>0</v>
      </c>
    </row>
    <row r="402" spans="1:9" x14ac:dyDescent="0.25">
      <c r="A402" s="1">
        <v>39082</v>
      </c>
      <c r="B402" t="s">
        <v>137</v>
      </c>
      <c r="C402">
        <v>19</v>
      </c>
      <c r="D402">
        <f>IF(cukier[[#This Row],[klient]]=B401,cukier[[#This Row],[sprzedano]]+D401,cukier[[#This Row],[sprzedano]])</f>
        <v>19</v>
      </c>
      <c r="E402">
        <f>IF(cukier[[#This Row],[transakcja?]]&lt;100,0,IF(cukier[[#This Row],[transakcja?]]&lt;1000,0.05,IF(cukier[[#This Row],[transakcja?]]&lt;10000,0.1,0.2)))*cukier[[#This Row],[sprzedano]]</f>
        <v>0</v>
      </c>
      <c r="F402">
        <f>MONTH(cukier[[#This Row],[data]])</f>
        <v>12</v>
      </c>
      <c r="G402">
        <f>IF(cukier[[#This Row],[czy magazyn]]=F401,G401-cukier[[#This Row],[sprzedano]],G401+cukier[[#This Row],[f]])</f>
        <v>2933</v>
      </c>
      <c r="H402">
        <f>IF(cukier[[#This Row],[czy magazyn]]=F401,0,CEILING(5000-G401,1000))</f>
        <v>0</v>
      </c>
      <c r="I402">
        <f>IF(cukier[[#This Row],[f]]&gt;=4000,1,0)</f>
        <v>0</v>
      </c>
    </row>
    <row r="403" spans="1:9" x14ac:dyDescent="0.25">
      <c r="A403" s="1">
        <v>39084</v>
      </c>
      <c r="B403" t="s">
        <v>56</v>
      </c>
      <c r="C403">
        <v>81</v>
      </c>
      <c r="D403">
        <f>IF(cukier[[#This Row],[klient]]=B402,cukier[[#This Row],[sprzedano]]+D402,cukier[[#This Row],[sprzedano]])</f>
        <v>81</v>
      </c>
      <c r="E403">
        <f>IF(cukier[[#This Row],[transakcja?]]&lt;100,0,IF(cukier[[#This Row],[transakcja?]]&lt;1000,0.05,IF(cukier[[#This Row],[transakcja?]]&lt;10000,0.1,0.2)))*cukier[[#This Row],[sprzedano]]</f>
        <v>0</v>
      </c>
      <c r="F403">
        <f>MONTH(cukier[[#This Row],[data]])</f>
        <v>1</v>
      </c>
      <c r="G403">
        <f>IF(cukier[[#This Row],[czy magazyn]]=F402,G402-cukier[[#This Row],[sprzedano]],G402+cukier[[#This Row],[f]])</f>
        <v>5933</v>
      </c>
      <c r="H403">
        <f>IF(cukier[[#This Row],[czy magazyn]]=F402,0,CEILING(5000-G402,1000))</f>
        <v>3000</v>
      </c>
      <c r="I403">
        <f>IF(cukier[[#This Row],[f]]&gt;=4000,1,0)</f>
        <v>0</v>
      </c>
    </row>
    <row r="404" spans="1:9" x14ac:dyDescent="0.25">
      <c r="A404" s="1">
        <v>39085</v>
      </c>
      <c r="B404" t="s">
        <v>19</v>
      </c>
      <c r="C404">
        <v>86</v>
      </c>
      <c r="D404">
        <f>IF(cukier[[#This Row],[klient]]=B403,cukier[[#This Row],[sprzedano]]+D403,cukier[[#This Row],[sprzedano]])</f>
        <v>86</v>
      </c>
      <c r="E404">
        <f>IF(cukier[[#This Row],[transakcja?]]&lt;100,0,IF(cukier[[#This Row],[transakcja?]]&lt;1000,0.05,IF(cukier[[#This Row],[transakcja?]]&lt;10000,0.1,0.2)))*cukier[[#This Row],[sprzedano]]</f>
        <v>0</v>
      </c>
      <c r="F404">
        <f>MONTH(cukier[[#This Row],[data]])</f>
        <v>1</v>
      </c>
      <c r="G404">
        <f>IF(cukier[[#This Row],[czy magazyn]]=F403,G403-cukier[[#This Row],[sprzedano]],G403+cukier[[#This Row],[f]])</f>
        <v>5847</v>
      </c>
      <c r="H404">
        <f>IF(cukier[[#This Row],[czy magazyn]]=F403,0,CEILING(5000-G403,1000))</f>
        <v>0</v>
      </c>
      <c r="I404">
        <f>IF(cukier[[#This Row],[f]]&gt;=4000,1,0)</f>
        <v>0</v>
      </c>
    </row>
    <row r="405" spans="1:9" x14ac:dyDescent="0.25">
      <c r="A405" s="1">
        <v>39086</v>
      </c>
      <c r="B405" t="s">
        <v>8</v>
      </c>
      <c r="C405">
        <v>142</v>
      </c>
      <c r="D405">
        <f>IF(cukier[[#This Row],[klient]]=B404,cukier[[#This Row],[sprzedano]]+D404,cukier[[#This Row],[sprzedano]])</f>
        <v>142</v>
      </c>
      <c r="E405">
        <f>IF(cukier[[#This Row],[transakcja?]]&lt;100,0,IF(cukier[[#This Row],[transakcja?]]&lt;1000,0.05,IF(cukier[[#This Row],[transakcja?]]&lt;10000,0.1,0.2)))*cukier[[#This Row],[sprzedano]]</f>
        <v>7.1000000000000005</v>
      </c>
      <c r="F405">
        <f>MONTH(cukier[[#This Row],[data]])</f>
        <v>1</v>
      </c>
      <c r="G405">
        <f>IF(cukier[[#This Row],[czy magazyn]]=F404,G404-cukier[[#This Row],[sprzedano]],G404+cukier[[#This Row],[f]])</f>
        <v>5705</v>
      </c>
      <c r="H405">
        <f>IF(cukier[[#This Row],[czy magazyn]]=F404,0,CEILING(5000-G404,1000))</f>
        <v>0</v>
      </c>
      <c r="I405">
        <f>IF(cukier[[#This Row],[f]]&gt;=4000,1,0)</f>
        <v>0</v>
      </c>
    </row>
    <row r="406" spans="1:9" x14ac:dyDescent="0.25">
      <c r="A406" s="1">
        <v>39092</v>
      </c>
      <c r="B406" t="s">
        <v>18</v>
      </c>
      <c r="C406">
        <v>459</v>
      </c>
      <c r="D406">
        <f>IF(cukier[[#This Row],[klient]]=B405,cukier[[#This Row],[sprzedano]]+D405,cukier[[#This Row],[sprzedano]])</f>
        <v>459</v>
      </c>
      <c r="E406">
        <f>IF(cukier[[#This Row],[transakcja?]]&lt;100,0,IF(cukier[[#This Row],[transakcja?]]&lt;1000,0.05,IF(cukier[[#This Row],[transakcja?]]&lt;10000,0.1,0.2)))*cukier[[#This Row],[sprzedano]]</f>
        <v>22.950000000000003</v>
      </c>
      <c r="F406">
        <f>MONTH(cukier[[#This Row],[data]])</f>
        <v>1</v>
      </c>
      <c r="G406">
        <f>IF(cukier[[#This Row],[czy magazyn]]=F405,G405-cukier[[#This Row],[sprzedano]],G405+cukier[[#This Row],[f]])</f>
        <v>5246</v>
      </c>
      <c r="H406">
        <f>IF(cukier[[#This Row],[czy magazyn]]=F405,0,CEILING(5000-G405,1000))</f>
        <v>0</v>
      </c>
      <c r="I406">
        <f>IF(cukier[[#This Row],[f]]&gt;=4000,1,0)</f>
        <v>0</v>
      </c>
    </row>
    <row r="407" spans="1:9" x14ac:dyDescent="0.25">
      <c r="A407" s="1">
        <v>39093</v>
      </c>
      <c r="B407" t="s">
        <v>41</v>
      </c>
      <c r="C407">
        <v>20</v>
      </c>
      <c r="D407">
        <f>IF(cukier[[#This Row],[klient]]=B406,cukier[[#This Row],[sprzedano]]+D406,cukier[[#This Row],[sprzedano]])</f>
        <v>20</v>
      </c>
      <c r="E407">
        <f>IF(cukier[[#This Row],[transakcja?]]&lt;100,0,IF(cukier[[#This Row],[transakcja?]]&lt;1000,0.05,IF(cukier[[#This Row],[transakcja?]]&lt;10000,0.1,0.2)))*cukier[[#This Row],[sprzedano]]</f>
        <v>0</v>
      </c>
      <c r="F407">
        <f>MONTH(cukier[[#This Row],[data]])</f>
        <v>1</v>
      </c>
      <c r="G407">
        <f>IF(cukier[[#This Row],[czy magazyn]]=F406,G406-cukier[[#This Row],[sprzedano]],G406+cukier[[#This Row],[f]])</f>
        <v>5226</v>
      </c>
      <c r="H407">
        <f>IF(cukier[[#This Row],[czy magazyn]]=F406,0,CEILING(5000-G406,1000))</f>
        <v>0</v>
      </c>
      <c r="I407">
        <f>IF(cukier[[#This Row],[f]]&gt;=4000,1,0)</f>
        <v>0</v>
      </c>
    </row>
    <row r="408" spans="1:9" x14ac:dyDescent="0.25">
      <c r="A408" s="1">
        <v>39095</v>
      </c>
      <c r="B408" t="s">
        <v>46</v>
      </c>
      <c r="C408">
        <v>245</v>
      </c>
      <c r="D408">
        <f>IF(cukier[[#This Row],[klient]]=B407,cukier[[#This Row],[sprzedano]]+D407,cukier[[#This Row],[sprzedano]])</f>
        <v>245</v>
      </c>
      <c r="E408">
        <f>IF(cukier[[#This Row],[transakcja?]]&lt;100,0,IF(cukier[[#This Row],[transakcja?]]&lt;1000,0.05,IF(cukier[[#This Row],[transakcja?]]&lt;10000,0.1,0.2)))*cukier[[#This Row],[sprzedano]]</f>
        <v>12.25</v>
      </c>
      <c r="F408">
        <f>MONTH(cukier[[#This Row],[data]])</f>
        <v>1</v>
      </c>
      <c r="G408">
        <f>IF(cukier[[#This Row],[czy magazyn]]=F407,G407-cukier[[#This Row],[sprzedano]],G407+cukier[[#This Row],[f]])</f>
        <v>4981</v>
      </c>
      <c r="H408">
        <f>IF(cukier[[#This Row],[czy magazyn]]=F407,0,CEILING(5000-G407,1000))</f>
        <v>0</v>
      </c>
      <c r="I408">
        <f>IF(cukier[[#This Row],[f]]&gt;=4000,1,0)</f>
        <v>0</v>
      </c>
    </row>
    <row r="409" spans="1:9" x14ac:dyDescent="0.25">
      <c r="A409" s="1">
        <v>39095</v>
      </c>
      <c r="B409" t="s">
        <v>101</v>
      </c>
      <c r="C409">
        <v>19</v>
      </c>
      <c r="D409">
        <f>IF(cukier[[#This Row],[klient]]=B408,cukier[[#This Row],[sprzedano]]+D408,cukier[[#This Row],[sprzedano]])</f>
        <v>19</v>
      </c>
      <c r="E409">
        <f>IF(cukier[[#This Row],[transakcja?]]&lt;100,0,IF(cukier[[#This Row],[transakcja?]]&lt;1000,0.05,IF(cukier[[#This Row],[transakcja?]]&lt;10000,0.1,0.2)))*cukier[[#This Row],[sprzedano]]</f>
        <v>0</v>
      </c>
      <c r="F409">
        <f>MONTH(cukier[[#This Row],[data]])</f>
        <v>1</v>
      </c>
      <c r="G409">
        <f>IF(cukier[[#This Row],[czy magazyn]]=F408,G408-cukier[[#This Row],[sprzedano]],G408+cukier[[#This Row],[f]])</f>
        <v>4962</v>
      </c>
      <c r="H409">
        <f>IF(cukier[[#This Row],[czy magazyn]]=F408,0,CEILING(5000-G408,1000))</f>
        <v>0</v>
      </c>
      <c r="I409">
        <f>IF(cukier[[#This Row],[f]]&gt;=4000,1,0)</f>
        <v>0</v>
      </c>
    </row>
    <row r="410" spans="1:9" x14ac:dyDescent="0.25">
      <c r="A410" s="1">
        <v>39096</v>
      </c>
      <c r="B410" t="s">
        <v>11</v>
      </c>
      <c r="C410">
        <v>159</v>
      </c>
      <c r="D410">
        <f>IF(cukier[[#This Row],[klient]]=B409,cukier[[#This Row],[sprzedano]]+D409,cukier[[#This Row],[sprzedano]])</f>
        <v>159</v>
      </c>
      <c r="E410">
        <f>IF(cukier[[#This Row],[transakcja?]]&lt;100,0,IF(cukier[[#This Row],[transakcja?]]&lt;1000,0.05,IF(cukier[[#This Row],[transakcja?]]&lt;10000,0.1,0.2)))*cukier[[#This Row],[sprzedano]]</f>
        <v>7.95</v>
      </c>
      <c r="F410">
        <f>MONTH(cukier[[#This Row],[data]])</f>
        <v>1</v>
      </c>
      <c r="G410">
        <f>IF(cukier[[#This Row],[czy magazyn]]=F409,G409-cukier[[#This Row],[sprzedano]],G409+cukier[[#This Row],[f]])</f>
        <v>4803</v>
      </c>
      <c r="H410">
        <f>IF(cukier[[#This Row],[czy magazyn]]=F409,0,CEILING(5000-G409,1000))</f>
        <v>0</v>
      </c>
      <c r="I410">
        <f>IF(cukier[[#This Row],[f]]&gt;=4000,1,0)</f>
        <v>0</v>
      </c>
    </row>
    <row r="411" spans="1:9" x14ac:dyDescent="0.25">
      <c r="A411" s="1">
        <v>39097</v>
      </c>
      <c r="B411" t="s">
        <v>24</v>
      </c>
      <c r="C411">
        <v>99</v>
      </c>
      <c r="D411">
        <f>IF(cukier[[#This Row],[klient]]=B410,cukier[[#This Row],[sprzedano]]+D410,cukier[[#This Row],[sprzedano]])</f>
        <v>99</v>
      </c>
      <c r="E411">
        <f>IF(cukier[[#This Row],[transakcja?]]&lt;100,0,IF(cukier[[#This Row],[transakcja?]]&lt;1000,0.05,IF(cukier[[#This Row],[transakcja?]]&lt;10000,0.1,0.2)))*cukier[[#This Row],[sprzedano]]</f>
        <v>0</v>
      </c>
      <c r="F411">
        <f>MONTH(cukier[[#This Row],[data]])</f>
        <v>1</v>
      </c>
      <c r="G411">
        <f>IF(cukier[[#This Row],[czy magazyn]]=F410,G410-cukier[[#This Row],[sprzedano]],G410+cukier[[#This Row],[f]])</f>
        <v>4704</v>
      </c>
      <c r="H411">
        <f>IF(cukier[[#This Row],[czy magazyn]]=F410,0,CEILING(5000-G410,1000))</f>
        <v>0</v>
      </c>
      <c r="I411">
        <f>IF(cukier[[#This Row],[f]]&gt;=4000,1,0)</f>
        <v>0</v>
      </c>
    </row>
    <row r="412" spans="1:9" x14ac:dyDescent="0.25">
      <c r="A412" s="1">
        <v>39099</v>
      </c>
      <c r="B412" t="s">
        <v>23</v>
      </c>
      <c r="C412">
        <v>213</v>
      </c>
      <c r="D412">
        <f>IF(cukier[[#This Row],[klient]]=B411,cukier[[#This Row],[sprzedano]]+D411,cukier[[#This Row],[sprzedano]])</f>
        <v>213</v>
      </c>
      <c r="E412">
        <f>IF(cukier[[#This Row],[transakcja?]]&lt;100,0,IF(cukier[[#This Row],[transakcja?]]&lt;1000,0.05,IF(cukier[[#This Row],[transakcja?]]&lt;10000,0.1,0.2)))*cukier[[#This Row],[sprzedano]]</f>
        <v>10.65</v>
      </c>
      <c r="F412">
        <f>MONTH(cukier[[#This Row],[data]])</f>
        <v>1</v>
      </c>
      <c r="G412">
        <f>IF(cukier[[#This Row],[czy magazyn]]=F411,G411-cukier[[#This Row],[sprzedano]],G411+cukier[[#This Row],[f]])</f>
        <v>4491</v>
      </c>
      <c r="H412">
        <f>IF(cukier[[#This Row],[czy magazyn]]=F411,0,CEILING(5000-G411,1000))</f>
        <v>0</v>
      </c>
      <c r="I412">
        <f>IF(cukier[[#This Row],[f]]&gt;=4000,1,0)</f>
        <v>0</v>
      </c>
    </row>
    <row r="413" spans="1:9" x14ac:dyDescent="0.25">
      <c r="A413" s="1">
        <v>39106</v>
      </c>
      <c r="B413" t="s">
        <v>15</v>
      </c>
      <c r="C413">
        <v>349</v>
      </c>
      <c r="D413">
        <f>IF(cukier[[#This Row],[klient]]=B412,cukier[[#This Row],[sprzedano]]+D412,cukier[[#This Row],[sprzedano]])</f>
        <v>349</v>
      </c>
      <c r="E413">
        <f>IF(cukier[[#This Row],[transakcja?]]&lt;100,0,IF(cukier[[#This Row],[transakcja?]]&lt;1000,0.05,IF(cukier[[#This Row],[transakcja?]]&lt;10000,0.1,0.2)))*cukier[[#This Row],[sprzedano]]</f>
        <v>17.45</v>
      </c>
      <c r="F413">
        <f>MONTH(cukier[[#This Row],[data]])</f>
        <v>1</v>
      </c>
      <c r="G413">
        <f>IF(cukier[[#This Row],[czy magazyn]]=F412,G412-cukier[[#This Row],[sprzedano]],G412+cukier[[#This Row],[f]])</f>
        <v>4142</v>
      </c>
      <c r="H413">
        <f>IF(cukier[[#This Row],[czy magazyn]]=F412,0,CEILING(5000-G412,1000))</f>
        <v>0</v>
      </c>
      <c r="I413">
        <f>IF(cukier[[#This Row],[f]]&gt;=4000,1,0)</f>
        <v>0</v>
      </c>
    </row>
    <row r="414" spans="1:9" x14ac:dyDescent="0.25">
      <c r="A414" s="1">
        <v>39109</v>
      </c>
      <c r="B414" t="s">
        <v>18</v>
      </c>
      <c r="C414">
        <v>114</v>
      </c>
      <c r="D414">
        <f>IF(cukier[[#This Row],[klient]]=B413,cukier[[#This Row],[sprzedano]]+D413,cukier[[#This Row],[sprzedano]])</f>
        <v>114</v>
      </c>
      <c r="E414">
        <f>IF(cukier[[#This Row],[transakcja?]]&lt;100,0,IF(cukier[[#This Row],[transakcja?]]&lt;1000,0.05,IF(cukier[[#This Row],[transakcja?]]&lt;10000,0.1,0.2)))*cukier[[#This Row],[sprzedano]]</f>
        <v>5.7</v>
      </c>
      <c r="F414">
        <f>MONTH(cukier[[#This Row],[data]])</f>
        <v>1</v>
      </c>
      <c r="G414">
        <f>IF(cukier[[#This Row],[czy magazyn]]=F413,G413-cukier[[#This Row],[sprzedano]],G413+cukier[[#This Row],[f]])</f>
        <v>4028</v>
      </c>
      <c r="H414">
        <f>IF(cukier[[#This Row],[czy magazyn]]=F413,0,CEILING(5000-G413,1000))</f>
        <v>0</v>
      </c>
      <c r="I414">
        <f>IF(cukier[[#This Row],[f]]&gt;=4000,1,0)</f>
        <v>0</v>
      </c>
    </row>
    <row r="415" spans="1:9" x14ac:dyDescent="0.25">
      <c r="A415" s="1">
        <v>39109</v>
      </c>
      <c r="B415" t="s">
        <v>28</v>
      </c>
      <c r="C415">
        <v>12</v>
      </c>
      <c r="D415">
        <f>IF(cukier[[#This Row],[klient]]=B414,cukier[[#This Row],[sprzedano]]+D414,cukier[[#This Row],[sprzedano]])</f>
        <v>12</v>
      </c>
      <c r="E415">
        <f>IF(cukier[[#This Row],[transakcja?]]&lt;100,0,IF(cukier[[#This Row],[transakcja?]]&lt;1000,0.05,IF(cukier[[#This Row],[transakcja?]]&lt;10000,0.1,0.2)))*cukier[[#This Row],[sprzedano]]</f>
        <v>0</v>
      </c>
      <c r="F415">
        <f>MONTH(cukier[[#This Row],[data]])</f>
        <v>1</v>
      </c>
      <c r="G415">
        <f>IF(cukier[[#This Row],[czy magazyn]]=F414,G414-cukier[[#This Row],[sprzedano]],G414+cukier[[#This Row],[f]])</f>
        <v>4016</v>
      </c>
      <c r="H415">
        <f>IF(cukier[[#This Row],[czy magazyn]]=F414,0,CEILING(5000-G414,1000))</f>
        <v>0</v>
      </c>
      <c r="I415">
        <f>IF(cukier[[#This Row],[f]]&gt;=4000,1,0)</f>
        <v>0</v>
      </c>
    </row>
    <row r="416" spans="1:9" x14ac:dyDescent="0.25">
      <c r="A416" s="1">
        <v>39111</v>
      </c>
      <c r="B416" t="s">
        <v>100</v>
      </c>
      <c r="C416">
        <v>12</v>
      </c>
      <c r="D416">
        <f>IF(cukier[[#This Row],[klient]]=B415,cukier[[#This Row],[sprzedano]]+D415,cukier[[#This Row],[sprzedano]])</f>
        <v>12</v>
      </c>
      <c r="E416">
        <f>IF(cukier[[#This Row],[transakcja?]]&lt;100,0,IF(cukier[[#This Row],[transakcja?]]&lt;1000,0.05,IF(cukier[[#This Row],[transakcja?]]&lt;10000,0.1,0.2)))*cukier[[#This Row],[sprzedano]]</f>
        <v>0</v>
      </c>
      <c r="F416">
        <f>MONTH(cukier[[#This Row],[data]])</f>
        <v>1</v>
      </c>
      <c r="G416">
        <f>IF(cukier[[#This Row],[czy magazyn]]=F415,G415-cukier[[#This Row],[sprzedano]],G415+cukier[[#This Row],[f]])</f>
        <v>4004</v>
      </c>
      <c r="H416">
        <f>IF(cukier[[#This Row],[czy magazyn]]=F415,0,CEILING(5000-G415,1000))</f>
        <v>0</v>
      </c>
      <c r="I416">
        <f>IF(cukier[[#This Row],[f]]&gt;=4000,1,0)</f>
        <v>0</v>
      </c>
    </row>
    <row r="417" spans="1:9" x14ac:dyDescent="0.25">
      <c r="A417" s="1">
        <v>39117</v>
      </c>
      <c r="B417" t="s">
        <v>13</v>
      </c>
      <c r="C417">
        <v>132</v>
      </c>
      <c r="D417">
        <f>IF(cukier[[#This Row],[klient]]=B416,cukier[[#This Row],[sprzedano]]+D416,cukier[[#This Row],[sprzedano]])</f>
        <v>132</v>
      </c>
      <c r="E417">
        <f>IF(cukier[[#This Row],[transakcja?]]&lt;100,0,IF(cukier[[#This Row],[transakcja?]]&lt;1000,0.05,IF(cukier[[#This Row],[transakcja?]]&lt;10000,0.1,0.2)))*cukier[[#This Row],[sprzedano]]</f>
        <v>6.6000000000000005</v>
      </c>
      <c r="F417">
        <f>MONTH(cukier[[#This Row],[data]])</f>
        <v>2</v>
      </c>
      <c r="G417">
        <f>IF(cukier[[#This Row],[czy magazyn]]=F416,G416-cukier[[#This Row],[sprzedano]],G416+cukier[[#This Row],[f]])</f>
        <v>5004</v>
      </c>
      <c r="H417">
        <f>IF(cukier[[#This Row],[czy magazyn]]=F416,0,CEILING(5000-G416,1000))</f>
        <v>1000</v>
      </c>
      <c r="I417">
        <f>IF(cukier[[#This Row],[f]]&gt;=4000,1,0)</f>
        <v>0</v>
      </c>
    </row>
    <row r="418" spans="1:9" x14ac:dyDescent="0.25">
      <c r="A418" s="1">
        <v>39120</v>
      </c>
      <c r="B418" t="s">
        <v>24</v>
      </c>
      <c r="C418">
        <v>197</v>
      </c>
      <c r="D418">
        <f>IF(cukier[[#This Row],[klient]]=B417,cukier[[#This Row],[sprzedano]]+D417,cukier[[#This Row],[sprzedano]])</f>
        <v>197</v>
      </c>
      <c r="E418">
        <f>IF(cukier[[#This Row],[transakcja?]]&lt;100,0,IF(cukier[[#This Row],[transakcja?]]&lt;1000,0.05,IF(cukier[[#This Row],[transakcja?]]&lt;10000,0.1,0.2)))*cukier[[#This Row],[sprzedano]]</f>
        <v>9.8500000000000014</v>
      </c>
      <c r="F418">
        <f>MONTH(cukier[[#This Row],[data]])</f>
        <v>2</v>
      </c>
      <c r="G418">
        <f>IF(cukier[[#This Row],[czy magazyn]]=F417,G417-cukier[[#This Row],[sprzedano]],G417+cukier[[#This Row],[f]])</f>
        <v>4807</v>
      </c>
      <c r="H418">
        <f>IF(cukier[[#This Row],[czy magazyn]]=F417,0,CEILING(5000-G417,1000))</f>
        <v>0</v>
      </c>
      <c r="I418">
        <f>IF(cukier[[#This Row],[f]]&gt;=4000,1,0)</f>
        <v>0</v>
      </c>
    </row>
    <row r="419" spans="1:9" x14ac:dyDescent="0.25">
      <c r="A419" s="1">
        <v>39120</v>
      </c>
      <c r="B419" t="s">
        <v>16</v>
      </c>
      <c r="C419">
        <v>5</v>
      </c>
      <c r="D419">
        <f>IF(cukier[[#This Row],[klient]]=B418,cukier[[#This Row],[sprzedano]]+D418,cukier[[#This Row],[sprzedano]])</f>
        <v>5</v>
      </c>
      <c r="E419">
        <f>IF(cukier[[#This Row],[transakcja?]]&lt;100,0,IF(cukier[[#This Row],[transakcja?]]&lt;1000,0.05,IF(cukier[[#This Row],[transakcja?]]&lt;10000,0.1,0.2)))*cukier[[#This Row],[sprzedano]]</f>
        <v>0</v>
      </c>
      <c r="F419">
        <f>MONTH(cukier[[#This Row],[data]])</f>
        <v>2</v>
      </c>
      <c r="G419">
        <f>IF(cukier[[#This Row],[czy magazyn]]=F418,G418-cukier[[#This Row],[sprzedano]],G418+cukier[[#This Row],[f]])</f>
        <v>4802</v>
      </c>
      <c r="H419">
        <f>IF(cukier[[#This Row],[czy magazyn]]=F418,0,CEILING(5000-G418,1000))</f>
        <v>0</v>
      </c>
      <c r="I419">
        <f>IF(cukier[[#This Row],[f]]&gt;=4000,1,0)</f>
        <v>0</v>
      </c>
    </row>
    <row r="420" spans="1:9" x14ac:dyDescent="0.25">
      <c r="A420" s="1">
        <v>39120</v>
      </c>
      <c r="B420" t="s">
        <v>51</v>
      </c>
      <c r="C420">
        <v>403</v>
      </c>
      <c r="D420">
        <f>IF(cukier[[#This Row],[klient]]=B419,cukier[[#This Row],[sprzedano]]+D419,cukier[[#This Row],[sprzedano]])</f>
        <v>403</v>
      </c>
      <c r="E420">
        <f>IF(cukier[[#This Row],[transakcja?]]&lt;100,0,IF(cukier[[#This Row],[transakcja?]]&lt;1000,0.05,IF(cukier[[#This Row],[transakcja?]]&lt;10000,0.1,0.2)))*cukier[[#This Row],[sprzedano]]</f>
        <v>20.150000000000002</v>
      </c>
      <c r="F420">
        <f>MONTH(cukier[[#This Row],[data]])</f>
        <v>2</v>
      </c>
      <c r="G420">
        <f>IF(cukier[[#This Row],[czy magazyn]]=F419,G419-cukier[[#This Row],[sprzedano]],G419+cukier[[#This Row],[f]])</f>
        <v>4399</v>
      </c>
      <c r="H420">
        <f>IF(cukier[[#This Row],[czy magazyn]]=F419,0,CEILING(5000-G419,1000))</f>
        <v>0</v>
      </c>
      <c r="I420">
        <f>IF(cukier[[#This Row],[f]]&gt;=4000,1,0)</f>
        <v>0</v>
      </c>
    </row>
    <row r="421" spans="1:9" x14ac:dyDescent="0.25">
      <c r="A421" s="1">
        <v>39121</v>
      </c>
      <c r="B421" t="s">
        <v>11</v>
      </c>
      <c r="C421">
        <v>200</v>
      </c>
      <c r="D421">
        <f>IF(cukier[[#This Row],[klient]]=B420,cukier[[#This Row],[sprzedano]]+D420,cukier[[#This Row],[sprzedano]])</f>
        <v>200</v>
      </c>
      <c r="E421">
        <f>IF(cukier[[#This Row],[transakcja?]]&lt;100,0,IF(cukier[[#This Row],[transakcja?]]&lt;1000,0.05,IF(cukier[[#This Row],[transakcja?]]&lt;10000,0.1,0.2)))*cukier[[#This Row],[sprzedano]]</f>
        <v>10</v>
      </c>
      <c r="F421">
        <f>MONTH(cukier[[#This Row],[data]])</f>
        <v>2</v>
      </c>
      <c r="G421">
        <f>IF(cukier[[#This Row],[czy magazyn]]=F420,G420-cukier[[#This Row],[sprzedano]],G420+cukier[[#This Row],[f]])</f>
        <v>4199</v>
      </c>
      <c r="H421">
        <f>IF(cukier[[#This Row],[czy magazyn]]=F420,0,CEILING(5000-G420,1000))</f>
        <v>0</v>
      </c>
      <c r="I421">
        <f>IF(cukier[[#This Row],[f]]&gt;=4000,1,0)</f>
        <v>0</v>
      </c>
    </row>
    <row r="422" spans="1:9" x14ac:dyDescent="0.25">
      <c r="A422" s="1">
        <v>39124</v>
      </c>
      <c r="B422" t="s">
        <v>70</v>
      </c>
      <c r="C422">
        <v>23</v>
      </c>
      <c r="D422">
        <f>IF(cukier[[#This Row],[klient]]=B421,cukier[[#This Row],[sprzedano]]+D421,cukier[[#This Row],[sprzedano]])</f>
        <v>23</v>
      </c>
      <c r="E422">
        <f>IF(cukier[[#This Row],[transakcja?]]&lt;100,0,IF(cukier[[#This Row],[transakcja?]]&lt;1000,0.05,IF(cukier[[#This Row],[transakcja?]]&lt;10000,0.1,0.2)))*cukier[[#This Row],[sprzedano]]</f>
        <v>0</v>
      </c>
      <c r="F422">
        <f>MONTH(cukier[[#This Row],[data]])</f>
        <v>2</v>
      </c>
      <c r="G422">
        <f>IF(cukier[[#This Row],[czy magazyn]]=F421,G421-cukier[[#This Row],[sprzedano]],G421+cukier[[#This Row],[f]])</f>
        <v>4176</v>
      </c>
      <c r="H422">
        <f>IF(cukier[[#This Row],[czy magazyn]]=F421,0,CEILING(5000-G421,1000))</f>
        <v>0</v>
      </c>
      <c r="I422">
        <f>IF(cukier[[#This Row],[f]]&gt;=4000,1,0)</f>
        <v>0</v>
      </c>
    </row>
    <row r="423" spans="1:9" x14ac:dyDescent="0.25">
      <c r="A423" s="1">
        <v>39131</v>
      </c>
      <c r="B423" t="s">
        <v>46</v>
      </c>
      <c r="C423">
        <v>337</v>
      </c>
      <c r="D423">
        <f>IF(cukier[[#This Row],[klient]]=B422,cukier[[#This Row],[sprzedano]]+D422,cukier[[#This Row],[sprzedano]])</f>
        <v>337</v>
      </c>
      <c r="E423">
        <f>IF(cukier[[#This Row],[transakcja?]]&lt;100,0,IF(cukier[[#This Row],[transakcja?]]&lt;1000,0.05,IF(cukier[[#This Row],[transakcja?]]&lt;10000,0.1,0.2)))*cukier[[#This Row],[sprzedano]]</f>
        <v>16.850000000000001</v>
      </c>
      <c r="F423">
        <f>MONTH(cukier[[#This Row],[data]])</f>
        <v>2</v>
      </c>
      <c r="G423">
        <f>IF(cukier[[#This Row],[czy magazyn]]=F422,G422-cukier[[#This Row],[sprzedano]],G422+cukier[[#This Row],[f]])</f>
        <v>3839</v>
      </c>
      <c r="H423">
        <f>IF(cukier[[#This Row],[czy magazyn]]=F422,0,CEILING(5000-G422,1000))</f>
        <v>0</v>
      </c>
      <c r="I423">
        <f>IF(cukier[[#This Row],[f]]&gt;=4000,1,0)</f>
        <v>0</v>
      </c>
    </row>
    <row r="424" spans="1:9" x14ac:dyDescent="0.25">
      <c r="A424" s="1">
        <v>39132</v>
      </c>
      <c r="B424" t="s">
        <v>91</v>
      </c>
      <c r="C424">
        <v>9</v>
      </c>
      <c r="D424">
        <f>IF(cukier[[#This Row],[klient]]=B423,cukier[[#This Row],[sprzedano]]+D423,cukier[[#This Row],[sprzedano]])</f>
        <v>9</v>
      </c>
      <c r="E424">
        <f>IF(cukier[[#This Row],[transakcja?]]&lt;100,0,IF(cukier[[#This Row],[transakcja?]]&lt;1000,0.05,IF(cukier[[#This Row],[transakcja?]]&lt;10000,0.1,0.2)))*cukier[[#This Row],[sprzedano]]</f>
        <v>0</v>
      </c>
      <c r="F424">
        <f>MONTH(cukier[[#This Row],[data]])</f>
        <v>2</v>
      </c>
      <c r="G424">
        <f>IF(cukier[[#This Row],[czy magazyn]]=F423,G423-cukier[[#This Row],[sprzedano]],G423+cukier[[#This Row],[f]])</f>
        <v>3830</v>
      </c>
      <c r="H424">
        <f>IF(cukier[[#This Row],[czy magazyn]]=F423,0,CEILING(5000-G423,1000))</f>
        <v>0</v>
      </c>
      <c r="I424">
        <f>IF(cukier[[#This Row],[f]]&gt;=4000,1,0)</f>
        <v>0</v>
      </c>
    </row>
    <row r="425" spans="1:9" x14ac:dyDescent="0.25">
      <c r="A425" s="1">
        <v>39132</v>
      </c>
      <c r="B425" t="s">
        <v>6</v>
      </c>
      <c r="C425">
        <v>500</v>
      </c>
      <c r="D425">
        <f>IF(cukier[[#This Row],[klient]]=B424,cukier[[#This Row],[sprzedano]]+D424,cukier[[#This Row],[sprzedano]])</f>
        <v>500</v>
      </c>
      <c r="E425">
        <f>IF(cukier[[#This Row],[transakcja?]]&lt;100,0,IF(cukier[[#This Row],[transakcja?]]&lt;1000,0.05,IF(cukier[[#This Row],[transakcja?]]&lt;10000,0.1,0.2)))*cukier[[#This Row],[sprzedano]]</f>
        <v>25</v>
      </c>
      <c r="F425">
        <f>MONTH(cukier[[#This Row],[data]])</f>
        <v>2</v>
      </c>
      <c r="G425">
        <f>IF(cukier[[#This Row],[czy magazyn]]=F424,G424-cukier[[#This Row],[sprzedano]],G424+cukier[[#This Row],[f]])</f>
        <v>3330</v>
      </c>
      <c r="H425">
        <f>IF(cukier[[#This Row],[czy magazyn]]=F424,0,CEILING(5000-G424,1000))</f>
        <v>0</v>
      </c>
      <c r="I425">
        <f>IF(cukier[[#This Row],[f]]&gt;=4000,1,0)</f>
        <v>0</v>
      </c>
    </row>
    <row r="426" spans="1:9" x14ac:dyDescent="0.25">
      <c r="A426" s="1">
        <v>39134</v>
      </c>
      <c r="B426" t="s">
        <v>132</v>
      </c>
      <c r="C426">
        <v>39</v>
      </c>
      <c r="D426">
        <f>IF(cukier[[#This Row],[klient]]=B425,cukier[[#This Row],[sprzedano]]+D425,cukier[[#This Row],[sprzedano]])</f>
        <v>39</v>
      </c>
      <c r="E426">
        <f>IF(cukier[[#This Row],[transakcja?]]&lt;100,0,IF(cukier[[#This Row],[transakcja?]]&lt;1000,0.05,IF(cukier[[#This Row],[transakcja?]]&lt;10000,0.1,0.2)))*cukier[[#This Row],[sprzedano]]</f>
        <v>0</v>
      </c>
      <c r="F426">
        <f>MONTH(cukier[[#This Row],[data]])</f>
        <v>2</v>
      </c>
      <c r="G426">
        <f>IF(cukier[[#This Row],[czy magazyn]]=F425,G425-cukier[[#This Row],[sprzedano]],G425+cukier[[#This Row],[f]])</f>
        <v>3291</v>
      </c>
      <c r="H426">
        <f>IF(cukier[[#This Row],[czy magazyn]]=F425,0,CEILING(5000-G425,1000))</f>
        <v>0</v>
      </c>
      <c r="I426">
        <f>IF(cukier[[#This Row],[f]]&gt;=4000,1,0)</f>
        <v>0</v>
      </c>
    </row>
    <row r="427" spans="1:9" x14ac:dyDescent="0.25">
      <c r="A427" s="1">
        <v>39139</v>
      </c>
      <c r="B427" t="s">
        <v>79</v>
      </c>
      <c r="C427">
        <v>156</v>
      </c>
      <c r="D427">
        <f>IF(cukier[[#This Row],[klient]]=B426,cukier[[#This Row],[sprzedano]]+D426,cukier[[#This Row],[sprzedano]])</f>
        <v>156</v>
      </c>
      <c r="E427">
        <f>IF(cukier[[#This Row],[transakcja?]]&lt;100,0,IF(cukier[[#This Row],[transakcja?]]&lt;1000,0.05,IF(cukier[[#This Row],[transakcja?]]&lt;10000,0.1,0.2)))*cukier[[#This Row],[sprzedano]]</f>
        <v>7.8000000000000007</v>
      </c>
      <c r="F427">
        <f>MONTH(cukier[[#This Row],[data]])</f>
        <v>2</v>
      </c>
      <c r="G427">
        <f>IF(cukier[[#This Row],[czy magazyn]]=F426,G426-cukier[[#This Row],[sprzedano]],G426+cukier[[#This Row],[f]])</f>
        <v>3135</v>
      </c>
      <c r="H427">
        <f>IF(cukier[[#This Row],[czy magazyn]]=F426,0,CEILING(5000-G426,1000))</f>
        <v>0</v>
      </c>
      <c r="I427">
        <f>IF(cukier[[#This Row],[f]]&gt;=4000,1,0)</f>
        <v>0</v>
      </c>
    </row>
    <row r="428" spans="1:9" x14ac:dyDescent="0.25">
      <c r="A428" s="1">
        <v>39140</v>
      </c>
      <c r="B428" t="s">
        <v>18</v>
      </c>
      <c r="C428">
        <v>258</v>
      </c>
      <c r="D428">
        <f>IF(cukier[[#This Row],[klient]]=B427,cukier[[#This Row],[sprzedano]]+D427,cukier[[#This Row],[sprzedano]])</f>
        <v>258</v>
      </c>
      <c r="E428">
        <f>IF(cukier[[#This Row],[transakcja?]]&lt;100,0,IF(cukier[[#This Row],[transakcja?]]&lt;1000,0.05,IF(cukier[[#This Row],[transakcja?]]&lt;10000,0.1,0.2)))*cukier[[#This Row],[sprzedano]]</f>
        <v>12.9</v>
      </c>
      <c r="F428">
        <f>MONTH(cukier[[#This Row],[data]])</f>
        <v>2</v>
      </c>
      <c r="G428">
        <f>IF(cukier[[#This Row],[czy magazyn]]=F427,G427-cukier[[#This Row],[sprzedano]],G427+cukier[[#This Row],[f]])</f>
        <v>2877</v>
      </c>
      <c r="H428">
        <f>IF(cukier[[#This Row],[czy magazyn]]=F427,0,CEILING(5000-G427,1000))</f>
        <v>0</v>
      </c>
      <c r="I428">
        <f>IF(cukier[[#This Row],[f]]&gt;=4000,1,0)</f>
        <v>0</v>
      </c>
    </row>
    <row r="429" spans="1:9" x14ac:dyDescent="0.25">
      <c r="A429" s="1">
        <v>39140</v>
      </c>
      <c r="B429" t="s">
        <v>95</v>
      </c>
      <c r="C429">
        <v>14</v>
      </c>
      <c r="D429">
        <f>IF(cukier[[#This Row],[klient]]=B428,cukier[[#This Row],[sprzedano]]+D428,cukier[[#This Row],[sprzedano]])</f>
        <v>14</v>
      </c>
      <c r="E429">
        <f>IF(cukier[[#This Row],[transakcja?]]&lt;100,0,IF(cukier[[#This Row],[transakcja?]]&lt;1000,0.05,IF(cukier[[#This Row],[transakcja?]]&lt;10000,0.1,0.2)))*cukier[[#This Row],[sprzedano]]</f>
        <v>0</v>
      </c>
      <c r="F429">
        <f>MONTH(cukier[[#This Row],[data]])</f>
        <v>2</v>
      </c>
      <c r="G429">
        <f>IF(cukier[[#This Row],[czy magazyn]]=F428,G428-cukier[[#This Row],[sprzedano]],G428+cukier[[#This Row],[f]])</f>
        <v>2863</v>
      </c>
      <c r="H429">
        <f>IF(cukier[[#This Row],[czy magazyn]]=F428,0,CEILING(5000-G428,1000))</f>
        <v>0</v>
      </c>
      <c r="I429">
        <f>IF(cukier[[#This Row],[f]]&gt;=4000,1,0)</f>
        <v>0</v>
      </c>
    </row>
    <row r="430" spans="1:9" x14ac:dyDescent="0.25">
      <c r="A430" s="1">
        <v>39142</v>
      </c>
      <c r="B430" t="s">
        <v>13</v>
      </c>
      <c r="C430">
        <v>91</v>
      </c>
      <c r="D430">
        <f>IF(cukier[[#This Row],[klient]]=B429,cukier[[#This Row],[sprzedano]]+D429,cukier[[#This Row],[sprzedano]])</f>
        <v>91</v>
      </c>
      <c r="E430">
        <f>IF(cukier[[#This Row],[transakcja?]]&lt;100,0,IF(cukier[[#This Row],[transakcja?]]&lt;1000,0.05,IF(cukier[[#This Row],[transakcja?]]&lt;10000,0.1,0.2)))*cukier[[#This Row],[sprzedano]]</f>
        <v>0</v>
      </c>
      <c r="F430">
        <f>MONTH(cukier[[#This Row],[data]])</f>
        <v>3</v>
      </c>
      <c r="G430">
        <f>IF(cukier[[#This Row],[czy magazyn]]=F429,G429-cukier[[#This Row],[sprzedano]],G429+cukier[[#This Row],[f]])</f>
        <v>5863</v>
      </c>
      <c r="H430">
        <f>IF(cukier[[#This Row],[czy magazyn]]=F429,0,CEILING(5000-G429,1000))</f>
        <v>3000</v>
      </c>
      <c r="I430">
        <f>IF(cukier[[#This Row],[f]]&gt;=4000,1,0)</f>
        <v>0</v>
      </c>
    </row>
    <row r="431" spans="1:9" x14ac:dyDescent="0.25">
      <c r="A431" s="1">
        <v>39149</v>
      </c>
      <c r="B431" t="s">
        <v>13</v>
      </c>
      <c r="C431">
        <v>68</v>
      </c>
      <c r="D431">
        <f>IF(cukier[[#This Row],[klient]]=B430,cukier[[#This Row],[sprzedano]]+D430,cukier[[#This Row],[sprzedano]])</f>
        <v>159</v>
      </c>
      <c r="E431">
        <f>IF(cukier[[#This Row],[transakcja?]]&lt;100,0,IF(cukier[[#This Row],[transakcja?]]&lt;1000,0.05,IF(cukier[[#This Row],[transakcja?]]&lt;10000,0.1,0.2)))*cukier[[#This Row],[sprzedano]]</f>
        <v>3.4000000000000004</v>
      </c>
      <c r="F431">
        <f>MONTH(cukier[[#This Row],[data]])</f>
        <v>3</v>
      </c>
      <c r="G431">
        <f>IF(cukier[[#This Row],[czy magazyn]]=F430,G430-cukier[[#This Row],[sprzedano]],G430+cukier[[#This Row],[f]])</f>
        <v>5795</v>
      </c>
      <c r="H431">
        <f>IF(cukier[[#This Row],[czy magazyn]]=F430,0,CEILING(5000-G430,1000))</f>
        <v>0</v>
      </c>
      <c r="I431">
        <f>IF(cukier[[#This Row],[f]]&gt;=4000,1,0)</f>
        <v>0</v>
      </c>
    </row>
    <row r="432" spans="1:9" x14ac:dyDescent="0.25">
      <c r="A432" s="1">
        <v>39150</v>
      </c>
      <c r="B432" t="s">
        <v>138</v>
      </c>
      <c r="C432">
        <v>13</v>
      </c>
      <c r="D432">
        <f>IF(cukier[[#This Row],[klient]]=B431,cukier[[#This Row],[sprzedano]]+D431,cukier[[#This Row],[sprzedano]])</f>
        <v>13</v>
      </c>
      <c r="E432">
        <f>IF(cukier[[#This Row],[transakcja?]]&lt;100,0,IF(cukier[[#This Row],[transakcja?]]&lt;1000,0.05,IF(cukier[[#This Row],[transakcja?]]&lt;10000,0.1,0.2)))*cukier[[#This Row],[sprzedano]]</f>
        <v>0</v>
      </c>
      <c r="F432">
        <f>MONTH(cukier[[#This Row],[data]])</f>
        <v>3</v>
      </c>
      <c r="G432">
        <f>IF(cukier[[#This Row],[czy magazyn]]=F431,G431-cukier[[#This Row],[sprzedano]],G431+cukier[[#This Row],[f]])</f>
        <v>5782</v>
      </c>
      <c r="H432">
        <f>IF(cukier[[#This Row],[czy magazyn]]=F431,0,CEILING(5000-G431,1000))</f>
        <v>0</v>
      </c>
      <c r="I432">
        <f>IF(cukier[[#This Row],[f]]&gt;=4000,1,0)</f>
        <v>0</v>
      </c>
    </row>
    <row r="433" spans="1:9" x14ac:dyDescent="0.25">
      <c r="A433" s="1">
        <v>39152</v>
      </c>
      <c r="B433" t="s">
        <v>29</v>
      </c>
      <c r="C433">
        <v>118</v>
      </c>
      <c r="D433">
        <f>IF(cukier[[#This Row],[klient]]=B432,cukier[[#This Row],[sprzedano]]+D432,cukier[[#This Row],[sprzedano]])</f>
        <v>118</v>
      </c>
      <c r="E433">
        <f>IF(cukier[[#This Row],[transakcja?]]&lt;100,0,IF(cukier[[#This Row],[transakcja?]]&lt;1000,0.05,IF(cukier[[#This Row],[transakcja?]]&lt;10000,0.1,0.2)))*cukier[[#This Row],[sprzedano]]</f>
        <v>5.9</v>
      </c>
      <c r="F433">
        <f>MONTH(cukier[[#This Row],[data]])</f>
        <v>3</v>
      </c>
      <c r="G433">
        <f>IF(cukier[[#This Row],[czy magazyn]]=F432,G432-cukier[[#This Row],[sprzedano]],G432+cukier[[#This Row],[f]])</f>
        <v>5664</v>
      </c>
      <c r="H433">
        <f>IF(cukier[[#This Row],[czy magazyn]]=F432,0,CEILING(5000-G432,1000))</f>
        <v>0</v>
      </c>
      <c r="I433">
        <f>IF(cukier[[#This Row],[f]]&gt;=4000,1,0)</f>
        <v>0</v>
      </c>
    </row>
    <row r="434" spans="1:9" x14ac:dyDescent="0.25">
      <c r="A434" s="1">
        <v>39154</v>
      </c>
      <c r="B434" t="s">
        <v>26</v>
      </c>
      <c r="C434">
        <v>54</v>
      </c>
      <c r="D434">
        <f>IF(cukier[[#This Row],[klient]]=B433,cukier[[#This Row],[sprzedano]]+D433,cukier[[#This Row],[sprzedano]])</f>
        <v>54</v>
      </c>
      <c r="E434">
        <f>IF(cukier[[#This Row],[transakcja?]]&lt;100,0,IF(cukier[[#This Row],[transakcja?]]&lt;1000,0.05,IF(cukier[[#This Row],[transakcja?]]&lt;10000,0.1,0.2)))*cukier[[#This Row],[sprzedano]]</f>
        <v>0</v>
      </c>
      <c r="F434">
        <f>MONTH(cukier[[#This Row],[data]])</f>
        <v>3</v>
      </c>
      <c r="G434">
        <f>IF(cukier[[#This Row],[czy magazyn]]=F433,G433-cukier[[#This Row],[sprzedano]],G433+cukier[[#This Row],[f]])</f>
        <v>5610</v>
      </c>
      <c r="H434">
        <f>IF(cukier[[#This Row],[czy magazyn]]=F433,0,CEILING(5000-G433,1000))</f>
        <v>0</v>
      </c>
      <c r="I434">
        <f>IF(cukier[[#This Row],[f]]&gt;=4000,1,0)</f>
        <v>0</v>
      </c>
    </row>
    <row r="435" spans="1:9" x14ac:dyDescent="0.25">
      <c r="A435" s="1">
        <v>39158</v>
      </c>
      <c r="B435" t="s">
        <v>139</v>
      </c>
      <c r="C435">
        <v>10</v>
      </c>
      <c r="D435">
        <f>IF(cukier[[#This Row],[klient]]=B434,cukier[[#This Row],[sprzedano]]+D434,cukier[[#This Row],[sprzedano]])</f>
        <v>10</v>
      </c>
      <c r="E435">
        <f>IF(cukier[[#This Row],[transakcja?]]&lt;100,0,IF(cukier[[#This Row],[transakcja?]]&lt;1000,0.05,IF(cukier[[#This Row],[transakcja?]]&lt;10000,0.1,0.2)))*cukier[[#This Row],[sprzedano]]</f>
        <v>0</v>
      </c>
      <c r="F435">
        <f>MONTH(cukier[[#This Row],[data]])</f>
        <v>3</v>
      </c>
      <c r="G435">
        <f>IF(cukier[[#This Row],[czy magazyn]]=F434,G434-cukier[[#This Row],[sprzedano]],G434+cukier[[#This Row],[f]])</f>
        <v>5600</v>
      </c>
      <c r="H435">
        <f>IF(cukier[[#This Row],[czy magazyn]]=F434,0,CEILING(5000-G434,1000))</f>
        <v>0</v>
      </c>
      <c r="I435">
        <f>IF(cukier[[#This Row],[f]]&gt;=4000,1,0)</f>
        <v>0</v>
      </c>
    </row>
    <row r="436" spans="1:9" x14ac:dyDescent="0.25">
      <c r="A436" s="1">
        <v>39162</v>
      </c>
      <c r="B436" t="s">
        <v>51</v>
      </c>
      <c r="C436">
        <v>339</v>
      </c>
      <c r="D436">
        <f>IF(cukier[[#This Row],[klient]]=B435,cukier[[#This Row],[sprzedano]]+D435,cukier[[#This Row],[sprzedano]])</f>
        <v>339</v>
      </c>
      <c r="E436">
        <f>IF(cukier[[#This Row],[transakcja?]]&lt;100,0,IF(cukier[[#This Row],[transakcja?]]&lt;1000,0.05,IF(cukier[[#This Row],[transakcja?]]&lt;10000,0.1,0.2)))*cukier[[#This Row],[sprzedano]]</f>
        <v>16.95</v>
      </c>
      <c r="F436">
        <f>MONTH(cukier[[#This Row],[data]])</f>
        <v>3</v>
      </c>
      <c r="G436">
        <f>IF(cukier[[#This Row],[czy magazyn]]=F435,G435-cukier[[#This Row],[sprzedano]],G435+cukier[[#This Row],[f]])</f>
        <v>5261</v>
      </c>
      <c r="H436">
        <f>IF(cukier[[#This Row],[czy magazyn]]=F435,0,CEILING(5000-G435,1000))</f>
        <v>0</v>
      </c>
      <c r="I436">
        <f>IF(cukier[[#This Row],[f]]&gt;=4000,1,0)</f>
        <v>0</v>
      </c>
    </row>
    <row r="437" spans="1:9" x14ac:dyDescent="0.25">
      <c r="A437" s="1">
        <v>39163</v>
      </c>
      <c r="B437" t="s">
        <v>31</v>
      </c>
      <c r="C437">
        <v>80</v>
      </c>
      <c r="D437">
        <f>IF(cukier[[#This Row],[klient]]=B436,cukier[[#This Row],[sprzedano]]+D436,cukier[[#This Row],[sprzedano]])</f>
        <v>80</v>
      </c>
      <c r="E437">
        <f>IF(cukier[[#This Row],[transakcja?]]&lt;100,0,IF(cukier[[#This Row],[transakcja?]]&lt;1000,0.05,IF(cukier[[#This Row],[transakcja?]]&lt;10000,0.1,0.2)))*cukier[[#This Row],[sprzedano]]</f>
        <v>0</v>
      </c>
      <c r="F437">
        <f>MONTH(cukier[[#This Row],[data]])</f>
        <v>3</v>
      </c>
      <c r="G437">
        <f>IF(cukier[[#This Row],[czy magazyn]]=F436,G436-cukier[[#This Row],[sprzedano]],G436+cukier[[#This Row],[f]])</f>
        <v>5181</v>
      </c>
      <c r="H437">
        <f>IF(cukier[[#This Row],[czy magazyn]]=F436,0,CEILING(5000-G436,1000))</f>
        <v>0</v>
      </c>
      <c r="I437">
        <f>IF(cukier[[#This Row],[f]]&gt;=4000,1,0)</f>
        <v>0</v>
      </c>
    </row>
    <row r="438" spans="1:9" x14ac:dyDescent="0.25">
      <c r="A438" s="1">
        <v>39165</v>
      </c>
      <c r="B438" t="s">
        <v>23</v>
      </c>
      <c r="C438">
        <v>431</v>
      </c>
      <c r="D438">
        <f>IF(cukier[[#This Row],[klient]]=B437,cukier[[#This Row],[sprzedano]]+D437,cukier[[#This Row],[sprzedano]])</f>
        <v>431</v>
      </c>
      <c r="E438">
        <f>IF(cukier[[#This Row],[transakcja?]]&lt;100,0,IF(cukier[[#This Row],[transakcja?]]&lt;1000,0.05,IF(cukier[[#This Row],[transakcja?]]&lt;10000,0.1,0.2)))*cukier[[#This Row],[sprzedano]]</f>
        <v>21.55</v>
      </c>
      <c r="F438">
        <f>MONTH(cukier[[#This Row],[data]])</f>
        <v>3</v>
      </c>
      <c r="G438">
        <f>IF(cukier[[#This Row],[czy magazyn]]=F437,G437-cukier[[#This Row],[sprzedano]],G437+cukier[[#This Row],[f]])</f>
        <v>4750</v>
      </c>
      <c r="H438">
        <f>IF(cukier[[#This Row],[czy magazyn]]=F437,0,CEILING(5000-G437,1000))</f>
        <v>0</v>
      </c>
      <c r="I438">
        <f>IF(cukier[[#This Row],[f]]&gt;=4000,1,0)</f>
        <v>0</v>
      </c>
    </row>
    <row r="439" spans="1:9" x14ac:dyDescent="0.25">
      <c r="A439" s="1">
        <v>39167</v>
      </c>
      <c r="B439" t="s">
        <v>23</v>
      </c>
      <c r="C439">
        <v>440</v>
      </c>
      <c r="D439">
        <f>IF(cukier[[#This Row],[klient]]=B438,cukier[[#This Row],[sprzedano]]+D438,cukier[[#This Row],[sprzedano]])</f>
        <v>871</v>
      </c>
      <c r="E439">
        <f>IF(cukier[[#This Row],[transakcja?]]&lt;100,0,IF(cukier[[#This Row],[transakcja?]]&lt;1000,0.05,IF(cukier[[#This Row],[transakcja?]]&lt;10000,0.1,0.2)))*cukier[[#This Row],[sprzedano]]</f>
        <v>22</v>
      </c>
      <c r="F439">
        <f>MONTH(cukier[[#This Row],[data]])</f>
        <v>3</v>
      </c>
      <c r="G439">
        <f>IF(cukier[[#This Row],[czy magazyn]]=F438,G438-cukier[[#This Row],[sprzedano]],G438+cukier[[#This Row],[f]])</f>
        <v>4310</v>
      </c>
      <c r="H439">
        <f>IF(cukier[[#This Row],[czy magazyn]]=F438,0,CEILING(5000-G438,1000))</f>
        <v>0</v>
      </c>
      <c r="I439">
        <f>IF(cukier[[#This Row],[f]]&gt;=4000,1,0)</f>
        <v>0</v>
      </c>
    </row>
    <row r="440" spans="1:9" x14ac:dyDescent="0.25">
      <c r="A440" s="1">
        <v>39167</v>
      </c>
      <c r="B440" t="s">
        <v>19</v>
      </c>
      <c r="C440">
        <v>157</v>
      </c>
      <c r="D440">
        <f>IF(cukier[[#This Row],[klient]]=B439,cukier[[#This Row],[sprzedano]]+D439,cukier[[#This Row],[sprzedano]])</f>
        <v>157</v>
      </c>
      <c r="E440">
        <f>IF(cukier[[#This Row],[transakcja?]]&lt;100,0,IF(cukier[[#This Row],[transakcja?]]&lt;1000,0.05,IF(cukier[[#This Row],[transakcja?]]&lt;10000,0.1,0.2)))*cukier[[#This Row],[sprzedano]]</f>
        <v>7.8500000000000005</v>
      </c>
      <c r="F440">
        <f>MONTH(cukier[[#This Row],[data]])</f>
        <v>3</v>
      </c>
      <c r="G440">
        <f>IF(cukier[[#This Row],[czy magazyn]]=F439,G439-cukier[[#This Row],[sprzedano]],G439+cukier[[#This Row],[f]])</f>
        <v>4153</v>
      </c>
      <c r="H440">
        <f>IF(cukier[[#This Row],[czy magazyn]]=F439,0,CEILING(5000-G439,1000))</f>
        <v>0</v>
      </c>
      <c r="I440">
        <f>IF(cukier[[#This Row],[f]]&gt;=4000,1,0)</f>
        <v>0</v>
      </c>
    </row>
    <row r="441" spans="1:9" x14ac:dyDescent="0.25">
      <c r="A441" s="1">
        <v>39167</v>
      </c>
      <c r="B441" t="s">
        <v>6</v>
      </c>
      <c r="C441">
        <v>396</v>
      </c>
      <c r="D441">
        <f>IF(cukier[[#This Row],[klient]]=B440,cukier[[#This Row],[sprzedano]]+D440,cukier[[#This Row],[sprzedano]])</f>
        <v>396</v>
      </c>
      <c r="E441">
        <f>IF(cukier[[#This Row],[transakcja?]]&lt;100,0,IF(cukier[[#This Row],[transakcja?]]&lt;1000,0.05,IF(cukier[[#This Row],[transakcja?]]&lt;10000,0.1,0.2)))*cukier[[#This Row],[sprzedano]]</f>
        <v>19.8</v>
      </c>
      <c r="F441">
        <f>MONTH(cukier[[#This Row],[data]])</f>
        <v>3</v>
      </c>
      <c r="G441">
        <f>IF(cukier[[#This Row],[czy magazyn]]=F440,G440-cukier[[#This Row],[sprzedano]],G440+cukier[[#This Row],[f]])</f>
        <v>3757</v>
      </c>
      <c r="H441">
        <f>IF(cukier[[#This Row],[czy magazyn]]=F440,0,CEILING(5000-G440,1000))</f>
        <v>0</v>
      </c>
      <c r="I441">
        <f>IF(cukier[[#This Row],[f]]&gt;=4000,1,0)</f>
        <v>0</v>
      </c>
    </row>
    <row r="442" spans="1:9" x14ac:dyDescent="0.25">
      <c r="A442" s="1">
        <v>39167</v>
      </c>
      <c r="B442" t="s">
        <v>51</v>
      </c>
      <c r="C442">
        <v>268</v>
      </c>
      <c r="D442">
        <f>IF(cukier[[#This Row],[klient]]=B441,cukier[[#This Row],[sprzedano]]+D441,cukier[[#This Row],[sprzedano]])</f>
        <v>268</v>
      </c>
      <c r="E442">
        <f>IF(cukier[[#This Row],[transakcja?]]&lt;100,0,IF(cukier[[#This Row],[transakcja?]]&lt;1000,0.05,IF(cukier[[#This Row],[transakcja?]]&lt;10000,0.1,0.2)))*cukier[[#This Row],[sprzedano]]</f>
        <v>13.4</v>
      </c>
      <c r="F442">
        <f>MONTH(cukier[[#This Row],[data]])</f>
        <v>3</v>
      </c>
      <c r="G442">
        <f>IF(cukier[[#This Row],[czy magazyn]]=F441,G441-cukier[[#This Row],[sprzedano]],G441+cukier[[#This Row],[f]])</f>
        <v>3489</v>
      </c>
      <c r="H442">
        <f>IF(cukier[[#This Row],[czy magazyn]]=F441,0,CEILING(5000-G441,1000))</f>
        <v>0</v>
      </c>
      <c r="I442">
        <f>IF(cukier[[#This Row],[f]]&gt;=4000,1,0)</f>
        <v>0</v>
      </c>
    </row>
    <row r="443" spans="1:9" x14ac:dyDescent="0.25">
      <c r="A443" s="1">
        <v>39171</v>
      </c>
      <c r="B443" t="s">
        <v>13</v>
      </c>
      <c r="C443">
        <v>194</v>
      </c>
      <c r="D443">
        <f>IF(cukier[[#This Row],[klient]]=B442,cukier[[#This Row],[sprzedano]]+D442,cukier[[#This Row],[sprzedano]])</f>
        <v>194</v>
      </c>
      <c r="E443">
        <f>IF(cukier[[#This Row],[transakcja?]]&lt;100,0,IF(cukier[[#This Row],[transakcja?]]&lt;1000,0.05,IF(cukier[[#This Row],[transakcja?]]&lt;10000,0.1,0.2)))*cukier[[#This Row],[sprzedano]]</f>
        <v>9.7000000000000011</v>
      </c>
      <c r="F443">
        <f>MONTH(cukier[[#This Row],[data]])</f>
        <v>3</v>
      </c>
      <c r="G443">
        <f>IF(cukier[[#This Row],[czy magazyn]]=F442,G442-cukier[[#This Row],[sprzedano]],G442+cukier[[#This Row],[f]])</f>
        <v>3295</v>
      </c>
      <c r="H443">
        <f>IF(cukier[[#This Row],[czy magazyn]]=F442,0,CEILING(5000-G442,1000))</f>
        <v>0</v>
      </c>
      <c r="I443">
        <f>IF(cukier[[#This Row],[f]]&gt;=4000,1,0)</f>
        <v>0</v>
      </c>
    </row>
    <row r="444" spans="1:9" x14ac:dyDescent="0.25">
      <c r="A444" s="1">
        <v>39172</v>
      </c>
      <c r="B444" t="s">
        <v>40</v>
      </c>
      <c r="C444">
        <v>156</v>
      </c>
      <c r="D444">
        <f>IF(cukier[[#This Row],[klient]]=B443,cukier[[#This Row],[sprzedano]]+D443,cukier[[#This Row],[sprzedano]])</f>
        <v>156</v>
      </c>
      <c r="E444">
        <f>IF(cukier[[#This Row],[transakcja?]]&lt;100,0,IF(cukier[[#This Row],[transakcja?]]&lt;1000,0.05,IF(cukier[[#This Row],[transakcja?]]&lt;10000,0.1,0.2)))*cukier[[#This Row],[sprzedano]]</f>
        <v>7.8000000000000007</v>
      </c>
      <c r="F444">
        <f>MONTH(cukier[[#This Row],[data]])</f>
        <v>3</v>
      </c>
      <c r="G444">
        <f>IF(cukier[[#This Row],[czy magazyn]]=F443,G443-cukier[[#This Row],[sprzedano]],G443+cukier[[#This Row],[f]])</f>
        <v>3139</v>
      </c>
      <c r="H444">
        <f>IF(cukier[[#This Row],[czy magazyn]]=F443,0,CEILING(5000-G443,1000))</f>
        <v>0</v>
      </c>
      <c r="I444">
        <f>IF(cukier[[#This Row],[f]]&gt;=4000,1,0)</f>
        <v>0</v>
      </c>
    </row>
    <row r="445" spans="1:9" x14ac:dyDescent="0.25">
      <c r="A445" s="1">
        <v>39173</v>
      </c>
      <c r="B445" t="s">
        <v>113</v>
      </c>
      <c r="C445">
        <v>11</v>
      </c>
      <c r="D445">
        <f>IF(cukier[[#This Row],[klient]]=B444,cukier[[#This Row],[sprzedano]]+D444,cukier[[#This Row],[sprzedano]])</f>
        <v>11</v>
      </c>
      <c r="E445">
        <f>IF(cukier[[#This Row],[transakcja?]]&lt;100,0,IF(cukier[[#This Row],[transakcja?]]&lt;1000,0.05,IF(cukier[[#This Row],[transakcja?]]&lt;10000,0.1,0.2)))*cukier[[#This Row],[sprzedano]]</f>
        <v>0</v>
      </c>
      <c r="F445">
        <f>MONTH(cukier[[#This Row],[data]])</f>
        <v>4</v>
      </c>
      <c r="G445">
        <f>IF(cukier[[#This Row],[czy magazyn]]=F444,G444-cukier[[#This Row],[sprzedano]],G444+cukier[[#This Row],[f]])</f>
        <v>5139</v>
      </c>
      <c r="H445">
        <f>IF(cukier[[#This Row],[czy magazyn]]=F444,0,CEILING(5000-G444,1000))</f>
        <v>2000</v>
      </c>
      <c r="I445">
        <f>IF(cukier[[#This Row],[f]]&gt;=4000,1,0)</f>
        <v>0</v>
      </c>
    </row>
    <row r="446" spans="1:9" x14ac:dyDescent="0.25">
      <c r="A446" s="1">
        <v>39174</v>
      </c>
      <c r="B446" t="s">
        <v>36</v>
      </c>
      <c r="C446">
        <v>110</v>
      </c>
      <c r="D446">
        <f>IF(cukier[[#This Row],[klient]]=B445,cukier[[#This Row],[sprzedano]]+D445,cukier[[#This Row],[sprzedano]])</f>
        <v>110</v>
      </c>
      <c r="E446">
        <f>IF(cukier[[#This Row],[transakcja?]]&lt;100,0,IF(cukier[[#This Row],[transakcja?]]&lt;1000,0.05,IF(cukier[[#This Row],[transakcja?]]&lt;10000,0.1,0.2)))*cukier[[#This Row],[sprzedano]]</f>
        <v>5.5</v>
      </c>
      <c r="F446">
        <f>MONTH(cukier[[#This Row],[data]])</f>
        <v>4</v>
      </c>
      <c r="G446">
        <f>IF(cukier[[#This Row],[czy magazyn]]=F445,G445-cukier[[#This Row],[sprzedano]],G445+cukier[[#This Row],[f]])</f>
        <v>5029</v>
      </c>
      <c r="H446">
        <f>IF(cukier[[#This Row],[czy magazyn]]=F445,0,CEILING(5000-G445,1000))</f>
        <v>0</v>
      </c>
      <c r="I446">
        <f>IF(cukier[[#This Row],[f]]&gt;=4000,1,0)</f>
        <v>0</v>
      </c>
    </row>
    <row r="447" spans="1:9" x14ac:dyDescent="0.25">
      <c r="A447" s="1">
        <v>39176</v>
      </c>
      <c r="B447" t="s">
        <v>140</v>
      </c>
      <c r="C447">
        <v>12</v>
      </c>
      <c r="D447">
        <f>IF(cukier[[#This Row],[klient]]=B446,cukier[[#This Row],[sprzedano]]+D446,cukier[[#This Row],[sprzedano]])</f>
        <v>12</v>
      </c>
      <c r="E447">
        <f>IF(cukier[[#This Row],[transakcja?]]&lt;100,0,IF(cukier[[#This Row],[transakcja?]]&lt;1000,0.05,IF(cukier[[#This Row],[transakcja?]]&lt;10000,0.1,0.2)))*cukier[[#This Row],[sprzedano]]</f>
        <v>0</v>
      </c>
      <c r="F447">
        <f>MONTH(cukier[[#This Row],[data]])</f>
        <v>4</v>
      </c>
      <c r="G447">
        <f>IF(cukier[[#This Row],[czy magazyn]]=F446,G446-cukier[[#This Row],[sprzedano]],G446+cukier[[#This Row],[f]])</f>
        <v>5017</v>
      </c>
      <c r="H447">
        <f>IF(cukier[[#This Row],[czy magazyn]]=F446,0,CEILING(5000-G446,1000))</f>
        <v>0</v>
      </c>
      <c r="I447">
        <f>IF(cukier[[#This Row],[f]]&gt;=4000,1,0)</f>
        <v>0</v>
      </c>
    </row>
    <row r="448" spans="1:9" x14ac:dyDescent="0.25">
      <c r="A448" s="1">
        <v>39177</v>
      </c>
      <c r="B448" t="s">
        <v>6</v>
      </c>
      <c r="C448">
        <v>464</v>
      </c>
      <c r="D448">
        <f>IF(cukier[[#This Row],[klient]]=B447,cukier[[#This Row],[sprzedano]]+D447,cukier[[#This Row],[sprzedano]])</f>
        <v>464</v>
      </c>
      <c r="E448">
        <f>IF(cukier[[#This Row],[transakcja?]]&lt;100,0,IF(cukier[[#This Row],[transakcja?]]&lt;1000,0.05,IF(cukier[[#This Row],[transakcja?]]&lt;10000,0.1,0.2)))*cukier[[#This Row],[sprzedano]]</f>
        <v>23.200000000000003</v>
      </c>
      <c r="F448">
        <f>MONTH(cukier[[#This Row],[data]])</f>
        <v>4</v>
      </c>
      <c r="G448">
        <f>IF(cukier[[#This Row],[czy magazyn]]=F447,G447-cukier[[#This Row],[sprzedano]],G447+cukier[[#This Row],[f]])</f>
        <v>4553</v>
      </c>
      <c r="H448">
        <f>IF(cukier[[#This Row],[czy magazyn]]=F447,0,CEILING(5000-G447,1000))</f>
        <v>0</v>
      </c>
      <c r="I448">
        <f>IF(cukier[[#This Row],[f]]&gt;=4000,1,0)</f>
        <v>0</v>
      </c>
    </row>
    <row r="449" spans="1:9" x14ac:dyDescent="0.25">
      <c r="A449" s="1">
        <v>39178</v>
      </c>
      <c r="B449" t="s">
        <v>67</v>
      </c>
      <c r="C449">
        <v>40</v>
      </c>
      <c r="D449">
        <f>IF(cukier[[#This Row],[klient]]=B448,cukier[[#This Row],[sprzedano]]+D448,cukier[[#This Row],[sprzedano]])</f>
        <v>40</v>
      </c>
      <c r="E449">
        <f>IF(cukier[[#This Row],[transakcja?]]&lt;100,0,IF(cukier[[#This Row],[transakcja?]]&lt;1000,0.05,IF(cukier[[#This Row],[transakcja?]]&lt;10000,0.1,0.2)))*cukier[[#This Row],[sprzedano]]</f>
        <v>0</v>
      </c>
      <c r="F449">
        <f>MONTH(cukier[[#This Row],[data]])</f>
        <v>4</v>
      </c>
      <c r="G449">
        <f>IF(cukier[[#This Row],[czy magazyn]]=F448,G448-cukier[[#This Row],[sprzedano]],G448+cukier[[#This Row],[f]])</f>
        <v>4513</v>
      </c>
      <c r="H449">
        <f>IF(cukier[[#This Row],[czy magazyn]]=F448,0,CEILING(5000-G448,1000))</f>
        <v>0</v>
      </c>
      <c r="I449">
        <f>IF(cukier[[#This Row],[f]]&gt;=4000,1,0)</f>
        <v>0</v>
      </c>
    </row>
    <row r="450" spans="1:9" x14ac:dyDescent="0.25">
      <c r="A450" s="1">
        <v>39179</v>
      </c>
      <c r="B450" t="s">
        <v>40</v>
      </c>
      <c r="C450">
        <v>52</v>
      </c>
      <c r="D450">
        <f>IF(cukier[[#This Row],[klient]]=B449,cukier[[#This Row],[sprzedano]]+D449,cukier[[#This Row],[sprzedano]])</f>
        <v>52</v>
      </c>
      <c r="E450">
        <f>IF(cukier[[#This Row],[transakcja?]]&lt;100,0,IF(cukier[[#This Row],[transakcja?]]&lt;1000,0.05,IF(cukier[[#This Row],[transakcja?]]&lt;10000,0.1,0.2)))*cukier[[#This Row],[sprzedano]]</f>
        <v>0</v>
      </c>
      <c r="F450">
        <f>MONTH(cukier[[#This Row],[data]])</f>
        <v>4</v>
      </c>
      <c r="G450">
        <f>IF(cukier[[#This Row],[czy magazyn]]=F449,G449-cukier[[#This Row],[sprzedano]],G449+cukier[[#This Row],[f]])</f>
        <v>4461</v>
      </c>
      <c r="H450">
        <f>IF(cukier[[#This Row],[czy magazyn]]=F449,0,CEILING(5000-G449,1000))</f>
        <v>0</v>
      </c>
      <c r="I450">
        <f>IF(cukier[[#This Row],[f]]&gt;=4000,1,0)</f>
        <v>0</v>
      </c>
    </row>
    <row r="451" spans="1:9" x14ac:dyDescent="0.25">
      <c r="A451" s="1">
        <v>39184</v>
      </c>
      <c r="B451" t="s">
        <v>76</v>
      </c>
      <c r="C451">
        <v>12</v>
      </c>
      <c r="D451">
        <f>IF(cukier[[#This Row],[klient]]=B450,cukier[[#This Row],[sprzedano]]+D450,cukier[[#This Row],[sprzedano]])</f>
        <v>12</v>
      </c>
      <c r="E451">
        <f>IF(cukier[[#This Row],[transakcja?]]&lt;100,0,IF(cukier[[#This Row],[transakcja?]]&lt;1000,0.05,IF(cukier[[#This Row],[transakcja?]]&lt;10000,0.1,0.2)))*cukier[[#This Row],[sprzedano]]</f>
        <v>0</v>
      </c>
      <c r="F451">
        <f>MONTH(cukier[[#This Row],[data]])</f>
        <v>4</v>
      </c>
      <c r="G451">
        <f>IF(cukier[[#This Row],[czy magazyn]]=F450,G450-cukier[[#This Row],[sprzedano]],G450+cukier[[#This Row],[f]])</f>
        <v>4449</v>
      </c>
      <c r="H451">
        <f>IF(cukier[[#This Row],[czy magazyn]]=F450,0,CEILING(5000-G450,1000))</f>
        <v>0</v>
      </c>
      <c r="I451">
        <f>IF(cukier[[#This Row],[f]]&gt;=4000,1,0)</f>
        <v>0</v>
      </c>
    </row>
    <row r="452" spans="1:9" x14ac:dyDescent="0.25">
      <c r="A452" s="1">
        <v>39186</v>
      </c>
      <c r="B452" t="s">
        <v>8</v>
      </c>
      <c r="C452">
        <v>412</v>
      </c>
      <c r="D452">
        <f>IF(cukier[[#This Row],[klient]]=B451,cukier[[#This Row],[sprzedano]]+D451,cukier[[#This Row],[sprzedano]])</f>
        <v>412</v>
      </c>
      <c r="E452">
        <f>IF(cukier[[#This Row],[transakcja?]]&lt;100,0,IF(cukier[[#This Row],[transakcja?]]&lt;1000,0.05,IF(cukier[[#This Row],[transakcja?]]&lt;10000,0.1,0.2)))*cukier[[#This Row],[sprzedano]]</f>
        <v>20.6</v>
      </c>
      <c r="F452">
        <f>MONTH(cukier[[#This Row],[data]])</f>
        <v>4</v>
      </c>
      <c r="G452">
        <f>IF(cukier[[#This Row],[czy magazyn]]=F451,G451-cukier[[#This Row],[sprzedano]],G451+cukier[[#This Row],[f]])</f>
        <v>4037</v>
      </c>
      <c r="H452">
        <f>IF(cukier[[#This Row],[czy magazyn]]=F451,0,CEILING(5000-G451,1000))</f>
        <v>0</v>
      </c>
      <c r="I452">
        <f>IF(cukier[[#This Row],[f]]&gt;=4000,1,0)</f>
        <v>0</v>
      </c>
    </row>
    <row r="453" spans="1:9" x14ac:dyDescent="0.25">
      <c r="A453" s="1">
        <v>39188</v>
      </c>
      <c r="B453" t="s">
        <v>8</v>
      </c>
      <c r="C453">
        <v>495</v>
      </c>
      <c r="D453">
        <f>IF(cukier[[#This Row],[klient]]=B452,cukier[[#This Row],[sprzedano]]+D452,cukier[[#This Row],[sprzedano]])</f>
        <v>907</v>
      </c>
      <c r="E453">
        <f>IF(cukier[[#This Row],[transakcja?]]&lt;100,0,IF(cukier[[#This Row],[transakcja?]]&lt;1000,0.05,IF(cukier[[#This Row],[transakcja?]]&lt;10000,0.1,0.2)))*cukier[[#This Row],[sprzedano]]</f>
        <v>24.75</v>
      </c>
      <c r="F453">
        <f>MONTH(cukier[[#This Row],[data]])</f>
        <v>4</v>
      </c>
      <c r="G453">
        <f>IF(cukier[[#This Row],[czy magazyn]]=F452,G452-cukier[[#This Row],[sprzedano]],G452+cukier[[#This Row],[f]])</f>
        <v>3542</v>
      </c>
      <c r="H453">
        <f>IF(cukier[[#This Row],[czy magazyn]]=F452,0,CEILING(5000-G452,1000))</f>
        <v>0</v>
      </c>
      <c r="I453">
        <f>IF(cukier[[#This Row],[f]]&gt;=4000,1,0)</f>
        <v>0</v>
      </c>
    </row>
    <row r="454" spans="1:9" x14ac:dyDescent="0.25">
      <c r="A454" s="1">
        <v>39188</v>
      </c>
      <c r="B454" t="s">
        <v>18</v>
      </c>
      <c r="C454">
        <v>268</v>
      </c>
      <c r="D454">
        <f>IF(cukier[[#This Row],[klient]]=B453,cukier[[#This Row],[sprzedano]]+D453,cukier[[#This Row],[sprzedano]])</f>
        <v>268</v>
      </c>
      <c r="E454">
        <f>IF(cukier[[#This Row],[transakcja?]]&lt;100,0,IF(cukier[[#This Row],[transakcja?]]&lt;1000,0.05,IF(cukier[[#This Row],[transakcja?]]&lt;10000,0.1,0.2)))*cukier[[#This Row],[sprzedano]]</f>
        <v>13.4</v>
      </c>
      <c r="F454">
        <f>MONTH(cukier[[#This Row],[data]])</f>
        <v>4</v>
      </c>
      <c r="G454">
        <f>IF(cukier[[#This Row],[czy magazyn]]=F453,G453-cukier[[#This Row],[sprzedano]],G453+cukier[[#This Row],[f]])</f>
        <v>3274</v>
      </c>
      <c r="H454">
        <f>IF(cukier[[#This Row],[czy magazyn]]=F453,0,CEILING(5000-G453,1000))</f>
        <v>0</v>
      </c>
      <c r="I454">
        <f>IF(cukier[[#This Row],[f]]&gt;=4000,1,0)</f>
        <v>0</v>
      </c>
    </row>
    <row r="455" spans="1:9" x14ac:dyDescent="0.25">
      <c r="A455" s="1">
        <v>39188</v>
      </c>
      <c r="B455" t="s">
        <v>36</v>
      </c>
      <c r="C455">
        <v>30</v>
      </c>
      <c r="D455">
        <f>IF(cukier[[#This Row],[klient]]=B454,cukier[[#This Row],[sprzedano]]+D454,cukier[[#This Row],[sprzedano]])</f>
        <v>30</v>
      </c>
      <c r="E455">
        <f>IF(cukier[[#This Row],[transakcja?]]&lt;100,0,IF(cukier[[#This Row],[transakcja?]]&lt;1000,0.05,IF(cukier[[#This Row],[transakcja?]]&lt;10000,0.1,0.2)))*cukier[[#This Row],[sprzedano]]</f>
        <v>0</v>
      </c>
      <c r="F455">
        <f>MONTH(cukier[[#This Row],[data]])</f>
        <v>4</v>
      </c>
      <c r="G455">
        <f>IF(cukier[[#This Row],[czy magazyn]]=F454,G454-cukier[[#This Row],[sprzedano]],G454+cukier[[#This Row],[f]])</f>
        <v>3244</v>
      </c>
      <c r="H455">
        <f>IF(cukier[[#This Row],[czy magazyn]]=F454,0,CEILING(5000-G454,1000))</f>
        <v>0</v>
      </c>
      <c r="I455">
        <f>IF(cukier[[#This Row],[f]]&gt;=4000,1,0)</f>
        <v>0</v>
      </c>
    </row>
    <row r="456" spans="1:9" x14ac:dyDescent="0.25">
      <c r="A456" s="1">
        <v>39191</v>
      </c>
      <c r="B456" t="s">
        <v>7</v>
      </c>
      <c r="C456">
        <v>67</v>
      </c>
      <c r="D456">
        <f>IF(cukier[[#This Row],[klient]]=B455,cukier[[#This Row],[sprzedano]]+D455,cukier[[#This Row],[sprzedano]])</f>
        <v>67</v>
      </c>
      <c r="E456">
        <f>IF(cukier[[#This Row],[transakcja?]]&lt;100,0,IF(cukier[[#This Row],[transakcja?]]&lt;1000,0.05,IF(cukier[[#This Row],[transakcja?]]&lt;10000,0.1,0.2)))*cukier[[#This Row],[sprzedano]]</f>
        <v>0</v>
      </c>
      <c r="F456">
        <f>MONTH(cukier[[#This Row],[data]])</f>
        <v>4</v>
      </c>
      <c r="G456">
        <f>IF(cukier[[#This Row],[czy magazyn]]=F455,G455-cukier[[#This Row],[sprzedano]],G455+cukier[[#This Row],[f]])</f>
        <v>3177</v>
      </c>
      <c r="H456">
        <f>IF(cukier[[#This Row],[czy magazyn]]=F455,0,CEILING(5000-G455,1000))</f>
        <v>0</v>
      </c>
      <c r="I456">
        <f>IF(cukier[[#This Row],[f]]&gt;=4000,1,0)</f>
        <v>0</v>
      </c>
    </row>
    <row r="457" spans="1:9" x14ac:dyDescent="0.25">
      <c r="A457" s="1">
        <v>39197</v>
      </c>
      <c r="B457" t="s">
        <v>15</v>
      </c>
      <c r="C457">
        <v>497</v>
      </c>
      <c r="D457">
        <f>IF(cukier[[#This Row],[klient]]=B456,cukier[[#This Row],[sprzedano]]+D456,cukier[[#This Row],[sprzedano]])</f>
        <v>497</v>
      </c>
      <c r="E457">
        <f>IF(cukier[[#This Row],[transakcja?]]&lt;100,0,IF(cukier[[#This Row],[transakcja?]]&lt;1000,0.05,IF(cukier[[#This Row],[transakcja?]]&lt;10000,0.1,0.2)))*cukier[[#This Row],[sprzedano]]</f>
        <v>24.85</v>
      </c>
      <c r="F457">
        <f>MONTH(cukier[[#This Row],[data]])</f>
        <v>4</v>
      </c>
      <c r="G457">
        <f>IF(cukier[[#This Row],[czy magazyn]]=F456,G456-cukier[[#This Row],[sprzedano]],G456+cukier[[#This Row],[f]])</f>
        <v>2680</v>
      </c>
      <c r="H457">
        <f>IF(cukier[[#This Row],[czy magazyn]]=F456,0,CEILING(5000-G456,1000))</f>
        <v>0</v>
      </c>
      <c r="I457">
        <f>IF(cukier[[#This Row],[f]]&gt;=4000,1,0)</f>
        <v>0</v>
      </c>
    </row>
    <row r="458" spans="1:9" x14ac:dyDescent="0.25">
      <c r="A458" s="1">
        <v>39200</v>
      </c>
      <c r="B458" t="s">
        <v>23</v>
      </c>
      <c r="C458">
        <v>102</v>
      </c>
      <c r="D458">
        <f>IF(cukier[[#This Row],[klient]]=B457,cukier[[#This Row],[sprzedano]]+D457,cukier[[#This Row],[sprzedano]])</f>
        <v>102</v>
      </c>
      <c r="E458">
        <f>IF(cukier[[#This Row],[transakcja?]]&lt;100,0,IF(cukier[[#This Row],[transakcja?]]&lt;1000,0.05,IF(cukier[[#This Row],[transakcja?]]&lt;10000,0.1,0.2)))*cukier[[#This Row],[sprzedano]]</f>
        <v>5.1000000000000005</v>
      </c>
      <c r="F458">
        <f>MONTH(cukier[[#This Row],[data]])</f>
        <v>4</v>
      </c>
      <c r="G458">
        <f>IF(cukier[[#This Row],[czy magazyn]]=F457,G457-cukier[[#This Row],[sprzedano]],G457+cukier[[#This Row],[f]])</f>
        <v>2578</v>
      </c>
      <c r="H458">
        <f>IF(cukier[[#This Row],[czy magazyn]]=F457,0,CEILING(5000-G457,1000))</f>
        <v>0</v>
      </c>
      <c r="I458">
        <f>IF(cukier[[#This Row],[f]]&gt;=4000,1,0)</f>
        <v>0</v>
      </c>
    </row>
    <row r="459" spans="1:9" x14ac:dyDescent="0.25">
      <c r="A459" s="1">
        <v>39203</v>
      </c>
      <c r="B459" t="s">
        <v>8</v>
      </c>
      <c r="C459">
        <v>322</v>
      </c>
      <c r="D459">
        <f>IF(cukier[[#This Row],[klient]]=B458,cukier[[#This Row],[sprzedano]]+D458,cukier[[#This Row],[sprzedano]])</f>
        <v>322</v>
      </c>
      <c r="E459">
        <f>IF(cukier[[#This Row],[transakcja?]]&lt;100,0,IF(cukier[[#This Row],[transakcja?]]&lt;1000,0.05,IF(cukier[[#This Row],[transakcja?]]&lt;10000,0.1,0.2)))*cukier[[#This Row],[sprzedano]]</f>
        <v>16.100000000000001</v>
      </c>
      <c r="F459">
        <f>MONTH(cukier[[#This Row],[data]])</f>
        <v>5</v>
      </c>
      <c r="G459">
        <f>IF(cukier[[#This Row],[czy magazyn]]=F458,G458-cukier[[#This Row],[sprzedano]],G458+cukier[[#This Row],[f]])</f>
        <v>5578</v>
      </c>
      <c r="H459">
        <f>IF(cukier[[#This Row],[czy magazyn]]=F458,0,CEILING(5000-G458,1000))</f>
        <v>3000</v>
      </c>
      <c r="I459">
        <f>IF(cukier[[#This Row],[f]]&gt;=4000,1,0)</f>
        <v>0</v>
      </c>
    </row>
    <row r="460" spans="1:9" x14ac:dyDescent="0.25">
      <c r="A460" s="1">
        <v>39204</v>
      </c>
      <c r="B460" t="s">
        <v>10</v>
      </c>
      <c r="C460">
        <v>297</v>
      </c>
      <c r="D460">
        <f>IF(cukier[[#This Row],[klient]]=B459,cukier[[#This Row],[sprzedano]]+D459,cukier[[#This Row],[sprzedano]])</f>
        <v>297</v>
      </c>
      <c r="E460">
        <f>IF(cukier[[#This Row],[transakcja?]]&lt;100,0,IF(cukier[[#This Row],[transakcja?]]&lt;1000,0.05,IF(cukier[[#This Row],[transakcja?]]&lt;10000,0.1,0.2)))*cukier[[#This Row],[sprzedano]]</f>
        <v>14.850000000000001</v>
      </c>
      <c r="F460">
        <f>MONTH(cukier[[#This Row],[data]])</f>
        <v>5</v>
      </c>
      <c r="G460">
        <f>IF(cukier[[#This Row],[czy magazyn]]=F459,G459-cukier[[#This Row],[sprzedano]],G459+cukier[[#This Row],[f]])</f>
        <v>5281</v>
      </c>
      <c r="H460">
        <f>IF(cukier[[#This Row],[czy magazyn]]=F459,0,CEILING(5000-G459,1000))</f>
        <v>0</v>
      </c>
      <c r="I460">
        <f>IF(cukier[[#This Row],[f]]&gt;=4000,1,0)</f>
        <v>0</v>
      </c>
    </row>
    <row r="461" spans="1:9" x14ac:dyDescent="0.25">
      <c r="A461" s="1">
        <v>39206</v>
      </c>
      <c r="B461" t="s">
        <v>13</v>
      </c>
      <c r="C461">
        <v>179</v>
      </c>
      <c r="D461">
        <f>IF(cukier[[#This Row],[klient]]=B460,cukier[[#This Row],[sprzedano]]+D460,cukier[[#This Row],[sprzedano]])</f>
        <v>179</v>
      </c>
      <c r="E461">
        <f>IF(cukier[[#This Row],[transakcja?]]&lt;100,0,IF(cukier[[#This Row],[transakcja?]]&lt;1000,0.05,IF(cukier[[#This Row],[transakcja?]]&lt;10000,0.1,0.2)))*cukier[[#This Row],[sprzedano]]</f>
        <v>8.9500000000000011</v>
      </c>
      <c r="F461">
        <f>MONTH(cukier[[#This Row],[data]])</f>
        <v>5</v>
      </c>
      <c r="G461">
        <f>IF(cukier[[#This Row],[czy magazyn]]=F460,G460-cukier[[#This Row],[sprzedano]],G460+cukier[[#This Row],[f]])</f>
        <v>5102</v>
      </c>
      <c r="H461">
        <f>IF(cukier[[#This Row],[czy magazyn]]=F460,0,CEILING(5000-G460,1000))</f>
        <v>0</v>
      </c>
      <c r="I461">
        <f>IF(cukier[[#This Row],[f]]&gt;=4000,1,0)</f>
        <v>0</v>
      </c>
    </row>
    <row r="462" spans="1:9" x14ac:dyDescent="0.25">
      <c r="A462" s="1">
        <v>39208</v>
      </c>
      <c r="B462" t="s">
        <v>141</v>
      </c>
      <c r="C462">
        <v>15</v>
      </c>
      <c r="D462">
        <f>IF(cukier[[#This Row],[klient]]=B461,cukier[[#This Row],[sprzedano]]+D461,cukier[[#This Row],[sprzedano]])</f>
        <v>15</v>
      </c>
      <c r="E462">
        <f>IF(cukier[[#This Row],[transakcja?]]&lt;100,0,IF(cukier[[#This Row],[transakcja?]]&lt;1000,0.05,IF(cukier[[#This Row],[transakcja?]]&lt;10000,0.1,0.2)))*cukier[[#This Row],[sprzedano]]</f>
        <v>0</v>
      </c>
      <c r="F462">
        <f>MONTH(cukier[[#This Row],[data]])</f>
        <v>5</v>
      </c>
      <c r="G462">
        <f>IF(cukier[[#This Row],[czy magazyn]]=F461,G461-cukier[[#This Row],[sprzedano]],G461+cukier[[#This Row],[f]])</f>
        <v>5087</v>
      </c>
      <c r="H462">
        <f>IF(cukier[[#This Row],[czy magazyn]]=F461,0,CEILING(5000-G461,1000))</f>
        <v>0</v>
      </c>
      <c r="I462">
        <f>IF(cukier[[#This Row],[f]]&gt;=4000,1,0)</f>
        <v>0</v>
      </c>
    </row>
    <row r="463" spans="1:9" x14ac:dyDescent="0.25">
      <c r="A463" s="1">
        <v>39210</v>
      </c>
      <c r="B463" t="s">
        <v>62</v>
      </c>
      <c r="C463">
        <v>65</v>
      </c>
      <c r="D463">
        <f>IF(cukier[[#This Row],[klient]]=B462,cukier[[#This Row],[sprzedano]]+D462,cukier[[#This Row],[sprzedano]])</f>
        <v>65</v>
      </c>
      <c r="E463">
        <f>IF(cukier[[#This Row],[transakcja?]]&lt;100,0,IF(cukier[[#This Row],[transakcja?]]&lt;1000,0.05,IF(cukier[[#This Row],[transakcja?]]&lt;10000,0.1,0.2)))*cukier[[#This Row],[sprzedano]]</f>
        <v>0</v>
      </c>
      <c r="F463">
        <f>MONTH(cukier[[#This Row],[data]])</f>
        <v>5</v>
      </c>
      <c r="G463">
        <f>IF(cukier[[#This Row],[czy magazyn]]=F462,G462-cukier[[#This Row],[sprzedano]],G462+cukier[[#This Row],[f]])</f>
        <v>5022</v>
      </c>
      <c r="H463">
        <f>IF(cukier[[#This Row],[czy magazyn]]=F462,0,CEILING(5000-G462,1000))</f>
        <v>0</v>
      </c>
      <c r="I463">
        <f>IF(cukier[[#This Row],[f]]&gt;=4000,1,0)</f>
        <v>0</v>
      </c>
    </row>
    <row r="464" spans="1:9" x14ac:dyDescent="0.25">
      <c r="A464" s="1">
        <v>39212</v>
      </c>
      <c r="B464" t="s">
        <v>8</v>
      </c>
      <c r="C464">
        <v>297</v>
      </c>
      <c r="D464">
        <f>IF(cukier[[#This Row],[klient]]=B463,cukier[[#This Row],[sprzedano]]+D463,cukier[[#This Row],[sprzedano]])</f>
        <v>297</v>
      </c>
      <c r="E464">
        <f>IF(cukier[[#This Row],[transakcja?]]&lt;100,0,IF(cukier[[#This Row],[transakcja?]]&lt;1000,0.05,IF(cukier[[#This Row],[transakcja?]]&lt;10000,0.1,0.2)))*cukier[[#This Row],[sprzedano]]</f>
        <v>14.850000000000001</v>
      </c>
      <c r="F464">
        <f>MONTH(cukier[[#This Row],[data]])</f>
        <v>5</v>
      </c>
      <c r="G464">
        <f>IF(cukier[[#This Row],[czy magazyn]]=F463,G463-cukier[[#This Row],[sprzedano]],G463+cukier[[#This Row],[f]])</f>
        <v>4725</v>
      </c>
      <c r="H464">
        <f>IF(cukier[[#This Row],[czy magazyn]]=F463,0,CEILING(5000-G463,1000))</f>
        <v>0</v>
      </c>
      <c r="I464">
        <f>IF(cukier[[#This Row],[f]]&gt;=4000,1,0)</f>
        <v>0</v>
      </c>
    </row>
    <row r="465" spans="1:9" x14ac:dyDescent="0.25">
      <c r="A465" s="1">
        <v>39214</v>
      </c>
      <c r="B465" t="s">
        <v>9</v>
      </c>
      <c r="C465">
        <v>131</v>
      </c>
      <c r="D465">
        <f>IF(cukier[[#This Row],[klient]]=B464,cukier[[#This Row],[sprzedano]]+D464,cukier[[#This Row],[sprzedano]])</f>
        <v>131</v>
      </c>
      <c r="E465">
        <f>IF(cukier[[#This Row],[transakcja?]]&lt;100,0,IF(cukier[[#This Row],[transakcja?]]&lt;1000,0.05,IF(cukier[[#This Row],[transakcja?]]&lt;10000,0.1,0.2)))*cukier[[#This Row],[sprzedano]]</f>
        <v>6.5500000000000007</v>
      </c>
      <c r="F465">
        <f>MONTH(cukier[[#This Row],[data]])</f>
        <v>5</v>
      </c>
      <c r="G465">
        <f>IF(cukier[[#This Row],[czy magazyn]]=F464,G464-cukier[[#This Row],[sprzedano]],G464+cukier[[#This Row],[f]])</f>
        <v>4594</v>
      </c>
      <c r="H465">
        <f>IF(cukier[[#This Row],[czy magazyn]]=F464,0,CEILING(5000-G464,1000))</f>
        <v>0</v>
      </c>
      <c r="I465">
        <f>IF(cukier[[#This Row],[f]]&gt;=4000,1,0)</f>
        <v>0</v>
      </c>
    </row>
    <row r="466" spans="1:9" x14ac:dyDescent="0.25">
      <c r="A466" s="1">
        <v>39215</v>
      </c>
      <c r="B466" t="s">
        <v>19</v>
      </c>
      <c r="C466">
        <v>114</v>
      </c>
      <c r="D466">
        <f>IF(cukier[[#This Row],[klient]]=B465,cukier[[#This Row],[sprzedano]]+D465,cukier[[#This Row],[sprzedano]])</f>
        <v>114</v>
      </c>
      <c r="E466">
        <f>IF(cukier[[#This Row],[transakcja?]]&lt;100,0,IF(cukier[[#This Row],[transakcja?]]&lt;1000,0.05,IF(cukier[[#This Row],[transakcja?]]&lt;10000,0.1,0.2)))*cukier[[#This Row],[sprzedano]]</f>
        <v>5.7</v>
      </c>
      <c r="F466">
        <f>MONTH(cukier[[#This Row],[data]])</f>
        <v>5</v>
      </c>
      <c r="G466">
        <f>IF(cukier[[#This Row],[czy magazyn]]=F465,G465-cukier[[#This Row],[sprzedano]],G465+cukier[[#This Row],[f]])</f>
        <v>4480</v>
      </c>
      <c r="H466">
        <f>IF(cukier[[#This Row],[czy magazyn]]=F465,0,CEILING(5000-G465,1000))</f>
        <v>0</v>
      </c>
      <c r="I466">
        <f>IF(cukier[[#This Row],[f]]&gt;=4000,1,0)</f>
        <v>0</v>
      </c>
    </row>
    <row r="467" spans="1:9" x14ac:dyDescent="0.25">
      <c r="A467" s="1">
        <v>39215</v>
      </c>
      <c r="B467" t="s">
        <v>142</v>
      </c>
      <c r="C467">
        <v>12</v>
      </c>
      <c r="D467">
        <f>IF(cukier[[#This Row],[klient]]=B466,cukier[[#This Row],[sprzedano]]+D466,cukier[[#This Row],[sprzedano]])</f>
        <v>12</v>
      </c>
      <c r="E467">
        <f>IF(cukier[[#This Row],[transakcja?]]&lt;100,0,IF(cukier[[#This Row],[transakcja?]]&lt;1000,0.05,IF(cukier[[#This Row],[transakcja?]]&lt;10000,0.1,0.2)))*cukier[[#This Row],[sprzedano]]</f>
        <v>0</v>
      </c>
      <c r="F467">
        <f>MONTH(cukier[[#This Row],[data]])</f>
        <v>5</v>
      </c>
      <c r="G467">
        <f>IF(cukier[[#This Row],[czy magazyn]]=F466,G466-cukier[[#This Row],[sprzedano]],G466+cukier[[#This Row],[f]])</f>
        <v>4468</v>
      </c>
      <c r="H467">
        <f>IF(cukier[[#This Row],[czy magazyn]]=F466,0,CEILING(5000-G466,1000))</f>
        <v>0</v>
      </c>
      <c r="I467">
        <f>IF(cukier[[#This Row],[f]]&gt;=4000,1,0)</f>
        <v>0</v>
      </c>
    </row>
    <row r="468" spans="1:9" x14ac:dyDescent="0.25">
      <c r="A468" s="1">
        <v>39218</v>
      </c>
      <c r="B468" t="s">
        <v>15</v>
      </c>
      <c r="C468">
        <v>293</v>
      </c>
      <c r="D468">
        <f>IF(cukier[[#This Row],[klient]]=B467,cukier[[#This Row],[sprzedano]]+D467,cukier[[#This Row],[sprzedano]])</f>
        <v>293</v>
      </c>
      <c r="E468">
        <f>IF(cukier[[#This Row],[transakcja?]]&lt;100,0,IF(cukier[[#This Row],[transakcja?]]&lt;1000,0.05,IF(cukier[[#This Row],[transakcja?]]&lt;10000,0.1,0.2)))*cukier[[#This Row],[sprzedano]]</f>
        <v>14.65</v>
      </c>
      <c r="F468">
        <f>MONTH(cukier[[#This Row],[data]])</f>
        <v>5</v>
      </c>
      <c r="G468">
        <f>IF(cukier[[#This Row],[czy magazyn]]=F467,G467-cukier[[#This Row],[sprzedano]],G467+cukier[[#This Row],[f]])</f>
        <v>4175</v>
      </c>
      <c r="H468">
        <f>IF(cukier[[#This Row],[czy magazyn]]=F467,0,CEILING(5000-G467,1000))</f>
        <v>0</v>
      </c>
      <c r="I468">
        <f>IF(cukier[[#This Row],[f]]&gt;=4000,1,0)</f>
        <v>0</v>
      </c>
    </row>
    <row r="469" spans="1:9" x14ac:dyDescent="0.25">
      <c r="A469" s="1">
        <v>39220</v>
      </c>
      <c r="B469" t="s">
        <v>20</v>
      </c>
      <c r="C469">
        <v>186</v>
      </c>
      <c r="D469">
        <f>IF(cukier[[#This Row],[klient]]=B468,cukier[[#This Row],[sprzedano]]+D468,cukier[[#This Row],[sprzedano]])</f>
        <v>186</v>
      </c>
      <c r="E469">
        <f>IF(cukier[[#This Row],[transakcja?]]&lt;100,0,IF(cukier[[#This Row],[transakcja?]]&lt;1000,0.05,IF(cukier[[#This Row],[transakcja?]]&lt;10000,0.1,0.2)))*cukier[[#This Row],[sprzedano]]</f>
        <v>9.3000000000000007</v>
      </c>
      <c r="F469">
        <f>MONTH(cukier[[#This Row],[data]])</f>
        <v>5</v>
      </c>
      <c r="G469">
        <f>IF(cukier[[#This Row],[czy magazyn]]=F468,G468-cukier[[#This Row],[sprzedano]],G468+cukier[[#This Row],[f]])</f>
        <v>3989</v>
      </c>
      <c r="H469">
        <f>IF(cukier[[#This Row],[czy magazyn]]=F468,0,CEILING(5000-G468,1000))</f>
        <v>0</v>
      </c>
      <c r="I469">
        <f>IF(cukier[[#This Row],[f]]&gt;=4000,1,0)</f>
        <v>0</v>
      </c>
    </row>
    <row r="470" spans="1:9" x14ac:dyDescent="0.25">
      <c r="A470" s="1">
        <v>39220</v>
      </c>
      <c r="B470" t="s">
        <v>143</v>
      </c>
      <c r="C470">
        <v>18</v>
      </c>
      <c r="D470">
        <f>IF(cukier[[#This Row],[klient]]=B469,cukier[[#This Row],[sprzedano]]+D469,cukier[[#This Row],[sprzedano]])</f>
        <v>18</v>
      </c>
      <c r="E470">
        <f>IF(cukier[[#This Row],[transakcja?]]&lt;100,0,IF(cukier[[#This Row],[transakcja?]]&lt;1000,0.05,IF(cukier[[#This Row],[transakcja?]]&lt;10000,0.1,0.2)))*cukier[[#This Row],[sprzedano]]</f>
        <v>0</v>
      </c>
      <c r="F470">
        <f>MONTH(cukier[[#This Row],[data]])</f>
        <v>5</v>
      </c>
      <c r="G470">
        <f>IF(cukier[[#This Row],[czy magazyn]]=F469,G469-cukier[[#This Row],[sprzedano]],G469+cukier[[#This Row],[f]])</f>
        <v>3971</v>
      </c>
      <c r="H470">
        <f>IF(cukier[[#This Row],[czy magazyn]]=F469,0,CEILING(5000-G469,1000))</f>
        <v>0</v>
      </c>
      <c r="I470">
        <f>IF(cukier[[#This Row],[f]]&gt;=4000,1,0)</f>
        <v>0</v>
      </c>
    </row>
    <row r="471" spans="1:9" x14ac:dyDescent="0.25">
      <c r="A471" s="1">
        <v>39223</v>
      </c>
      <c r="B471" t="s">
        <v>29</v>
      </c>
      <c r="C471">
        <v>119</v>
      </c>
      <c r="D471">
        <f>IF(cukier[[#This Row],[klient]]=B470,cukier[[#This Row],[sprzedano]]+D470,cukier[[#This Row],[sprzedano]])</f>
        <v>119</v>
      </c>
      <c r="E471">
        <f>IF(cukier[[#This Row],[transakcja?]]&lt;100,0,IF(cukier[[#This Row],[transakcja?]]&lt;1000,0.05,IF(cukier[[#This Row],[transakcja?]]&lt;10000,0.1,0.2)))*cukier[[#This Row],[sprzedano]]</f>
        <v>5.95</v>
      </c>
      <c r="F471">
        <f>MONTH(cukier[[#This Row],[data]])</f>
        <v>5</v>
      </c>
      <c r="G471">
        <f>IF(cukier[[#This Row],[czy magazyn]]=F470,G470-cukier[[#This Row],[sprzedano]],G470+cukier[[#This Row],[f]])</f>
        <v>3852</v>
      </c>
      <c r="H471">
        <f>IF(cukier[[#This Row],[czy magazyn]]=F470,0,CEILING(5000-G470,1000))</f>
        <v>0</v>
      </c>
      <c r="I471">
        <f>IF(cukier[[#This Row],[f]]&gt;=4000,1,0)</f>
        <v>0</v>
      </c>
    </row>
    <row r="472" spans="1:9" x14ac:dyDescent="0.25">
      <c r="A472" s="1">
        <v>39227</v>
      </c>
      <c r="B472" t="s">
        <v>131</v>
      </c>
      <c r="C472">
        <v>4</v>
      </c>
      <c r="D472">
        <f>IF(cukier[[#This Row],[klient]]=B471,cukier[[#This Row],[sprzedano]]+D471,cukier[[#This Row],[sprzedano]])</f>
        <v>4</v>
      </c>
      <c r="E472">
        <f>IF(cukier[[#This Row],[transakcja?]]&lt;100,0,IF(cukier[[#This Row],[transakcja?]]&lt;1000,0.05,IF(cukier[[#This Row],[transakcja?]]&lt;10000,0.1,0.2)))*cukier[[#This Row],[sprzedano]]</f>
        <v>0</v>
      </c>
      <c r="F472">
        <f>MONTH(cukier[[#This Row],[data]])</f>
        <v>5</v>
      </c>
      <c r="G472">
        <f>IF(cukier[[#This Row],[czy magazyn]]=F471,G471-cukier[[#This Row],[sprzedano]],G471+cukier[[#This Row],[f]])</f>
        <v>3848</v>
      </c>
      <c r="H472">
        <f>IF(cukier[[#This Row],[czy magazyn]]=F471,0,CEILING(5000-G471,1000))</f>
        <v>0</v>
      </c>
      <c r="I472">
        <f>IF(cukier[[#This Row],[f]]&gt;=4000,1,0)</f>
        <v>0</v>
      </c>
    </row>
    <row r="473" spans="1:9" x14ac:dyDescent="0.25">
      <c r="A473" s="1">
        <v>39230</v>
      </c>
      <c r="B473" t="s">
        <v>19</v>
      </c>
      <c r="C473">
        <v>159</v>
      </c>
      <c r="D473">
        <f>IF(cukier[[#This Row],[klient]]=B472,cukier[[#This Row],[sprzedano]]+D472,cukier[[#This Row],[sprzedano]])</f>
        <v>159</v>
      </c>
      <c r="E473">
        <f>IF(cukier[[#This Row],[transakcja?]]&lt;100,0,IF(cukier[[#This Row],[transakcja?]]&lt;1000,0.05,IF(cukier[[#This Row],[transakcja?]]&lt;10000,0.1,0.2)))*cukier[[#This Row],[sprzedano]]</f>
        <v>7.95</v>
      </c>
      <c r="F473">
        <f>MONTH(cukier[[#This Row],[data]])</f>
        <v>5</v>
      </c>
      <c r="G473">
        <f>IF(cukier[[#This Row],[czy magazyn]]=F472,G472-cukier[[#This Row],[sprzedano]],G472+cukier[[#This Row],[f]])</f>
        <v>3689</v>
      </c>
      <c r="H473">
        <f>IF(cukier[[#This Row],[czy magazyn]]=F472,0,CEILING(5000-G472,1000))</f>
        <v>0</v>
      </c>
      <c r="I473">
        <f>IF(cukier[[#This Row],[f]]&gt;=4000,1,0)</f>
        <v>0</v>
      </c>
    </row>
    <row r="474" spans="1:9" x14ac:dyDescent="0.25">
      <c r="A474" s="1">
        <v>39230</v>
      </c>
      <c r="B474" t="s">
        <v>14</v>
      </c>
      <c r="C474">
        <v>10</v>
      </c>
      <c r="D474">
        <f>IF(cukier[[#This Row],[klient]]=B473,cukier[[#This Row],[sprzedano]]+D473,cukier[[#This Row],[sprzedano]])</f>
        <v>10</v>
      </c>
      <c r="E474">
        <f>IF(cukier[[#This Row],[transakcja?]]&lt;100,0,IF(cukier[[#This Row],[transakcja?]]&lt;1000,0.05,IF(cukier[[#This Row],[transakcja?]]&lt;10000,0.1,0.2)))*cukier[[#This Row],[sprzedano]]</f>
        <v>0</v>
      </c>
      <c r="F474">
        <f>MONTH(cukier[[#This Row],[data]])</f>
        <v>5</v>
      </c>
      <c r="G474">
        <f>IF(cukier[[#This Row],[czy magazyn]]=F473,G473-cukier[[#This Row],[sprzedano]],G473+cukier[[#This Row],[f]])</f>
        <v>3679</v>
      </c>
      <c r="H474">
        <f>IF(cukier[[#This Row],[czy magazyn]]=F473,0,CEILING(5000-G473,1000))</f>
        <v>0</v>
      </c>
      <c r="I474">
        <f>IF(cukier[[#This Row],[f]]&gt;=4000,1,0)</f>
        <v>0</v>
      </c>
    </row>
    <row r="475" spans="1:9" x14ac:dyDescent="0.25">
      <c r="A475" s="1">
        <v>39230</v>
      </c>
      <c r="B475" t="s">
        <v>15</v>
      </c>
      <c r="C475">
        <v>415</v>
      </c>
      <c r="D475">
        <f>IF(cukier[[#This Row],[klient]]=B474,cukier[[#This Row],[sprzedano]]+D474,cukier[[#This Row],[sprzedano]])</f>
        <v>415</v>
      </c>
      <c r="E475">
        <f>IF(cukier[[#This Row],[transakcja?]]&lt;100,0,IF(cukier[[#This Row],[transakcja?]]&lt;1000,0.05,IF(cukier[[#This Row],[transakcja?]]&lt;10000,0.1,0.2)))*cukier[[#This Row],[sprzedano]]</f>
        <v>20.75</v>
      </c>
      <c r="F475">
        <f>MONTH(cukier[[#This Row],[data]])</f>
        <v>5</v>
      </c>
      <c r="G475">
        <f>IF(cukier[[#This Row],[czy magazyn]]=F474,G474-cukier[[#This Row],[sprzedano]],G474+cukier[[#This Row],[f]])</f>
        <v>3264</v>
      </c>
      <c r="H475">
        <f>IF(cukier[[#This Row],[czy magazyn]]=F474,0,CEILING(5000-G474,1000))</f>
        <v>0</v>
      </c>
      <c r="I475">
        <f>IF(cukier[[#This Row],[f]]&gt;=4000,1,0)</f>
        <v>0</v>
      </c>
    </row>
    <row r="476" spans="1:9" x14ac:dyDescent="0.25">
      <c r="A476" s="1">
        <v>39231</v>
      </c>
      <c r="B476" t="s">
        <v>18</v>
      </c>
      <c r="C476">
        <v>140</v>
      </c>
      <c r="D476">
        <f>IF(cukier[[#This Row],[klient]]=B475,cukier[[#This Row],[sprzedano]]+D475,cukier[[#This Row],[sprzedano]])</f>
        <v>140</v>
      </c>
      <c r="E476">
        <f>IF(cukier[[#This Row],[transakcja?]]&lt;100,0,IF(cukier[[#This Row],[transakcja?]]&lt;1000,0.05,IF(cukier[[#This Row],[transakcja?]]&lt;10000,0.1,0.2)))*cukier[[#This Row],[sprzedano]]</f>
        <v>7</v>
      </c>
      <c r="F476">
        <f>MONTH(cukier[[#This Row],[data]])</f>
        <v>5</v>
      </c>
      <c r="G476">
        <f>IF(cukier[[#This Row],[czy magazyn]]=F475,G475-cukier[[#This Row],[sprzedano]],G475+cukier[[#This Row],[f]])</f>
        <v>3124</v>
      </c>
      <c r="H476">
        <f>IF(cukier[[#This Row],[czy magazyn]]=F475,0,CEILING(5000-G475,1000))</f>
        <v>0</v>
      </c>
      <c r="I476">
        <f>IF(cukier[[#This Row],[f]]&gt;=4000,1,0)</f>
        <v>0</v>
      </c>
    </row>
    <row r="477" spans="1:9" x14ac:dyDescent="0.25">
      <c r="A477" s="1">
        <v>39239</v>
      </c>
      <c r="B477" t="s">
        <v>20</v>
      </c>
      <c r="C477">
        <v>128</v>
      </c>
      <c r="D477">
        <f>IF(cukier[[#This Row],[klient]]=B476,cukier[[#This Row],[sprzedano]]+D476,cukier[[#This Row],[sprzedano]])</f>
        <v>128</v>
      </c>
      <c r="E477">
        <f>IF(cukier[[#This Row],[transakcja?]]&lt;100,0,IF(cukier[[#This Row],[transakcja?]]&lt;1000,0.05,IF(cukier[[#This Row],[transakcja?]]&lt;10000,0.1,0.2)))*cukier[[#This Row],[sprzedano]]</f>
        <v>6.4</v>
      </c>
      <c r="F477">
        <f>MONTH(cukier[[#This Row],[data]])</f>
        <v>6</v>
      </c>
      <c r="G477">
        <f>IF(cukier[[#This Row],[czy magazyn]]=F476,G476-cukier[[#This Row],[sprzedano]],G476+cukier[[#This Row],[f]])</f>
        <v>5124</v>
      </c>
      <c r="H477">
        <f>IF(cukier[[#This Row],[czy magazyn]]=F476,0,CEILING(5000-G476,1000))</f>
        <v>2000</v>
      </c>
      <c r="I477">
        <f>IF(cukier[[#This Row],[f]]&gt;=4000,1,0)</f>
        <v>0</v>
      </c>
    </row>
    <row r="478" spans="1:9" x14ac:dyDescent="0.25">
      <c r="A478" s="1">
        <v>39247</v>
      </c>
      <c r="B478" t="s">
        <v>18</v>
      </c>
      <c r="C478">
        <v>121</v>
      </c>
      <c r="D478">
        <f>IF(cukier[[#This Row],[klient]]=B477,cukier[[#This Row],[sprzedano]]+D477,cukier[[#This Row],[sprzedano]])</f>
        <v>121</v>
      </c>
      <c r="E478">
        <f>IF(cukier[[#This Row],[transakcja?]]&lt;100,0,IF(cukier[[#This Row],[transakcja?]]&lt;1000,0.05,IF(cukier[[#This Row],[transakcja?]]&lt;10000,0.1,0.2)))*cukier[[#This Row],[sprzedano]]</f>
        <v>6.0500000000000007</v>
      </c>
      <c r="F478">
        <f>MONTH(cukier[[#This Row],[data]])</f>
        <v>6</v>
      </c>
      <c r="G478">
        <f>IF(cukier[[#This Row],[czy magazyn]]=F477,G477-cukier[[#This Row],[sprzedano]],G477+cukier[[#This Row],[f]])</f>
        <v>5003</v>
      </c>
      <c r="H478">
        <f>IF(cukier[[#This Row],[czy magazyn]]=F477,0,CEILING(5000-G477,1000))</f>
        <v>0</v>
      </c>
      <c r="I478">
        <f>IF(cukier[[#This Row],[f]]&gt;=4000,1,0)</f>
        <v>0</v>
      </c>
    </row>
    <row r="479" spans="1:9" x14ac:dyDescent="0.25">
      <c r="A479" s="1">
        <v>39247</v>
      </c>
      <c r="B479" t="s">
        <v>144</v>
      </c>
      <c r="C479">
        <v>9</v>
      </c>
      <c r="D479">
        <f>IF(cukier[[#This Row],[klient]]=B478,cukier[[#This Row],[sprzedano]]+D478,cukier[[#This Row],[sprzedano]])</f>
        <v>9</v>
      </c>
      <c r="E479">
        <f>IF(cukier[[#This Row],[transakcja?]]&lt;100,0,IF(cukier[[#This Row],[transakcja?]]&lt;1000,0.05,IF(cukier[[#This Row],[transakcja?]]&lt;10000,0.1,0.2)))*cukier[[#This Row],[sprzedano]]</f>
        <v>0</v>
      </c>
      <c r="F479">
        <f>MONTH(cukier[[#This Row],[data]])</f>
        <v>6</v>
      </c>
      <c r="G479">
        <f>IF(cukier[[#This Row],[czy magazyn]]=F478,G478-cukier[[#This Row],[sprzedano]],G478+cukier[[#This Row],[f]])</f>
        <v>4994</v>
      </c>
      <c r="H479">
        <f>IF(cukier[[#This Row],[czy magazyn]]=F478,0,CEILING(5000-G478,1000))</f>
        <v>0</v>
      </c>
      <c r="I479">
        <f>IF(cukier[[#This Row],[f]]&gt;=4000,1,0)</f>
        <v>0</v>
      </c>
    </row>
    <row r="480" spans="1:9" x14ac:dyDescent="0.25">
      <c r="A480" s="1">
        <v>39248</v>
      </c>
      <c r="B480" t="s">
        <v>15</v>
      </c>
      <c r="C480">
        <v>169</v>
      </c>
      <c r="D480">
        <f>IF(cukier[[#This Row],[klient]]=B479,cukier[[#This Row],[sprzedano]]+D479,cukier[[#This Row],[sprzedano]])</f>
        <v>169</v>
      </c>
      <c r="E480">
        <f>IF(cukier[[#This Row],[transakcja?]]&lt;100,0,IF(cukier[[#This Row],[transakcja?]]&lt;1000,0.05,IF(cukier[[#This Row],[transakcja?]]&lt;10000,0.1,0.2)))*cukier[[#This Row],[sprzedano]]</f>
        <v>8.4500000000000011</v>
      </c>
      <c r="F480">
        <f>MONTH(cukier[[#This Row],[data]])</f>
        <v>6</v>
      </c>
      <c r="G480">
        <f>IF(cukier[[#This Row],[czy magazyn]]=F479,G479-cukier[[#This Row],[sprzedano]],G479+cukier[[#This Row],[f]])</f>
        <v>4825</v>
      </c>
      <c r="H480">
        <f>IF(cukier[[#This Row],[czy magazyn]]=F479,0,CEILING(5000-G479,1000))</f>
        <v>0</v>
      </c>
      <c r="I480">
        <f>IF(cukier[[#This Row],[f]]&gt;=4000,1,0)</f>
        <v>0</v>
      </c>
    </row>
    <row r="481" spans="1:9" x14ac:dyDescent="0.25">
      <c r="A481" s="1">
        <v>39250</v>
      </c>
      <c r="B481" t="s">
        <v>56</v>
      </c>
      <c r="C481">
        <v>118</v>
      </c>
      <c r="D481">
        <f>IF(cukier[[#This Row],[klient]]=B480,cukier[[#This Row],[sprzedano]]+D480,cukier[[#This Row],[sprzedano]])</f>
        <v>118</v>
      </c>
      <c r="E481">
        <f>IF(cukier[[#This Row],[transakcja?]]&lt;100,0,IF(cukier[[#This Row],[transakcja?]]&lt;1000,0.05,IF(cukier[[#This Row],[transakcja?]]&lt;10000,0.1,0.2)))*cukier[[#This Row],[sprzedano]]</f>
        <v>5.9</v>
      </c>
      <c r="F481">
        <f>MONTH(cukier[[#This Row],[data]])</f>
        <v>6</v>
      </c>
      <c r="G481">
        <f>IF(cukier[[#This Row],[czy magazyn]]=F480,G480-cukier[[#This Row],[sprzedano]],G480+cukier[[#This Row],[f]])</f>
        <v>4707</v>
      </c>
      <c r="H481">
        <f>IF(cukier[[#This Row],[czy magazyn]]=F480,0,CEILING(5000-G480,1000))</f>
        <v>0</v>
      </c>
      <c r="I481">
        <f>IF(cukier[[#This Row],[f]]&gt;=4000,1,0)</f>
        <v>0</v>
      </c>
    </row>
    <row r="482" spans="1:9" x14ac:dyDescent="0.25">
      <c r="A482" s="1">
        <v>39250</v>
      </c>
      <c r="B482" t="s">
        <v>79</v>
      </c>
      <c r="C482">
        <v>37</v>
      </c>
      <c r="D482">
        <f>IF(cukier[[#This Row],[klient]]=B481,cukier[[#This Row],[sprzedano]]+D481,cukier[[#This Row],[sprzedano]])</f>
        <v>37</v>
      </c>
      <c r="E482">
        <f>IF(cukier[[#This Row],[transakcja?]]&lt;100,0,IF(cukier[[#This Row],[transakcja?]]&lt;1000,0.05,IF(cukier[[#This Row],[transakcja?]]&lt;10000,0.1,0.2)))*cukier[[#This Row],[sprzedano]]</f>
        <v>0</v>
      </c>
      <c r="F482">
        <f>MONTH(cukier[[#This Row],[data]])</f>
        <v>6</v>
      </c>
      <c r="G482">
        <f>IF(cukier[[#This Row],[czy magazyn]]=F481,G481-cukier[[#This Row],[sprzedano]],G481+cukier[[#This Row],[f]])</f>
        <v>4670</v>
      </c>
      <c r="H482">
        <f>IF(cukier[[#This Row],[czy magazyn]]=F481,0,CEILING(5000-G481,1000))</f>
        <v>0</v>
      </c>
      <c r="I482">
        <f>IF(cukier[[#This Row],[f]]&gt;=4000,1,0)</f>
        <v>0</v>
      </c>
    </row>
    <row r="483" spans="1:9" x14ac:dyDescent="0.25">
      <c r="A483" s="1">
        <v>39253</v>
      </c>
      <c r="B483" t="s">
        <v>36</v>
      </c>
      <c r="C483">
        <v>198</v>
      </c>
      <c r="D483">
        <f>IF(cukier[[#This Row],[klient]]=B482,cukier[[#This Row],[sprzedano]]+D482,cukier[[#This Row],[sprzedano]])</f>
        <v>198</v>
      </c>
      <c r="E483">
        <f>IF(cukier[[#This Row],[transakcja?]]&lt;100,0,IF(cukier[[#This Row],[transakcja?]]&lt;1000,0.05,IF(cukier[[#This Row],[transakcja?]]&lt;10000,0.1,0.2)))*cukier[[#This Row],[sprzedano]]</f>
        <v>9.9</v>
      </c>
      <c r="F483">
        <f>MONTH(cukier[[#This Row],[data]])</f>
        <v>6</v>
      </c>
      <c r="G483">
        <f>IF(cukier[[#This Row],[czy magazyn]]=F482,G482-cukier[[#This Row],[sprzedano]],G482+cukier[[#This Row],[f]])</f>
        <v>4472</v>
      </c>
      <c r="H483">
        <f>IF(cukier[[#This Row],[czy magazyn]]=F482,0,CEILING(5000-G482,1000))</f>
        <v>0</v>
      </c>
      <c r="I483">
        <f>IF(cukier[[#This Row],[f]]&gt;=4000,1,0)</f>
        <v>0</v>
      </c>
    </row>
    <row r="484" spans="1:9" x14ac:dyDescent="0.25">
      <c r="A484" s="1">
        <v>39254</v>
      </c>
      <c r="B484" t="s">
        <v>29</v>
      </c>
      <c r="C484">
        <v>74</v>
      </c>
      <c r="D484">
        <f>IF(cukier[[#This Row],[klient]]=B483,cukier[[#This Row],[sprzedano]]+D483,cukier[[#This Row],[sprzedano]])</f>
        <v>74</v>
      </c>
      <c r="E484">
        <f>IF(cukier[[#This Row],[transakcja?]]&lt;100,0,IF(cukier[[#This Row],[transakcja?]]&lt;1000,0.05,IF(cukier[[#This Row],[transakcja?]]&lt;10000,0.1,0.2)))*cukier[[#This Row],[sprzedano]]</f>
        <v>0</v>
      </c>
      <c r="F484">
        <f>MONTH(cukier[[#This Row],[data]])</f>
        <v>6</v>
      </c>
      <c r="G484">
        <f>IF(cukier[[#This Row],[czy magazyn]]=F483,G483-cukier[[#This Row],[sprzedano]],G483+cukier[[#This Row],[f]])</f>
        <v>4398</v>
      </c>
      <c r="H484">
        <f>IF(cukier[[#This Row],[czy magazyn]]=F483,0,CEILING(5000-G483,1000))</f>
        <v>0</v>
      </c>
      <c r="I484">
        <f>IF(cukier[[#This Row],[f]]&gt;=4000,1,0)</f>
        <v>0</v>
      </c>
    </row>
    <row r="485" spans="1:9" x14ac:dyDescent="0.25">
      <c r="A485" s="1">
        <v>39259</v>
      </c>
      <c r="B485" t="s">
        <v>145</v>
      </c>
      <c r="C485">
        <v>18</v>
      </c>
      <c r="D485">
        <f>IF(cukier[[#This Row],[klient]]=B484,cukier[[#This Row],[sprzedano]]+D484,cukier[[#This Row],[sprzedano]])</f>
        <v>18</v>
      </c>
      <c r="E485">
        <f>IF(cukier[[#This Row],[transakcja?]]&lt;100,0,IF(cukier[[#This Row],[transakcja?]]&lt;1000,0.05,IF(cukier[[#This Row],[transakcja?]]&lt;10000,0.1,0.2)))*cukier[[#This Row],[sprzedano]]</f>
        <v>0</v>
      </c>
      <c r="F485">
        <f>MONTH(cukier[[#This Row],[data]])</f>
        <v>6</v>
      </c>
      <c r="G485">
        <f>IF(cukier[[#This Row],[czy magazyn]]=F484,G484-cukier[[#This Row],[sprzedano]],G484+cukier[[#This Row],[f]])</f>
        <v>4380</v>
      </c>
      <c r="H485">
        <f>IF(cukier[[#This Row],[czy magazyn]]=F484,0,CEILING(5000-G484,1000))</f>
        <v>0</v>
      </c>
      <c r="I485">
        <f>IF(cukier[[#This Row],[f]]&gt;=4000,1,0)</f>
        <v>0</v>
      </c>
    </row>
    <row r="486" spans="1:9" x14ac:dyDescent="0.25">
      <c r="A486" s="1">
        <v>39263</v>
      </c>
      <c r="B486" t="s">
        <v>25</v>
      </c>
      <c r="C486">
        <v>291</v>
      </c>
      <c r="D486">
        <f>IF(cukier[[#This Row],[klient]]=B485,cukier[[#This Row],[sprzedano]]+D485,cukier[[#This Row],[sprzedano]])</f>
        <v>291</v>
      </c>
      <c r="E486">
        <f>IF(cukier[[#This Row],[transakcja?]]&lt;100,0,IF(cukier[[#This Row],[transakcja?]]&lt;1000,0.05,IF(cukier[[#This Row],[transakcja?]]&lt;10000,0.1,0.2)))*cukier[[#This Row],[sprzedano]]</f>
        <v>14.55</v>
      </c>
      <c r="F486">
        <f>MONTH(cukier[[#This Row],[data]])</f>
        <v>6</v>
      </c>
      <c r="G486">
        <f>IF(cukier[[#This Row],[czy magazyn]]=F485,G485-cukier[[#This Row],[sprzedano]],G485+cukier[[#This Row],[f]])</f>
        <v>4089</v>
      </c>
      <c r="H486">
        <f>IF(cukier[[#This Row],[czy magazyn]]=F485,0,CEILING(5000-G485,1000))</f>
        <v>0</v>
      </c>
      <c r="I486">
        <f>IF(cukier[[#This Row],[f]]&gt;=4000,1,0)</f>
        <v>0</v>
      </c>
    </row>
    <row r="487" spans="1:9" x14ac:dyDescent="0.25">
      <c r="A487" s="1">
        <v>39270</v>
      </c>
      <c r="B487" t="s">
        <v>6</v>
      </c>
      <c r="C487">
        <v>354</v>
      </c>
      <c r="D487">
        <f>IF(cukier[[#This Row],[klient]]=B486,cukier[[#This Row],[sprzedano]]+D486,cukier[[#This Row],[sprzedano]])</f>
        <v>354</v>
      </c>
      <c r="E487">
        <f>IF(cukier[[#This Row],[transakcja?]]&lt;100,0,IF(cukier[[#This Row],[transakcja?]]&lt;1000,0.05,IF(cukier[[#This Row],[transakcja?]]&lt;10000,0.1,0.2)))*cukier[[#This Row],[sprzedano]]</f>
        <v>17.7</v>
      </c>
      <c r="F487">
        <f>MONTH(cukier[[#This Row],[data]])</f>
        <v>7</v>
      </c>
      <c r="G487">
        <f>IF(cukier[[#This Row],[czy magazyn]]=F486,G486-cukier[[#This Row],[sprzedano]],G486+cukier[[#This Row],[f]])</f>
        <v>5089</v>
      </c>
      <c r="H487">
        <f>IF(cukier[[#This Row],[czy magazyn]]=F486,0,CEILING(5000-G486,1000))</f>
        <v>1000</v>
      </c>
      <c r="I487">
        <f>IF(cukier[[#This Row],[f]]&gt;=4000,1,0)</f>
        <v>0</v>
      </c>
    </row>
    <row r="488" spans="1:9" x14ac:dyDescent="0.25">
      <c r="A488" s="1">
        <v>39270</v>
      </c>
      <c r="B488" t="s">
        <v>10</v>
      </c>
      <c r="C488">
        <v>208</v>
      </c>
      <c r="D488">
        <f>IF(cukier[[#This Row],[klient]]=B487,cukier[[#This Row],[sprzedano]]+D487,cukier[[#This Row],[sprzedano]])</f>
        <v>208</v>
      </c>
      <c r="E488">
        <f>IF(cukier[[#This Row],[transakcja?]]&lt;100,0,IF(cukier[[#This Row],[transakcja?]]&lt;1000,0.05,IF(cukier[[#This Row],[transakcja?]]&lt;10000,0.1,0.2)))*cukier[[#This Row],[sprzedano]]</f>
        <v>10.4</v>
      </c>
      <c r="F488">
        <f>MONTH(cukier[[#This Row],[data]])</f>
        <v>7</v>
      </c>
      <c r="G488">
        <f>IF(cukier[[#This Row],[czy magazyn]]=F487,G487-cukier[[#This Row],[sprzedano]],G487+cukier[[#This Row],[f]])</f>
        <v>4881</v>
      </c>
      <c r="H488">
        <f>IF(cukier[[#This Row],[czy magazyn]]=F487,0,CEILING(5000-G487,1000))</f>
        <v>0</v>
      </c>
      <c r="I488">
        <f>IF(cukier[[#This Row],[f]]&gt;=4000,1,0)</f>
        <v>0</v>
      </c>
    </row>
    <row r="489" spans="1:9" x14ac:dyDescent="0.25">
      <c r="A489" s="1">
        <v>39277</v>
      </c>
      <c r="B489" t="s">
        <v>26</v>
      </c>
      <c r="C489">
        <v>113</v>
      </c>
      <c r="D489">
        <f>IF(cukier[[#This Row],[klient]]=B488,cukier[[#This Row],[sprzedano]]+D488,cukier[[#This Row],[sprzedano]])</f>
        <v>113</v>
      </c>
      <c r="E489">
        <f>IF(cukier[[#This Row],[transakcja?]]&lt;100,0,IF(cukier[[#This Row],[transakcja?]]&lt;1000,0.05,IF(cukier[[#This Row],[transakcja?]]&lt;10000,0.1,0.2)))*cukier[[#This Row],[sprzedano]]</f>
        <v>5.65</v>
      </c>
      <c r="F489">
        <f>MONTH(cukier[[#This Row],[data]])</f>
        <v>7</v>
      </c>
      <c r="G489">
        <f>IF(cukier[[#This Row],[czy magazyn]]=F488,G488-cukier[[#This Row],[sprzedano]],G488+cukier[[#This Row],[f]])</f>
        <v>4768</v>
      </c>
      <c r="H489">
        <f>IF(cukier[[#This Row],[czy magazyn]]=F488,0,CEILING(5000-G488,1000))</f>
        <v>0</v>
      </c>
      <c r="I489">
        <f>IF(cukier[[#This Row],[f]]&gt;=4000,1,0)</f>
        <v>0</v>
      </c>
    </row>
    <row r="490" spans="1:9" x14ac:dyDescent="0.25">
      <c r="A490" s="1">
        <v>39278</v>
      </c>
      <c r="B490" t="s">
        <v>146</v>
      </c>
      <c r="C490">
        <v>3</v>
      </c>
      <c r="D490">
        <f>IF(cukier[[#This Row],[klient]]=B489,cukier[[#This Row],[sprzedano]]+D489,cukier[[#This Row],[sprzedano]])</f>
        <v>3</v>
      </c>
      <c r="E490">
        <f>IF(cukier[[#This Row],[transakcja?]]&lt;100,0,IF(cukier[[#This Row],[transakcja?]]&lt;1000,0.05,IF(cukier[[#This Row],[transakcja?]]&lt;10000,0.1,0.2)))*cukier[[#This Row],[sprzedano]]</f>
        <v>0</v>
      </c>
      <c r="F490">
        <f>MONTH(cukier[[#This Row],[data]])</f>
        <v>7</v>
      </c>
      <c r="G490">
        <f>IF(cukier[[#This Row],[czy magazyn]]=F489,G489-cukier[[#This Row],[sprzedano]],G489+cukier[[#This Row],[f]])</f>
        <v>4765</v>
      </c>
      <c r="H490">
        <f>IF(cukier[[#This Row],[czy magazyn]]=F489,0,CEILING(5000-G489,1000))</f>
        <v>0</v>
      </c>
      <c r="I490">
        <f>IF(cukier[[#This Row],[f]]&gt;=4000,1,0)</f>
        <v>0</v>
      </c>
    </row>
    <row r="491" spans="1:9" x14ac:dyDescent="0.25">
      <c r="A491" s="1">
        <v>39278</v>
      </c>
      <c r="B491" t="s">
        <v>46</v>
      </c>
      <c r="C491">
        <v>446</v>
      </c>
      <c r="D491">
        <f>IF(cukier[[#This Row],[klient]]=B490,cukier[[#This Row],[sprzedano]]+D490,cukier[[#This Row],[sprzedano]])</f>
        <v>446</v>
      </c>
      <c r="E491">
        <f>IF(cukier[[#This Row],[transakcja?]]&lt;100,0,IF(cukier[[#This Row],[transakcja?]]&lt;1000,0.05,IF(cukier[[#This Row],[transakcja?]]&lt;10000,0.1,0.2)))*cukier[[#This Row],[sprzedano]]</f>
        <v>22.3</v>
      </c>
      <c r="F491">
        <f>MONTH(cukier[[#This Row],[data]])</f>
        <v>7</v>
      </c>
      <c r="G491">
        <f>IF(cukier[[#This Row],[czy magazyn]]=F490,G490-cukier[[#This Row],[sprzedano]],G490+cukier[[#This Row],[f]])</f>
        <v>4319</v>
      </c>
      <c r="H491">
        <f>IF(cukier[[#This Row],[czy magazyn]]=F490,0,CEILING(5000-G490,1000))</f>
        <v>0</v>
      </c>
      <c r="I491">
        <f>IF(cukier[[#This Row],[f]]&gt;=4000,1,0)</f>
        <v>0</v>
      </c>
    </row>
    <row r="492" spans="1:9" x14ac:dyDescent="0.25">
      <c r="A492" s="1">
        <v>39278</v>
      </c>
      <c r="B492" t="s">
        <v>122</v>
      </c>
      <c r="C492">
        <v>9</v>
      </c>
      <c r="D492">
        <f>IF(cukier[[#This Row],[klient]]=B491,cukier[[#This Row],[sprzedano]]+D491,cukier[[#This Row],[sprzedano]])</f>
        <v>9</v>
      </c>
      <c r="E492">
        <f>IF(cukier[[#This Row],[transakcja?]]&lt;100,0,IF(cukier[[#This Row],[transakcja?]]&lt;1000,0.05,IF(cukier[[#This Row],[transakcja?]]&lt;10000,0.1,0.2)))*cukier[[#This Row],[sprzedano]]</f>
        <v>0</v>
      </c>
      <c r="F492">
        <f>MONTH(cukier[[#This Row],[data]])</f>
        <v>7</v>
      </c>
      <c r="G492">
        <f>IF(cukier[[#This Row],[czy magazyn]]=F491,G491-cukier[[#This Row],[sprzedano]],G491+cukier[[#This Row],[f]])</f>
        <v>4310</v>
      </c>
      <c r="H492">
        <f>IF(cukier[[#This Row],[czy magazyn]]=F491,0,CEILING(5000-G491,1000))</f>
        <v>0</v>
      </c>
      <c r="I492">
        <f>IF(cukier[[#This Row],[f]]&gt;=4000,1,0)</f>
        <v>0</v>
      </c>
    </row>
    <row r="493" spans="1:9" x14ac:dyDescent="0.25">
      <c r="A493" s="1">
        <v>39282</v>
      </c>
      <c r="B493" t="s">
        <v>51</v>
      </c>
      <c r="C493">
        <v>445</v>
      </c>
      <c r="D493">
        <f>IF(cukier[[#This Row],[klient]]=B492,cukier[[#This Row],[sprzedano]]+D492,cukier[[#This Row],[sprzedano]])</f>
        <v>445</v>
      </c>
      <c r="E493">
        <f>IF(cukier[[#This Row],[transakcja?]]&lt;100,0,IF(cukier[[#This Row],[transakcja?]]&lt;1000,0.05,IF(cukier[[#This Row],[transakcja?]]&lt;10000,0.1,0.2)))*cukier[[#This Row],[sprzedano]]</f>
        <v>22.25</v>
      </c>
      <c r="F493">
        <f>MONTH(cukier[[#This Row],[data]])</f>
        <v>7</v>
      </c>
      <c r="G493">
        <f>IF(cukier[[#This Row],[czy magazyn]]=F492,G492-cukier[[#This Row],[sprzedano]],G492+cukier[[#This Row],[f]])</f>
        <v>3865</v>
      </c>
      <c r="H493">
        <f>IF(cukier[[#This Row],[czy magazyn]]=F492,0,CEILING(5000-G492,1000))</f>
        <v>0</v>
      </c>
      <c r="I493">
        <f>IF(cukier[[#This Row],[f]]&gt;=4000,1,0)</f>
        <v>0</v>
      </c>
    </row>
    <row r="494" spans="1:9" x14ac:dyDescent="0.25">
      <c r="A494" s="1">
        <v>39283</v>
      </c>
      <c r="B494" t="s">
        <v>70</v>
      </c>
      <c r="C494">
        <v>47</v>
      </c>
      <c r="D494">
        <f>IF(cukier[[#This Row],[klient]]=B493,cukier[[#This Row],[sprzedano]]+D493,cukier[[#This Row],[sprzedano]])</f>
        <v>47</v>
      </c>
      <c r="E494">
        <f>IF(cukier[[#This Row],[transakcja?]]&lt;100,0,IF(cukier[[#This Row],[transakcja?]]&lt;1000,0.05,IF(cukier[[#This Row],[transakcja?]]&lt;10000,0.1,0.2)))*cukier[[#This Row],[sprzedano]]</f>
        <v>0</v>
      </c>
      <c r="F494">
        <f>MONTH(cukier[[#This Row],[data]])</f>
        <v>7</v>
      </c>
      <c r="G494">
        <f>IF(cukier[[#This Row],[czy magazyn]]=F493,G493-cukier[[#This Row],[sprzedano]],G493+cukier[[#This Row],[f]])</f>
        <v>3818</v>
      </c>
      <c r="H494">
        <f>IF(cukier[[#This Row],[czy magazyn]]=F493,0,CEILING(5000-G493,1000))</f>
        <v>0</v>
      </c>
      <c r="I494">
        <f>IF(cukier[[#This Row],[f]]&gt;=4000,1,0)</f>
        <v>0</v>
      </c>
    </row>
    <row r="495" spans="1:9" x14ac:dyDescent="0.25">
      <c r="A495" s="1">
        <v>39284</v>
      </c>
      <c r="B495" t="s">
        <v>147</v>
      </c>
      <c r="C495">
        <v>14</v>
      </c>
      <c r="D495">
        <f>IF(cukier[[#This Row],[klient]]=B494,cukier[[#This Row],[sprzedano]]+D494,cukier[[#This Row],[sprzedano]])</f>
        <v>14</v>
      </c>
      <c r="E495">
        <f>IF(cukier[[#This Row],[transakcja?]]&lt;100,0,IF(cukier[[#This Row],[transakcja?]]&lt;1000,0.05,IF(cukier[[#This Row],[transakcja?]]&lt;10000,0.1,0.2)))*cukier[[#This Row],[sprzedano]]</f>
        <v>0</v>
      </c>
      <c r="F495">
        <f>MONTH(cukier[[#This Row],[data]])</f>
        <v>7</v>
      </c>
      <c r="G495">
        <f>IF(cukier[[#This Row],[czy magazyn]]=F494,G494-cukier[[#This Row],[sprzedano]],G494+cukier[[#This Row],[f]])</f>
        <v>3804</v>
      </c>
      <c r="H495">
        <f>IF(cukier[[#This Row],[czy magazyn]]=F494,0,CEILING(5000-G494,1000))</f>
        <v>0</v>
      </c>
      <c r="I495">
        <f>IF(cukier[[#This Row],[f]]&gt;=4000,1,0)</f>
        <v>0</v>
      </c>
    </row>
    <row r="496" spans="1:9" x14ac:dyDescent="0.25">
      <c r="A496" s="1">
        <v>39289</v>
      </c>
      <c r="B496" t="s">
        <v>38</v>
      </c>
      <c r="C496">
        <v>187</v>
      </c>
      <c r="D496">
        <f>IF(cukier[[#This Row],[klient]]=B495,cukier[[#This Row],[sprzedano]]+D495,cukier[[#This Row],[sprzedano]])</f>
        <v>187</v>
      </c>
      <c r="E496">
        <f>IF(cukier[[#This Row],[transakcja?]]&lt;100,0,IF(cukier[[#This Row],[transakcja?]]&lt;1000,0.05,IF(cukier[[#This Row],[transakcja?]]&lt;10000,0.1,0.2)))*cukier[[#This Row],[sprzedano]]</f>
        <v>9.35</v>
      </c>
      <c r="F496">
        <f>MONTH(cukier[[#This Row],[data]])</f>
        <v>7</v>
      </c>
      <c r="G496">
        <f>IF(cukier[[#This Row],[czy magazyn]]=F495,G495-cukier[[#This Row],[sprzedano]],G495+cukier[[#This Row],[f]])</f>
        <v>3617</v>
      </c>
      <c r="H496">
        <f>IF(cukier[[#This Row],[czy magazyn]]=F495,0,CEILING(5000-G495,1000))</f>
        <v>0</v>
      </c>
      <c r="I496">
        <f>IF(cukier[[#This Row],[f]]&gt;=4000,1,0)</f>
        <v>0</v>
      </c>
    </row>
    <row r="497" spans="1:9" x14ac:dyDescent="0.25">
      <c r="A497" s="1">
        <v>39290</v>
      </c>
      <c r="B497" t="s">
        <v>46</v>
      </c>
      <c r="C497">
        <v>355</v>
      </c>
      <c r="D497">
        <f>IF(cukier[[#This Row],[klient]]=B496,cukier[[#This Row],[sprzedano]]+D496,cukier[[#This Row],[sprzedano]])</f>
        <v>355</v>
      </c>
      <c r="E497">
        <f>IF(cukier[[#This Row],[transakcja?]]&lt;100,0,IF(cukier[[#This Row],[transakcja?]]&lt;1000,0.05,IF(cukier[[#This Row],[transakcja?]]&lt;10000,0.1,0.2)))*cukier[[#This Row],[sprzedano]]</f>
        <v>17.75</v>
      </c>
      <c r="F497">
        <f>MONTH(cukier[[#This Row],[data]])</f>
        <v>7</v>
      </c>
      <c r="G497">
        <f>IF(cukier[[#This Row],[czy magazyn]]=F496,G496-cukier[[#This Row],[sprzedano]],G496+cukier[[#This Row],[f]])</f>
        <v>3262</v>
      </c>
      <c r="H497">
        <f>IF(cukier[[#This Row],[czy magazyn]]=F496,0,CEILING(5000-G496,1000))</f>
        <v>0</v>
      </c>
      <c r="I497">
        <f>IF(cukier[[#This Row],[f]]&gt;=4000,1,0)</f>
        <v>0</v>
      </c>
    </row>
    <row r="498" spans="1:9" x14ac:dyDescent="0.25">
      <c r="A498" s="1">
        <v>39291</v>
      </c>
      <c r="B498" t="s">
        <v>116</v>
      </c>
      <c r="C498">
        <v>6</v>
      </c>
      <c r="D498">
        <f>IF(cukier[[#This Row],[klient]]=B497,cukier[[#This Row],[sprzedano]]+D497,cukier[[#This Row],[sprzedano]])</f>
        <v>6</v>
      </c>
      <c r="E498">
        <f>IF(cukier[[#This Row],[transakcja?]]&lt;100,0,IF(cukier[[#This Row],[transakcja?]]&lt;1000,0.05,IF(cukier[[#This Row],[transakcja?]]&lt;10000,0.1,0.2)))*cukier[[#This Row],[sprzedano]]</f>
        <v>0</v>
      </c>
      <c r="F498">
        <f>MONTH(cukier[[#This Row],[data]])</f>
        <v>7</v>
      </c>
      <c r="G498">
        <f>IF(cukier[[#This Row],[czy magazyn]]=F497,G497-cukier[[#This Row],[sprzedano]],G497+cukier[[#This Row],[f]])</f>
        <v>3256</v>
      </c>
      <c r="H498">
        <f>IF(cukier[[#This Row],[czy magazyn]]=F497,0,CEILING(5000-G497,1000))</f>
        <v>0</v>
      </c>
      <c r="I498">
        <f>IF(cukier[[#This Row],[f]]&gt;=4000,1,0)</f>
        <v>0</v>
      </c>
    </row>
    <row r="499" spans="1:9" x14ac:dyDescent="0.25">
      <c r="A499" s="1">
        <v>39292</v>
      </c>
      <c r="B499" t="s">
        <v>69</v>
      </c>
      <c r="C499">
        <v>18</v>
      </c>
      <c r="D499">
        <f>IF(cukier[[#This Row],[klient]]=B498,cukier[[#This Row],[sprzedano]]+D498,cukier[[#This Row],[sprzedano]])</f>
        <v>18</v>
      </c>
      <c r="E499">
        <f>IF(cukier[[#This Row],[transakcja?]]&lt;100,0,IF(cukier[[#This Row],[transakcja?]]&lt;1000,0.05,IF(cukier[[#This Row],[transakcja?]]&lt;10000,0.1,0.2)))*cukier[[#This Row],[sprzedano]]</f>
        <v>0</v>
      </c>
      <c r="F499">
        <f>MONTH(cukier[[#This Row],[data]])</f>
        <v>7</v>
      </c>
      <c r="G499">
        <f>IF(cukier[[#This Row],[czy magazyn]]=F498,G498-cukier[[#This Row],[sprzedano]],G498+cukier[[#This Row],[f]])</f>
        <v>3238</v>
      </c>
      <c r="H499">
        <f>IF(cukier[[#This Row],[czy magazyn]]=F498,0,CEILING(5000-G498,1000))</f>
        <v>0</v>
      </c>
      <c r="I499">
        <f>IF(cukier[[#This Row],[f]]&gt;=4000,1,0)</f>
        <v>0</v>
      </c>
    </row>
    <row r="500" spans="1:9" x14ac:dyDescent="0.25">
      <c r="A500" s="1">
        <v>39294</v>
      </c>
      <c r="B500" t="s">
        <v>72</v>
      </c>
      <c r="C500">
        <v>111</v>
      </c>
      <c r="D500">
        <f>IF(cukier[[#This Row],[klient]]=B499,cukier[[#This Row],[sprzedano]]+D499,cukier[[#This Row],[sprzedano]])</f>
        <v>111</v>
      </c>
      <c r="E500">
        <f>IF(cukier[[#This Row],[transakcja?]]&lt;100,0,IF(cukier[[#This Row],[transakcja?]]&lt;1000,0.05,IF(cukier[[#This Row],[transakcja?]]&lt;10000,0.1,0.2)))*cukier[[#This Row],[sprzedano]]</f>
        <v>5.5500000000000007</v>
      </c>
      <c r="F500">
        <f>MONTH(cukier[[#This Row],[data]])</f>
        <v>7</v>
      </c>
      <c r="G500">
        <f>IF(cukier[[#This Row],[czy magazyn]]=F499,G499-cukier[[#This Row],[sprzedano]],G499+cukier[[#This Row],[f]])</f>
        <v>3127</v>
      </c>
      <c r="H500">
        <f>IF(cukier[[#This Row],[czy magazyn]]=F499,0,CEILING(5000-G499,1000))</f>
        <v>0</v>
      </c>
      <c r="I500">
        <f>IF(cukier[[#This Row],[f]]&gt;=4000,1,0)</f>
        <v>0</v>
      </c>
    </row>
    <row r="501" spans="1:9" x14ac:dyDescent="0.25">
      <c r="A501" s="1">
        <v>39294</v>
      </c>
      <c r="B501" t="s">
        <v>9</v>
      </c>
      <c r="C501">
        <v>156</v>
      </c>
      <c r="D501">
        <f>IF(cukier[[#This Row],[klient]]=B500,cukier[[#This Row],[sprzedano]]+D500,cukier[[#This Row],[sprzedano]])</f>
        <v>156</v>
      </c>
      <c r="E501">
        <f>IF(cukier[[#This Row],[transakcja?]]&lt;100,0,IF(cukier[[#This Row],[transakcja?]]&lt;1000,0.05,IF(cukier[[#This Row],[transakcja?]]&lt;10000,0.1,0.2)))*cukier[[#This Row],[sprzedano]]</f>
        <v>7.8000000000000007</v>
      </c>
      <c r="F501">
        <f>MONTH(cukier[[#This Row],[data]])</f>
        <v>7</v>
      </c>
      <c r="G501">
        <f>IF(cukier[[#This Row],[czy magazyn]]=F500,G500-cukier[[#This Row],[sprzedano]],G500+cukier[[#This Row],[f]])</f>
        <v>2971</v>
      </c>
      <c r="H501">
        <f>IF(cukier[[#This Row],[czy magazyn]]=F500,0,CEILING(5000-G500,1000))</f>
        <v>0</v>
      </c>
      <c r="I501">
        <f>IF(cukier[[#This Row],[f]]&gt;=4000,1,0)</f>
        <v>0</v>
      </c>
    </row>
    <row r="502" spans="1:9" x14ac:dyDescent="0.25">
      <c r="A502" s="1">
        <v>39295</v>
      </c>
      <c r="B502" t="s">
        <v>46</v>
      </c>
      <c r="C502">
        <v>396</v>
      </c>
      <c r="D502">
        <f>IF(cukier[[#This Row],[klient]]=B501,cukier[[#This Row],[sprzedano]]+D501,cukier[[#This Row],[sprzedano]])</f>
        <v>396</v>
      </c>
      <c r="E502">
        <f>IF(cukier[[#This Row],[transakcja?]]&lt;100,0,IF(cukier[[#This Row],[transakcja?]]&lt;1000,0.05,IF(cukier[[#This Row],[transakcja?]]&lt;10000,0.1,0.2)))*cukier[[#This Row],[sprzedano]]</f>
        <v>19.8</v>
      </c>
      <c r="F502">
        <f>MONTH(cukier[[#This Row],[data]])</f>
        <v>8</v>
      </c>
      <c r="G502">
        <f>IF(cukier[[#This Row],[czy magazyn]]=F501,G501-cukier[[#This Row],[sprzedano]],G501+cukier[[#This Row],[f]])</f>
        <v>5971</v>
      </c>
      <c r="H502">
        <f>IF(cukier[[#This Row],[czy magazyn]]=F501,0,CEILING(5000-G501,1000))</f>
        <v>3000</v>
      </c>
      <c r="I502">
        <f>IF(cukier[[#This Row],[f]]&gt;=4000,1,0)</f>
        <v>0</v>
      </c>
    </row>
    <row r="503" spans="1:9" x14ac:dyDescent="0.25">
      <c r="A503" s="1">
        <v>39299</v>
      </c>
      <c r="B503" t="s">
        <v>61</v>
      </c>
      <c r="C503">
        <v>7</v>
      </c>
      <c r="D503">
        <f>IF(cukier[[#This Row],[klient]]=B502,cukier[[#This Row],[sprzedano]]+D502,cukier[[#This Row],[sprzedano]])</f>
        <v>7</v>
      </c>
      <c r="E503">
        <f>IF(cukier[[#This Row],[transakcja?]]&lt;100,0,IF(cukier[[#This Row],[transakcja?]]&lt;1000,0.05,IF(cukier[[#This Row],[transakcja?]]&lt;10000,0.1,0.2)))*cukier[[#This Row],[sprzedano]]</f>
        <v>0</v>
      </c>
      <c r="F503">
        <f>MONTH(cukier[[#This Row],[data]])</f>
        <v>8</v>
      </c>
      <c r="G503">
        <f>IF(cukier[[#This Row],[czy magazyn]]=F502,G502-cukier[[#This Row],[sprzedano]],G502+cukier[[#This Row],[f]])</f>
        <v>5964</v>
      </c>
      <c r="H503">
        <f>IF(cukier[[#This Row],[czy magazyn]]=F502,0,CEILING(5000-G502,1000))</f>
        <v>0</v>
      </c>
      <c r="I503">
        <f>IF(cukier[[#This Row],[f]]&gt;=4000,1,0)</f>
        <v>0</v>
      </c>
    </row>
    <row r="504" spans="1:9" x14ac:dyDescent="0.25">
      <c r="A504" s="1">
        <v>39301</v>
      </c>
      <c r="B504" t="s">
        <v>56</v>
      </c>
      <c r="C504">
        <v>98</v>
      </c>
      <c r="D504">
        <f>IF(cukier[[#This Row],[klient]]=B503,cukier[[#This Row],[sprzedano]]+D503,cukier[[#This Row],[sprzedano]])</f>
        <v>98</v>
      </c>
      <c r="E504">
        <f>IF(cukier[[#This Row],[transakcja?]]&lt;100,0,IF(cukier[[#This Row],[transakcja?]]&lt;1000,0.05,IF(cukier[[#This Row],[transakcja?]]&lt;10000,0.1,0.2)))*cukier[[#This Row],[sprzedano]]</f>
        <v>0</v>
      </c>
      <c r="F504">
        <f>MONTH(cukier[[#This Row],[data]])</f>
        <v>8</v>
      </c>
      <c r="G504">
        <f>IF(cukier[[#This Row],[czy magazyn]]=F503,G503-cukier[[#This Row],[sprzedano]],G503+cukier[[#This Row],[f]])</f>
        <v>5866</v>
      </c>
      <c r="H504">
        <f>IF(cukier[[#This Row],[czy magazyn]]=F503,0,CEILING(5000-G503,1000))</f>
        <v>0</v>
      </c>
      <c r="I504">
        <f>IF(cukier[[#This Row],[f]]&gt;=4000,1,0)</f>
        <v>0</v>
      </c>
    </row>
    <row r="505" spans="1:9" x14ac:dyDescent="0.25">
      <c r="A505" s="1">
        <v>39303</v>
      </c>
      <c r="B505" t="s">
        <v>46</v>
      </c>
      <c r="C505">
        <v>405</v>
      </c>
      <c r="D505">
        <f>IF(cukier[[#This Row],[klient]]=B504,cukier[[#This Row],[sprzedano]]+D504,cukier[[#This Row],[sprzedano]])</f>
        <v>405</v>
      </c>
      <c r="E505">
        <f>IF(cukier[[#This Row],[transakcja?]]&lt;100,0,IF(cukier[[#This Row],[transakcja?]]&lt;1000,0.05,IF(cukier[[#This Row],[transakcja?]]&lt;10000,0.1,0.2)))*cukier[[#This Row],[sprzedano]]</f>
        <v>20.25</v>
      </c>
      <c r="F505">
        <f>MONTH(cukier[[#This Row],[data]])</f>
        <v>8</v>
      </c>
      <c r="G505">
        <f>IF(cukier[[#This Row],[czy magazyn]]=F504,G504-cukier[[#This Row],[sprzedano]],G504+cukier[[#This Row],[f]])</f>
        <v>5461</v>
      </c>
      <c r="H505">
        <f>IF(cukier[[#This Row],[czy magazyn]]=F504,0,CEILING(5000-G504,1000))</f>
        <v>0</v>
      </c>
      <c r="I505">
        <f>IF(cukier[[#This Row],[f]]&gt;=4000,1,0)</f>
        <v>0</v>
      </c>
    </row>
    <row r="506" spans="1:9" x14ac:dyDescent="0.25">
      <c r="A506" s="1">
        <v>39305</v>
      </c>
      <c r="B506" t="s">
        <v>8</v>
      </c>
      <c r="C506">
        <v>220</v>
      </c>
      <c r="D506">
        <f>IF(cukier[[#This Row],[klient]]=B505,cukier[[#This Row],[sprzedano]]+D505,cukier[[#This Row],[sprzedano]])</f>
        <v>220</v>
      </c>
      <c r="E506">
        <f>IF(cukier[[#This Row],[transakcja?]]&lt;100,0,IF(cukier[[#This Row],[transakcja?]]&lt;1000,0.05,IF(cukier[[#This Row],[transakcja?]]&lt;10000,0.1,0.2)))*cukier[[#This Row],[sprzedano]]</f>
        <v>11</v>
      </c>
      <c r="F506">
        <f>MONTH(cukier[[#This Row],[data]])</f>
        <v>8</v>
      </c>
      <c r="G506">
        <f>IF(cukier[[#This Row],[czy magazyn]]=F505,G505-cukier[[#This Row],[sprzedano]],G505+cukier[[#This Row],[f]])</f>
        <v>5241</v>
      </c>
      <c r="H506">
        <f>IF(cukier[[#This Row],[czy magazyn]]=F505,0,CEILING(5000-G505,1000))</f>
        <v>0</v>
      </c>
      <c r="I506">
        <f>IF(cukier[[#This Row],[f]]&gt;=4000,1,0)</f>
        <v>0</v>
      </c>
    </row>
    <row r="507" spans="1:9" x14ac:dyDescent="0.25">
      <c r="A507" s="1">
        <v>39306</v>
      </c>
      <c r="B507" t="s">
        <v>31</v>
      </c>
      <c r="C507">
        <v>141</v>
      </c>
      <c r="D507">
        <f>IF(cukier[[#This Row],[klient]]=B506,cukier[[#This Row],[sprzedano]]+D506,cukier[[#This Row],[sprzedano]])</f>
        <v>141</v>
      </c>
      <c r="E507">
        <f>IF(cukier[[#This Row],[transakcja?]]&lt;100,0,IF(cukier[[#This Row],[transakcja?]]&lt;1000,0.05,IF(cukier[[#This Row],[transakcja?]]&lt;10000,0.1,0.2)))*cukier[[#This Row],[sprzedano]]</f>
        <v>7.0500000000000007</v>
      </c>
      <c r="F507">
        <f>MONTH(cukier[[#This Row],[data]])</f>
        <v>8</v>
      </c>
      <c r="G507">
        <f>IF(cukier[[#This Row],[czy magazyn]]=F506,G506-cukier[[#This Row],[sprzedano]],G506+cukier[[#This Row],[f]])</f>
        <v>5100</v>
      </c>
      <c r="H507">
        <f>IF(cukier[[#This Row],[czy magazyn]]=F506,0,CEILING(5000-G506,1000))</f>
        <v>0</v>
      </c>
      <c r="I507">
        <f>IF(cukier[[#This Row],[f]]&gt;=4000,1,0)</f>
        <v>0</v>
      </c>
    </row>
    <row r="508" spans="1:9" x14ac:dyDescent="0.25">
      <c r="A508" s="1">
        <v>39307</v>
      </c>
      <c r="B508" t="s">
        <v>91</v>
      </c>
      <c r="C508">
        <v>17</v>
      </c>
      <c r="D508">
        <f>IF(cukier[[#This Row],[klient]]=B507,cukier[[#This Row],[sprzedano]]+D507,cukier[[#This Row],[sprzedano]])</f>
        <v>17</v>
      </c>
      <c r="E508">
        <f>IF(cukier[[#This Row],[transakcja?]]&lt;100,0,IF(cukier[[#This Row],[transakcja?]]&lt;1000,0.05,IF(cukier[[#This Row],[transakcja?]]&lt;10000,0.1,0.2)))*cukier[[#This Row],[sprzedano]]</f>
        <v>0</v>
      </c>
      <c r="F508">
        <f>MONTH(cukier[[#This Row],[data]])</f>
        <v>8</v>
      </c>
      <c r="G508">
        <f>IF(cukier[[#This Row],[czy magazyn]]=F507,G507-cukier[[#This Row],[sprzedano]],G507+cukier[[#This Row],[f]])</f>
        <v>5083</v>
      </c>
      <c r="H508">
        <f>IF(cukier[[#This Row],[czy magazyn]]=F507,0,CEILING(5000-G507,1000))</f>
        <v>0</v>
      </c>
      <c r="I508">
        <f>IF(cukier[[#This Row],[f]]&gt;=4000,1,0)</f>
        <v>0</v>
      </c>
    </row>
    <row r="509" spans="1:9" x14ac:dyDescent="0.25">
      <c r="A509" s="1">
        <v>39307</v>
      </c>
      <c r="B509" t="s">
        <v>10</v>
      </c>
      <c r="C509">
        <v>260</v>
      </c>
      <c r="D509">
        <f>IF(cukier[[#This Row],[klient]]=B508,cukier[[#This Row],[sprzedano]]+D508,cukier[[#This Row],[sprzedano]])</f>
        <v>260</v>
      </c>
      <c r="E509">
        <f>IF(cukier[[#This Row],[transakcja?]]&lt;100,0,IF(cukier[[#This Row],[transakcja?]]&lt;1000,0.05,IF(cukier[[#This Row],[transakcja?]]&lt;10000,0.1,0.2)))*cukier[[#This Row],[sprzedano]]</f>
        <v>13</v>
      </c>
      <c r="F509">
        <f>MONTH(cukier[[#This Row],[data]])</f>
        <v>8</v>
      </c>
      <c r="G509">
        <f>IF(cukier[[#This Row],[czy magazyn]]=F508,G508-cukier[[#This Row],[sprzedano]],G508+cukier[[#This Row],[f]])</f>
        <v>4823</v>
      </c>
      <c r="H509">
        <f>IF(cukier[[#This Row],[czy magazyn]]=F508,0,CEILING(5000-G508,1000))</f>
        <v>0</v>
      </c>
      <c r="I509">
        <f>IF(cukier[[#This Row],[f]]&gt;=4000,1,0)</f>
        <v>0</v>
      </c>
    </row>
    <row r="510" spans="1:9" x14ac:dyDescent="0.25">
      <c r="A510" s="1">
        <v>39308</v>
      </c>
      <c r="B510" t="s">
        <v>120</v>
      </c>
      <c r="C510">
        <v>11</v>
      </c>
      <c r="D510">
        <f>IF(cukier[[#This Row],[klient]]=B509,cukier[[#This Row],[sprzedano]]+D509,cukier[[#This Row],[sprzedano]])</f>
        <v>11</v>
      </c>
      <c r="E510">
        <f>IF(cukier[[#This Row],[transakcja?]]&lt;100,0,IF(cukier[[#This Row],[transakcja?]]&lt;1000,0.05,IF(cukier[[#This Row],[transakcja?]]&lt;10000,0.1,0.2)))*cukier[[#This Row],[sprzedano]]</f>
        <v>0</v>
      </c>
      <c r="F510">
        <f>MONTH(cukier[[#This Row],[data]])</f>
        <v>8</v>
      </c>
      <c r="G510">
        <f>IF(cukier[[#This Row],[czy magazyn]]=F509,G509-cukier[[#This Row],[sprzedano]],G509+cukier[[#This Row],[f]])</f>
        <v>4812</v>
      </c>
      <c r="H510">
        <f>IF(cukier[[#This Row],[czy magazyn]]=F509,0,CEILING(5000-G509,1000))</f>
        <v>0</v>
      </c>
      <c r="I510">
        <f>IF(cukier[[#This Row],[f]]&gt;=4000,1,0)</f>
        <v>0</v>
      </c>
    </row>
    <row r="511" spans="1:9" x14ac:dyDescent="0.25">
      <c r="A511" s="1">
        <v>39312</v>
      </c>
      <c r="B511" t="s">
        <v>53</v>
      </c>
      <c r="C511">
        <v>182</v>
      </c>
      <c r="D511">
        <f>IF(cukier[[#This Row],[klient]]=B510,cukier[[#This Row],[sprzedano]]+D510,cukier[[#This Row],[sprzedano]])</f>
        <v>182</v>
      </c>
      <c r="E511">
        <f>IF(cukier[[#This Row],[transakcja?]]&lt;100,0,IF(cukier[[#This Row],[transakcja?]]&lt;1000,0.05,IF(cukier[[#This Row],[transakcja?]]&lt;10000,0.1,0.2)))*cukier[[#This Row],[sprzedano]]</f>
        <v>9.1</v>
      </c>
      <c r="F511">
        <f>MONTH(cukier[[#This Row],[data]])</f>
        <v>8</v>
      </c>
      <c r="G511">
        <f>IF(cukier[[#This Row],[czy magazyn]]=F510,G510-cukier[[#This Row],[sprzedano]],G510+cukier[[#This Row],[f]])</f>
        <v>4630</v>
      </c>
      <c r="H511">
        <f>IF(cukier[[#This Row],[czy magazyn]]=F510,0,CEILING(5000-G510,1000))</f>
        <v>0</v>
      </c>
      <c r="I511">
        <f>IF(cukier[[#This Row],[f]]&gt;=4000,1,0)</f>
        <v>0</v>
      </c>
    </row>
    <row r="512" spans="1:9" x14ac:dyDescent="0.25">
      <c r="A512" s="1">
        <v>39314</v>
      </c>
      <c r="B512" t="s">
        <v>38</v>
      </c>
      <c r="C512">
        <v>59</v>
      </c>
      <c r="D512">
        <f>IF(cukier[[#This Row],[klient]]=B511,cukier[[#This Row],[sprzedano]]+D511,cukier[[#This Row],[sprzedano]])</f>
        <v>59</v>
      </c>
      <c r="E512">
        <f>IF(cukier[[#This Row],[transakcja?]]&lt;100,0,IF(cukier[[#This Row],[transakcja?]]&lt;1000,0.05,IF(cukier[[#This Row],[transakcja?]]&lt;10000,0.1,0.2)))*cukier[[#This Row],[sprzedano]]</f>
        <v>0</v>
      </c>
      <c r="F512">
        <f>MONTH(cukier[[#This Row],[data]])</f>
        <v>8</v>
      </c>
      <c r="G512">
        <f>IF(cukier[[#This Row],[czy magazyn]]=F511,G511-cukier[[#This Row],[sprzedano]],G511+cukier[[#This Row],[f]])</f>
        <v>4571</v>
      </c>
      <c r="H512">
        <f>IF(cukier[[#This Row],[czy magazyn]]=F511,0,CEILING(5000-G511,1000))</f>
        <v>0</v>
      </c>
      <c r="I512">
        <f>IF(cukier[[#This Row],[f]]&gt;=4000,1,0)</f>
        <v>0</v>
      </c>
    </row>
    <row r="513" spans="1:9" x14ac:dyDescent="0.25">
      <c r="A513" s="1">
        <v>39315</v>
      </c>
      <c r="B513" t="s">
        <v>67</v>
      </c>
      <c r="C513">
        <v>45</v>
      </c>
      <c r="D513">
        <f>IF(cukier[[#This Row],[klient]]=B512,cukier[[#This Row],[sprzedano]]+D512,cukier[[#This Row],[sprzedano]])</f>
        <v>45</v>
      </c>
      <c r="E513">
        <f>IF(cukier[[#This Row],[transakcja?]]&lt;100,0,IF(cukier[[#This Row],[transakcja?]]&lt;1000,0.05,IF(cukier[[#This Row],[transakcja?]]&lt;10000,0.1,0.2)))*cukier[[#This Row],[sprzedano]]</f>
        <v>0</v>
      </c>
      <c r="F513">
        <f>MONTH(cukier[[#This Row],[data]])</f>
        <v>8</v>
      </c>
      <c r="G513">
        <f>IF(cukier[[#This Row],[czy magazyn]]=F512,G512-cukier[[#This Row],[sprzedano]],G512+cukier[[#This Row],[f]])</f>
        <v>4526</v>
      </c>
      <c r="H513">
        <f>IF(cukier[[#This Row],[czy magazyn]]=F512,0,CEILING(5000-G512,1000))</f>
        <v>0</v>
      </c>
      <c r="I513">
        <f>IF(cukier[[#This Row],[f]]&gt;=4000,1,0)</f>
        <v>0</v>
      </c>
    </row>
    <row r="514" spans="1:9" x14ac:dyDescent="0.25">
      <c r="A514" s="1">
        <v>39315</v>
      </c>
      <c r="B514" t="s">
        <v>77</v>
      </c>
      <c r="C514">
        <v>3</v>
      </c>
      <c r="D514">
        <f>IF(cukier[[#This Row],[klient]]=B513,cukier[[#This Row],[sprzedano]]+D513,cukier[[#This Row],[sprzedano]])</f>
        <v>3</v>
      </c>
      <c r="E514">
        <f>IF(cukier[[#This Row],[transakcja?]]&lt;100,0,IF(cukier[[#This Row],[transakcja?]]&lt;1000,0.05,IF(cukier[[#This Row],[transakcja?]]&lt;10000,0.1,0.2)))*cukier[[#This Row],[sprzedano]]</f>
        <v>0</v>
      </c>
      <c r="F514">
        <f>MONTH(cukier[[#This Row],[data]])</f>
        <v>8</v>
      </c>
      <c r="G514">
        <f>IF(cukier[[#This Row],[czy magazyn]]=F513,G513-cukier[[#This Row],[sprzedano]],G513+cukier[[#This Row],[f]])</f>
        <v>4523</v>
      </c>
      <c r="H514">
        <f>IF(cukier[[#This Row],[czy magazyn]]=F513,0,CEILING(5000-G513,1000))</f>
        <v>0</v>
      </c>
      <c r="I514">
        <f>IF(cukier[[#This Row],[f]]&gt;=4000,1,0)</f>
        <v>0</v>
      </c>
    </row>
    <row r="515" spans="1:9" x14ac:dyDescent="0.25">
      <c r="A515" s="1">
        <v>39317</v>
      </c>
      <c r="B515" t="s">
        <v>23</v>
      </c>
      <c r="C515">
        <v>373</v>
      </c>
      <c r="D515">
        <f>IF(cukier[[#This Row],[klient]]=B514,cukier[[#This Row],[sprzedano]]+D514,cukier[[#This Row],[sprzedano]])</f>
        <v>373</v>
      </c>
      <c r="E515">
        <f>IF(cukier[[#This Row],[transakcja?]]&lt;100,0,IF(cukier[[#This Row],[transakcja?]]&lt;1000,0.05,IF(cukier[[#This Row],[transakcja?]]&lt;10000,0.1,0.2)))*cukier[[#This Row],[sprzedano]]</f>
        <v>18.650000000000002</v>
      </c>
      <c r="F515">
        <f>MONTH(cukier[[#This Row],[data]])</f>
        <v>8</v>
      </c>
      <c r="G515">
        <f>IF(cukier[[#This Row],[czy magazyn]]=F514,G514-cukier[[#This Row],[sprzedano]],G514+cukier[[#This Row],[f]])</f>
        <v>4150</v>
      </c>
      <c r="H515">
        <f>IF(cukier[[#This Row],[czy magazyn]]=F514,0,CEILING(5000-G514,1000))</f>
        <v>0</v>
      </c>
      <c r="I515">
        <f>IF(cukier[[#This Row],[f]]&gt;=4000,1,0)</f>
        <v>0</v>
      </c>
    </row>
    <row r="516" spans="1:9" x14ac:dyDescent="0.25">
      <c r="A516" s="1">
        <v>39317</v>
      </c>
      <c r="B516" t="s">
        <v>62</v>
      </c>
      <c r="C516">
        <v>52</v>
      </c>
      <c r="D516">
        <f>IF(cukier[[#This Row],[klient]]=B515,cukier[[#This Row],[sprzedano]]+D515,cukier[[#This Row],[sprzedano]])</f>
        <v>52</v>
      </c>
      <c r="E516">
        <f>IF(cukier[[#This Row],[transakcja?]]&lt;100,0,IF(cukier[[#This Row],[transakcja?]]&lt;1000,0.05,IF(cukier[[#This Row],[transakcja?]]&lt;10000,0.1,0.2)))*cukier[[#This Row],[sprzedano]]</f>
        <v>0</v>
      </c>
      <c r="F516">
        <f>MONTH(cukier[[#This Row],[data]])</f>
        <v>8</v>
      </c>
      <c r="G516">
        <f>IF(cukier[[#This Row],[czy magazyn]]=F515,G515-cukier[[#This Row],[sprzedano]],G515+cukier[[#This Row],[f]])</f>
        <v>4098</v>
      </c>
      <c r="H516">
        <f>IF(cukier[[#This Row],[czy magazyn]]=F515,0,CEILING(5000-G515,1000))</f>
        <v>0</v>
      </c>
      <c r="I516">
        <f>IF(cukier[[#This Row],[f]]&gt;=4000,1,0)</f>
        <v>0</v>
      </c>
    </row>
    <row r="517" spans="1:9" x14ac:dyDescent="0.25">
      <c r="A517" s="1">
        <v>39318</v>
      </c>
      <c r="B517" t="s">
        <v>25</v>
      </c>
      <c r="C517">
        <v>445</v>
      </c>
      <c r="D517">
        <f>IF(cukier[[#This Row],[klient]]=B516,cukier[[#This Row],[sprzedano]]+D516,cukier[[#This Row],[sprzedano]])</f>
        <v>445</v>
      </c>
      <c r="E517">
        <f>IF(cukier[[#This Row],[transakcja?]]&lt;100,0,IF(cukier[[#This Row],[transakcja?]]&lt;1000,0.05,IF(cukier[[#This Row],[transakcja?]]&lt;10000,0.1,0.2)))*cukier[[#This Row],[sprzedano]]</f>
        <v>22.25</v>
      </c>
      <c r="F517">
        <f>MONTH(cukier[[#This Row],[data]])</f>
        <v>8</v>
      </c>
      <c r="G517">
        <f>IF(cukier[[#This Row],[czy magazyn]]=F516,G516-cukier[[#This Row],[sprzedano]],G516+cukier[[#This Row],[f]])</f>
        <v>3653</v>
      </c>
      <c r="H517">
        <f>IF(cukier[[#This Row],[czy magazyn]]=F516,0,CEILING(5000-G516,1000))</f>
        <v>0</v>
      </c>
      <c r="I517">
        <f>IF(cukier[[#This Row],[f]]&gt;=4000,1,0)</f>
        <v>0</v>
      </c>
    </row>
    <row r="518" spans="1:9" x14ac:dyDescent="0.25">
      <c r="A518" s="1">
        <v>39318</v>
      </c>
      <c r="B518" t="s">
        <v>35</v>
      </c>
      <c r="C518">
        <v>2</v>
      </c>
      <c r="D518">
        <f>IF(cukier[[#This Row],[klient]]=B517,cukier[[#This Row],[sprzedano]]+D517,cukier[[#This Row],[sprzedano]])</f>
        <v>2</v>
      </c>
      <c r="E518">
        <f>IF(cukier[[#This Row],[transakcja?]]&lt;100,0,IF(cukier[[#This Row],[transakcja?]]&lt;1000,0.05,IF(cukier[[#This Row],[transakcja?]]&lt;10000,0.1,0.2)))*cukier[[#This Row],[sprzedano]]</f>
        <v>0</v>
      </c>
      <c r="F518">
        <f>MONTH(cukier[[#This Row],[data]])</f>
        <v>8</v>
      </c>
      <c r="G518">
        <f>IF(cukier[[#This Row],[czy magazyn]]=F517,G517-cukier[[#This Row],[sprzedano]],G517+cukier[[#This Row],[f]])</f>
        <v>3651</v>
      </c>
      <c r="H518">
        <f>IF(cukier[[#This Row],[czy magazyn]]=F517,0,CEILING(5000-G517,1000))</f>
        <v>0</v>
      </c>
      <c r="I518">
        <f>IF(cukier[[#This Row],[f]]&gt;=4000,1,0)</f>
        <v>0</v>
      </c>
    </row>
    <row r="519" spans="1:9" x14ac:dyDescent="0.25">
      <c r="A519" s="1">
        <v>39319</v>
      </c>
      <c r="B519" t="s">
        <v>53</v>
      </c>
      <c r="C519">
        <v>93</v>
      </c>
      <c r="D519">
        <f>IF(cukier[[#This Row],[klient]]=B518,cukier[[#This Row],[sprzedano]]+D518,cukier[[#This Row],[sprzedano]])</f>
        <v>93</v>
      </c>
      <c r="E519">
        <f>IF(cukier[[#This Row],[transakcja?]]&lt;100,0,IF(cukier[[#This Row],[transakcja?]]&lt;1000,0.05,IF(cukier[[#This Row],[transakcja?]]&lt;10000,0.1,0.2)))*cukier[[#This Row],[sprzedano]]</f>
        <v>0</v>
      </c>
      <c r="F519">
        <f>MONTH(cukier[[#This Row],[data]])</f>
        <v>8</v>
      </c>
      <c r="G519">
        <f>IF(cukier[[#This Row],[czy magazyn]]=F518,G518-cukier[[#This Row],[sprzedano]],G518+cukier[[#This Row],[f]])</f>
        <v>3558</v>
      </c>
      <c r="H519">
        <f>IF(cukier[[#This Row],[czy magazyn]]=F518,0,CEILING(5000-G518,1000))</f>
        <v>0</v>
      </c>
      <c r="I519">
        <f>IF(cukier[[#This Row],[f]]&gt;=4000,1,0)</f>
        <v>0</v>
      </c>
    </row>
    <row r="520" spans="1:9" x14ac:dyDescent="0.25">
      <c r="A520" s="1">
        <v>39324</v>
      </c>
      <c r="B520" t="s">
        <v>23</v>
      </c>
      <c r="C520">
        <v>329</v>
      </c>
      <c r="D520">
        <f>IF(cukier[[#This Row],[klient]]=B519,cukier[[#This Row],[sprzedano]]+D519,cukier[[#This Row],[sprzedano]])</f>
        <v>329</v>
      </c>
      <c r="E520">
        <f>IF(cukier[[#This Row],[transakcja?]]&lt;100,0,IF(cukier[[#This Row],[transakcja?]]&lt;1000,0.05,IF(cukier[[#This Row],[transakcja?]]&lt;10000,0.1,0.2)))*cukier[[#This Row],[sprzedano]]</f>
        <v>16.45</v>
      </c>
      <c r="F520">
        <f>MONTH(cukier[[#This Row],[data]])</f>
        <v>8</v>
      </c>
      <c r="G520">
        <f>IF(cukier[[#This Row],[czy magazyn]]=F519,G519-cukier[[#This Row],[sprzedano]],G519+cukier[[#This Row],[f]])</f>
        <v>3229</v>
      </c>
      <c r="H520">
        <f>IF(cukier[[#This Row],[czy magazyn]]=F519,0,CEILING(5000-G519,1000))</f>
        <v>0</v>
      </c>
      <c r="I520">
        <f>IF(cukier[[#This Row],[f]]&gt;=4000,1,0)</f>
        <v>0</v>
      </c>
    </row>
    <row r="521" spans="1:9" x14ac:dyDescent="0.25">
      <c r="A521" s="1">
        <v>39326</v>
      </c>
      <c r="B521" t="s">
        <v>23</v>
      </c>
      <c r="C521">
        <v>217</v>
      </c>
      <c r="D521">
        <f>IF(cukier[[#This Row],[klient]]=B520,cukier[[#This Row],[sprzedano]]+D520,cukier[[#This Row],[sprzedano]])</f>
        <v>546</v>
      </c>
      <c r="E521">
        <f>IF(cukier[[#This Row],[transakcja?]]&lt;100,0,IF(cukier[[#This Row],[transakcja?]]&lt;1000,0.05,IF(cukier[[#This Row],[transakcja?]]&lt;10000,0.1,0.2)))*cukier[[#This Row],[sprzedano]]</f>
        <v>10.850000000000001</v>
      </c>
      <c r="F521">
        <f>MONTH(cukier[[#This Row],[data]])</f>
        <v>9</v>
      </c>
      <c r="G521">
        <f>IF(cukier[[#This Row],[czy magazyn]]=F520,G520-cukier[[#This Row],[sprzedano]],G520+cukier[[#This Row],[f]])</f>
        <v>5229</v>
      </c>
      <c r="H521">
        <f>IF(cukier[[#This Row],[czy magazyn]]=F520,0,CEILING(5000-G520,1000))</f>
        <v>2000</v>
      </c>
      <c r="I521">
        <f>IF(cukier[[#This Row],[f]]&gt;=4000,1,0)</f>
        <v>0</v>
      </c>
    </row>
    <row r="522" spans="1:9" x14ac:dyDescent="0.25">
      <c r="A522" s="1">
        <v>39326</v>
      </c>
      <c r="B522" t="s">
        <v>19</v>
      </c>
      <c r="C522">
        <v>165</v>
      </c>
      <c r="D522">
        <f>IF(cukier[[#This Row],[klient]]=B521,cukier[[#This Row],[sprzedano]]+D521,cukier[[#This Row],[sprzedano]])</f>
        <v>165</v>
      </c>
      <c r="E522">
        <f>IF(cukier[[#This Row],[transakcja?]]&lt;100,0,IF(cukier[[#This Row],[transakcja?]]&lt;1000,0.05,IF(cukier[[#This Row],[transakcja?]]&lt;10000,0.1,0.2)))*cukier[[#This Row],[sprzedano]]</f>
        <v>8.25</v>
      </c>
      <c r="F522">
        <f>MONTH(cukier[[#This Row],[data]])</f>
        <v>9</v>
      </c>
      <c r="G522">
        <f>IF(cukier[[#This Row],[czy magazyn]]=F521,G521-cukier[[#This Row],[sprzedano]],G521+cukier[[#This Row],[f]])</f>
        <v>5064</v>
      </c>
      <c r="H522">
        <f>IF(cukier[[#This Row],[czy magazyn]]=F521,0,CEILING(5000-G521,1000))</f>
        <v>0</v>
      </c>
      <c r="I522">
        <f>IF(cukier[[#This Row],[f]]&gt;=4000,1,0)</f>
        <v>0</v>
      </c>
    </row>
    <row r="523" spans="1:9" x14ac:dyDescent="0.25">
      <c r="A523" s="1">
        <v>39327</v>
      </c>
      <c r="B523" t="s">
        <v>42</v>
      </c>
      <c r="C523">
        <v>20</v>
      </c>
      <c r="D523">
        <f>IF(cukier[[#This Row],[klient]]=B522,cukier[[#This Row],[sprzedano]]+D522,cukier[[#This Row],[sprzedano]])</f>
        <v>20</v>
      </c>
      <c r="E523">
        <f>IF(cukier[[#This Row],[transakcja?]]&lt;100,0,IF(cukier[[#This Row],[transakcja?]]&lt;1000,0.05,IF(cukier[[#This Row],[transakcja?]]&lt;10000,0.1,0.2)))*cukier[[#This Row],[sprzedano]]</f>
        <v>0</v>
      </c>
      <c r="F523">
        <f>MONTH(cukier[[#This Row],[data]])</f>
        <v>9</v>
      </c>
      <c r="G523">
        <f>IF(cukier[[#This Row],[czy magazyn]]=F522,G522-cukier[[#This Row],[sprzedano]],G522+cukier[[#This Row],[f]])</f>
        <v>5044</v>
      </c>
      <c r="H523">
        <f>IF(cukier[[#This Row],[czy magazyn]]=F522,0,CEILING(5000-G522,1000))</f>
        <v>0</v>
      </c>
      <c r="I523">
        <f>IF(cukier[[#This Row],[f]]&gt;=4000,1,0)</f>
        <v>0</v>
      </c>
    </row>
    <row r="524" spans="1:9" x14ac:dyDescent="0.25">
      <c r="A524" s="1">
        <v>39328</v>
      </c>
      <c r="B524" t="s">
        <v>34</v>
      </c>
      <c r="C524">
        <v>11</v>
      </c>
      <c r="D524">
        <f>IF(cukier[[#This Row],[klient]]=B523,cukier[[#This Row],[sprzedano]]+D523,cukier[[#This Row],[sprzedano]])</f>
        <v>11</v>
      </c>
      <c r="E524">
        <f>IF(cukier[[#This Row],[transakcja?]]&lt;100,0,IF(cukier[[#This Row],[transakcja?]]&lt;1000,0.05,IF(cukier[[#This Row],[transakcja?]]&lt;10000,0.1,0.2)))*cukier[[#This Row],[sprzedano]]</f>
        <v>0</v>
      </c>
      <c r="F524">
        <f>MONTH(cukier[[#This Row],[data]])</f>
        <v>9</v>
      </c>
      <c r="G524">
        <f>IF(cukier[[#This Row],[czy magazyn]]=F523,G523-cukier[[#This Row],[sprzedano]],G523+cukier[[#This Row],[f]])</f>
        <v>5033</v>
      </c>
      <c r="H524">
        <f>IF(cukier[[#This Row],[czy magazyn]]=F523,0,CEILING(5000-G523,1000))</f>
        <v>0</v>
      </c>
      <c r="I524">
        <f>IF(cukier[[#This Row],[f]]&gt;=4000,1,0)</f>
        <v>0</v>
      </c>
    </row>
    <row r="525" spans="1:9" x14ac:dyDescent="0.25">
      <c r="A525" s="1">
        <v>39329</v>
      </c>
      <c r="B525" t="s">
        <v>15</v>
      </c>
      <c r="C525">
        <v>294</v>
      </c>
      <c r="D525">
        <f>IF(cukier[[#This Row],[klient]]=B524,cukier[[#This Row],[sprzedano]]+D524,cukier[[#This Row],[sprzedano]])</f>
        <v>294</v>
      </c>
      <c r="E525">
        <f>IF(cukier[[#This Row],[transakcja?]]&lt;100,0,IF(cukier[[#This Row],[transakcja?]]&lt;1000,0.05,IF(cukier[[#This Row],[transakcja?]]&lt;10000,0.1,0.2)))*cukier[[#This Row],[sprzedano]]</f>
        <v>14.700000000000001</v>
      </c>
      <c r="F525">
        <f>MONTH(cukier[[#This Row],[data]])</f>
        <v>9</v>
      </c>
      <c r="G525">
        <f>IF(cukier[[#This Row],[czy magazyn]]=F524,G524-cukier[[#This Row],[sprzedano]],G524+cukier[[#This Row],[f]])</f>
        <v>4739</v>
      </c>
      <c r="H525">
        <f>IF(cukier[[#This Row],[czy magazyn]]=F524,0,CEILING(5000-G524,1000))</f>
        <v>0</v>
      </c>
      <c r="I525">
        <f>IF(cukier[[#This Row],[f]]&gt;=4000,1,0)</f>
        <v>0</v>
      </c>
    </row>
    <row r="526" spans="1:9" x14ac:dyDescent="0.25">
      <c r="A526" s="1">
        <v>39331</v>
      </c>
      <c r="B526" t="s">
        <v>24</v>
      </c>
      <c r="C526">
        <v>186</v>
      </c>
      <c r="D526">
        <f>IF(cukier[[#This Row],[klient]]=B525,cukier[[#This Row],[sprzedano]]+D525,cukier[[#This Row],[sprzedano]])</f>
        <v>186</v>
      </c>
      <c r="E526">
        <f>IF(cukier[[#This Row],[transakcja?]]&lt;100,0,IF(cukier[[#This Row],[transakcja?]]&lt;1000,0.05,IF(cukier[[#This Row],[transakcja?]]&lt;10000,0.1,0.2)))*cukier[[#This Row],[sprzedano]]</f>
        <v>9.3000000000000007</v>
      </c>
      <c r="F526">
        <f>MONTH(cukier[[#This Row],[data]])</f>
        <v>9</v>
      </c>
      <c r="G526">
        <f>IF(cukier[[#This Row],[czy magazyn]]=F525,G525-cukier[[#This Row],[sprzedano]],G525+cukier[[#This Row],[f]])</f>
        <v>4553</v>
      </c>
      <c r="H526">
        <f>IF(cukier[[#This Row],[czy magazyn]]=F525,0,CEILING(5000-G525,1000))</f>
        <v>0</v>
      </c>
      <c r="I526">
        <f>IF(cukier[[#This Row],[f]]&gt;=4000,1,0)</f>
        <v>0</v>
      </c>
    </row>
    <row r="527" spans="1:9" x14ac:dyDescent="0.25">
      <c r="A527" s="1">
        <v>39331</v>
      </c>
      <c r="B527" t="s">
        <v>13</v>
      </c>
      <c r="C527">
        <v>82</v>
      </c>
      <c r="D527">
        <f>IF(cukier[[#This Row],[klient]]=B526,cukier[[#This Row],[sprzedano]]+D526,cukier[[#This Row],[sprzedano]])</f>
        <v>82</v>
      </c>
      <c r="E527">
        <f>IF(cukier[[#This Row],[transakcja?]]&lt;100,0,IF(cukier[[#This Row],[transakcja?]]&lt;1000,0.05,IF(cukier[[#This Row],[transakcja?]]&lt;10000,0.1,0.2)))*cukier[[#This Row],[sprzedano]]</f>
        <v>0</v>
      </c>
      <c r="F527">
        <f>MONTH(cukier[[#This Row],[data]])</f>
        <v>9</v>
      </c>
      <c r="G527">
        <f>IF(cukier[[#This Row],[czy magazyn]]=F526,G526-cukier[[#This Row],[sprzedano]],G526+cukier[[#This Row],[f]])</f>
        <v>4471</v>
      </c>
      <c r="H527">
        <f>IF(cukier[[#This Row],[czy magazyn]]=F526,0,CEILING(5000-G526,1000))</f>
        <v>0</v>
      </c>
      <c r="I527">
        <f>IF(cukier[[#This Row],[f]]&gt;=4000,1,0)</f>
        <v>0</v>
      </c>
    </row>
    <row r="528" spans="1:9" x14ac:dyDescent="0.25">
      <c r="A528" s="1">
        <v>39333</v>
      </c>
      <c r="B528" t="s">
        <v>31</v>
      </c>
      <c r="C528">
        <v>148</v>
      </c>
      <c r="D528">
        <f>IF(cukier[[#This Row],[klient]]=B527,cukier[[#This Row],[sprzedano]]+D527,cukier[[#This Row],[sprzedano]])</f>
        <v>148</v>
      </c>
      <c r="E528">
        <f>IF(cukier[[#This Row],[transakcja?]]&lt;100,0,IF(cukier[[#This Row],[transakcja?]]&lt;1000,0.05,IF(cukier[[#This Row],[transakcja?]]&lt;10000,0.1,0.2)))*cukier[[#This Row],[sprzedano]]</f>
        <v>7.4</v>
      </c>
      <c r="F528">
        <f>MONTH(cukier[[#This Row],[data]])</f>
        <v>9</v>
      </c>
      <c r="G528">
        <f>IF(cukier[[#This Row],[czy magazyn]]=F527,G527-cukier[[#This Row],[sprzedano]],G527+cukier[[#This Row],[f]])</f>
        <v>4323</v>
      </c>
      <c r="H528">
        <f>IF(cukier[[#This Row],[czy magazyn]]=F527,0,CEILING(5000-G527,1000))</f>
        <v>0</v>
      </c>
      <c r="I528">
        <f>IF(cukier[[#This Row],[f]]&gt;=4000,1,0)</f>
        <v>0</v>
      </c>
    </row>
    <row r="529" spans="1:9" x14ac:dyDescent="0.25">
      <c r="A529" s="1">
        <v>39333</v>
      </c>
      <c r="B529" t="s">
        <v>11</v>
      </c>
      <c r="C529">
        <v>163</v>
      </c>
      <c r="D529">
        <f>IF(cukier[[#This Row],[klient]]=B528,cukier[[#This Row],[sprzedano]]+D528,cukier[[#This Row],[sprzedano]])</f>
        <v>163</v>
      </c>
      <c r="E529">
        <f>IF(cukier[[#This Row],[transakcja?]]&lt;100,0,IF(cukier[[#This Row],[transakcja?]]&lt;1000,0.05,IF(cukier[[#This Row],[transakcja?]]&lt;10000,0.1,0.2)))*cukier[[#This Row],[sprzedano]]</f>
        <v>8.15</v>
      </c>
      <c r="F529">
        <f>MONTH(cukier[[#This Row],[data]])</f>
        <v>9</v>
      </c>
      <c r="G529">
        <f>IF(cukier[[#This Row],[czy magazyn]]=F528,G528-cukier[[#This Row],[sprzedano]],G528+cukier[[#This Row],[f]])</f>
        <v>4160</v>
      </c>
      <c r="H529">
        <f>IF(cukier[[#This Row],[czy magazyn]]=F528,0,CEILING(5000-G528,1000))</f>
        <v>0</v>
      </c>
      <c r="I529">
        <f>IF(cukier[[#This Row],[f]]&gt;=4000,1,0)</f>
        <v>0</v>
      </c>
    </row>
    <row r="530" spans="1:9" x14ac:dyDescent="0.25">
      <c r="A530" s="1">
        <v>39334</v>
      </c>
      <c r="B530" t="s">
        <v>41</v>
      </c>
      <c r="C530">
        <v>2</v>
      </c>
      <c r="D530">
        <f>IF(cukier[[#This Row],[klient]]=B529,cukier[[#This Row],[sprzedano]]+D529,cukier[[#This Row],[sprzedano]])</f>
        <v>2</v>
      </c>
      <c r="E530">
        <f>IF(cukier[[#This Row],[transakcja?]]&lt;100,0,IF(cukier[[#This Row],[transakcja?]]&lt;1000,0.05,IF(cukier[[#This Row],[transakcja?]]&lt;10000,0.1,0.2)))*cukier[[#This Row],[sprzedano]]</f>
        <v>0</v>
      </c>
      <c r="F530">
        <f>MONTH(cukier[[#This Row],[data]])</f>
        <v>9</v>
      </c>
      <c r="G530">
        <f>IF(cukier[[#This Row],[czy magazyn]]=F529,G529-cukier[[#This Row],[sprzedano]],G529+cukier[[#This Row],[f]])</f>
        <v>4158</v>
      </c>
      <c r="H530">
        <f>IF(cukier[[#This Row],[czy magazyn]]=F529,0,CEILING(5000-G529,1000))</f>
        <v>0</v>
      </c>
      <c r="I530">
        <f>IF(cukier[[#This Row],[f]]&gt;=4000,1,0)</f>
        <v>0</v>
      </c>
    </row>
    <row r="531" spans="1:9" x14ac:dyDescent="0.25">
      <c r="A531" s="1">
        <v>39336</v>
      </c>
      <c r="B531" t="s">
        <v>23</v>
      </c>
      <c r="C531">
        <v>343</v>
      </c>
      <c r="D531">
        <f>IF(cukier[[#This Row],[klient]]=B530,cukier[[#This Row],[sprzedano]]+D530,cukier[[#This Row],[sprzedano]])</f>
        <v>343</v>
      </c>
      <c r="E531">
        <f>IF(cukier[[#This Row],[transakcja?]]&lt;100,0,IF(cukier[[#This Row],[transakcja?]]&lt;1000,0.05,IF(cukier[[#This Row],[transakcja?]]&lt;10000,0.1,0.2)))*cukier[[#This Row],[sprzedano]]</f>
        <v>17.150000000000002</v>
      </c>
      <c r="F531">
        <f>MONTH(cukier[[#This Row],[data]])</f>
        <v>9</v>
      </c>
      <c r="G531">
        <f>IF(cukier[[#This Row],[czy magazyn]]=F530,G530-cukier[[#This Row],[sprzedano]],G530+cukier[[#This Row],[f]])</f>
        <v>3815</v>
      </c>
      <c r="H531">
        <f>IF(cukier[[#This Row],[czy magazyn]]=F530,0,CEILING(5000-G530,1000))</f>
        <v>0</v>
      </c>
      <c r="I531">
        <f>IF(cukier[[#This Row],[f]]&gt;=4000,1,0)</f>
        <v>0</v>
      </c>
    </row>
    <row r="532" spans="1:9" x14ac:dyDescent="0.25">
      <c r="A532" s="1">
        <v>39336</v>
      </c>
      <c r="B532" t="s">
        <v>72</v>
      </c>
      <c r="C532">
        <v>51</v>
      </c>
      <c r="D532">
        <f>IF(cukier[[#This Row],[klient]]=B531,cukier[[#This Row],[sprzedano]]+D531,cukier[[#This Row],[sprzedano]])</f>
        <v>51</v>
      </c>
      <c r="E532">
        <f>IF(cukier[[#This Row],[transakcja?]]&lt;100,0,IF(cukier[[#This Row],[transakcja?]]&lt;1000,0.05,IF(cukier[[#This Row],[transakcja?]]&lt;10000,0.1,0.2)))*cukier[[#This Row],[sprzedano]]</f>
        <v>0</v>
      </c>
      <c r="F532">
        <f>MONTH(cukier[[#This Row],[data]])</f>
        <v>9</v>
      </c>
      <c r="G532">
        <f>IF(cukier[[#This Row],[czy magazyn]]=F531,G531-cukier[[#This Row],[sprzedano]],G531+cukier[[#This Row],[f]])</f>
        <v>3764</v>
      </c>
      <c r="H532">
        <f>IF(cukier[[#This Row],[czy magazyn]]=F531,0,CEILING(5000-G531,1000))</f>
        <v>0</v>
      </c>
      <c r="I532">
        <f>IF(cukier[[#This Row],[f]]&gt;=4000,1,0)</f>
        <v>0</v>
      </c>
    </row>
    <row r="533" spans="1:9" x14ac:dyDescent="0.25">
      <c r="A533" s="1">
        <v>39339</v>
      </c>
      <c r="B533" t="s">
        <v>5</v>
      </c>
      <c r="C533">
        <v>5</v>
      </c>
      <c r="D533">
        <f>IF(cukier[[#This Row],[klient]]=B532,cukier[[#This Row],[sprzedano]]+D532,cukier[[#This Row],[sprzedano]])</f>
        <v>5</v>
      </c>
      <c r="E533">
        <f>IF(cukier[[#This Row],[transakcja?]]&lt;100,0,IF(cukier[[#This Row],[transakcja?]]&lt;1000,0.05,IF(cukier[[#This Row],[transakcja?]]&lt;10000,0.1,0.2)))*cukier[[#This Row],[sprzedano]]</f>
        <v>0</v>
      </c>
      <c r="F533">
        <f>MONTH(cukier[[#This Row],[data]])</f>
        <v>9</v>
      </c>
      <c r="G533">
        <f>IF(cukier[[#This Row],[czy magazyn]]=F532,G532-cukier[[#This Row],[sprzedano]],G532+cukier[[#This Row],[f]])</f>
        <v>3759</v>
      </c>
      <c r="H533">
        <f>IF(cukier[[#This Row],[czy magazyn]]=F532,0,CEILING(5000-G532,1000))</f>
        <v>0</v>
      </c>
      <c r="I533">
        <f>IF(cukier[[#This Row],[f]]&gt;=4000,1,0)</f>
        <v>0</v>
      </c>
    </row>
    <row r="534" spans="1:9" x14ac:dyDescent="0.25">
      <c r="A534" s="1">
        <v>39339</v>
      </c>
      <c r="B534" t="s">
        <v>11</v>
      </c>
      <c r="C534">
        <v>164</v>
      </c>
      <c r="D534">
        <f>IF(cukier[[#This Row],[klient]]=B533,cukier[[#This Row],[sprzedano]]+D533,cukier[[#This Row],[sprzedano]])</f>
        <v>164</v>
      </c>
      <c r="E534">
        <f>IF(cukier[[#This Row],[transakcja?]]&lt;100,0,IF(cukier[[#This Row],[transakcja?]]&lt;1000,0.05,IF(cukier[[#This Row],[transakcja?]]&lt;10000,0.1,0.2)))*cukier[[#This Row],[sprzedano]]</f>
        <v>8.2000000000000011</v>
      </c>
      <c r="F534">
        <f>MONTH(cukier[[#This Row],[data]])</f>
        <v>9</v>
      </c>
      <c r="G534">
        <f>IF(cukier[[#This Row],[czy magazyn]]=F533,G533-cukier[[#This Row],[sprzedano]],G533+cukier[[#This Row],[f]])</f>
        <v>3595</v>
      </c>
      <c r="H534">
        <f>IF(cukier[[#This Row],[czy magazyn]]=F533,0,CEILING(5000-G533,1000))</f>
        <v>0</v>
      </c>
      <c r="I534">
        <f>IF(cukier[[#This Row],[f]]&gt;=4000,1,0)</f>
        <v>0</v>
      </c>
    </row>
    <row r="535" spans="1:9" x14ac:dyDescent="0.25">
      <c r="A535" s="1">
        <v>39340</v>
      </c>
      <c r="B535" t="s">
        <v>8</v>
      </c>
      <c r="C535">
        <v>260</v>
      </c>
      <c r="D535">
        <f>IF(cukier[[#This Row],[klient]]=B534,cukier[[#This Row],[sprzedano]]+D534,cukier[[#This Row],[sprzedano]])</f>
        <v>260</v>
      </c>
      <c r="E535">
        <f>IF(cukier[[#This Row],[transakcja?]]&lt;100,0,IF(cukier[[#This Row],[transakcja?]]&lt;1000,0.05,IF(cukier[[#This Row],[transakcja?]]&lt;10000,0.1,0.2)))*cukier[[#This Row],[sprzedano]]</f>
        <v>13</v>
      </c>
      <c r="F535">
        <f>MONTH(cukier[[#This Row],[data]])</f>
        <v>9</v>
      </c>
      <c r="G535">
        <f>IF(cukier[[#This Row],[czy magazyn]]=F534,G534-cukier[[#This Row],[sprzedano]],G534+cukier[[#This Row],[f]])</f>
        <v>3335</v>
      </c>
      <c r="H535">
        <f>IF(cukier[[#This Row],[czy magazyn]]=F534,0,CEILING(5000-G534,1000))</f>
        <v>0</v>
      </c>
      <c r="I535">
        <f>IF(cukier[[#This Row],[f]]&gt;=4000,1,0)</f>
        <v>0</v>
      </c>
    </row>
    <row r="536" spans="1:9" x14ac:dyDescent="0.25">
      <c r="A536" s="1">
        <v>39340</v>
      </c>
      <c r="B536" t="s">
        <v>10</v>
      </c>
      <c r="C536">
        <v>415</v>
      </c>
      <c r="D536">
        <f>IF(cukier[[#This Row],[klient]]=B535,cukier[[#This Row],[sprzedano]]+D535,cukier[[#This Row],[sprzedano]])</f>
        <v>415</v>
      </c>
      <c r="E536">
        <f>IF(cukier[[#This Row],[transakcja?]]&lt;100,0,IF(cukier[[#This Row],[transakcja?]]&lt;1000,0.05,IF(cukier[[#This Row],[transakcja?]]&lt;10000,0.1,0.2)))*cukier[[#This Row],[sprzedano]]</f>
        <v>20.75</v>
      </c>
      <c r="F536">
        <f>MONTH(cukier[[#This Row],[data]])</f>
        <v>9</v>
      </c>
      <c r="G536">
        <f>IF(cukier[[#This Row],[czy magazyn]]=F535,G535-cukier[[#This Row],[sprzedano]],G535+cukier[[#This Row],[f]])</f>
        <v>2920</v>
      </c>
      <c r="H536">
        <f>IF(cukier[[#This Row],[czy magazyn]]=F535,0,CEILING(5000-G535,1000))</f>
        <v>0</v>
      </c>
      <c r="I536">
        <f>IF(cukier[[#This Row],[f]]&gt;=4000,1,0)</f>
        <v>0</v>
      </c>
    </row>
    <row r="537" spans="1:9" x14ac:dyDescent="0.25">
      <c r="A537" s="1">
        <v>39341</v>
      </c>
      <c r="B537" t="s">
        <v>62</v>
      </c>
      <c r="C537">
        <v>43</v>
      </c>
      <c r="D537">
        <f>IF(cukier[[#This Row],[klient]]=B536,cukier[[#This Row],[sprzedano]]+D536,cukier[[#This Row],[sprzedano]])</f>
        <v>43</v>
      </c>
      <c r="E537">
        <f>IF(cukier[[#This Row],[transakcja?]]&lt;100,0,IF(cukier[[#This Row],[transakcja?]]&lt;1000,0.05,IF(cukier[[#This Row],[transakcja?]]&lt;10000,0.1,0.2)))*cukier[[#This Row],[sprzedano]]</f>
        <v>0</v>
      </c>
      <c r="F537">
        <f>MONTH(cukier[[#This Row],[data]])</f>
        <v>9</v>
      </c>
      <c r="G537">
        <f>IF(cukier[[#This Row],[czy magazyn]]=F536,G536-cukier[[#This Row],[sprzedano]],G536+cukier[[#This Row],[f]])</f>
        <v>2877</v>
      </c>
      <c r="H537">
        <f>IF(cukier[[#This Row],[czy magazyn]]=F536,0,CEILING(5000-G536,1000))</f>
        <v>0</v>
      </c>
      <c r="I537">
        <f>IF(cukier[[#This Row],[f]]&gt;=4000,1,0)</f>
        <v>0</v>
      </c>
    </row>
    <row r="538" spans="1:9" x14ac:dyDescent="0.25">
      <c r="A538" s="1">
        <v>39341</v>
      </c>
      <c r="B538" t="s">
        <v>10</v>
      </c>
      <c r="C538">
        <v>467</v>
      </c>
      <c r="D538">
        <f>IF(cukier[[#This Row],[klient]]=B537,cukier[[#This Row],[sprzedano]]+D537,cukier[[#This Row],[sprzedano]])</f>
        <v>467</v>
      </c>
      <c r="E538">
        <f>IF(cukier[[#This Row],[transakcja?]]&lt;100,0,IF(cukier[[#This Row],[transakcja?]]&lt;1000,0.05,IF(cukier[[#This Row],[transakcja?]]&lt;10000,0.1,0.2)))*cukier[[#This Row],[sprzedano]]</f>
        <v>23.35</v>
      </c>
      <c r="F538">
        <f>MONTH(cukier[[#This Row],[data]])</f>
        <v>9</v>
      </c>
      <c r="G538">
        <f>IF(cukier[[#This Row],[czy magazyn]]=F537,G537-cukier[[#This Row],[sprzedano]],G537+cukier[[#This Row],[f]])</f>
        <v>2410</v>
      </c>
      <c r="H538">
        <f>IF(cukier[[#This Row],[czy magazyn]]=F537,0,CEILING(5000-G537,1000))</f>
        <v>0</v>
      </c>
      <c r="I538">
        <f>IF(cukier[[#This Row],[f]]&gt;=4000,1,0)</f>
        <v>0</v>
      </c>
    </row>
    <row r="539" spans="1:9" x14ac:dyDescent="0.25">
      <c r="A539" s="1">
        <v>39342</v>
      </c>
      <c r="B539" t="s">
        <v>9</v>
      </c>
      <c r="C539">
        <v>40</v>
      </c>
      <c r="D539">
        <f>IF(cukier[[#This Row],[klient]]=B538,cukier[[#This Row],[sprzedano]]+D538,cukier[[#This Row],[sprzedano]])</f>
        <v>40</v>
      </c>
      <c r="E539">
        <f>IF(cukier[[#This Row],[transakcja?]]&lt;100,0,IF(cukier[[#This Row],[transakcja?]]&lt;1000,0.05,IF(cukier[[#This Row],[transakcja?]]&lt;10000,0.1,0.2)))*cukier[[#This Row],[sprzedano]]</f>
        <v>0</v>
      </c>
      <c r="F539">
        <f>MONTH(cukier[[#This Row],[data]])</f>
        <v>9</v>
      </c>
      <c r="G539">
        <f>IF(cukier[[#This Row],[czy magazyn]]=F538,G538-cukier[[#This Row],[sprzedano]],G538+cukier[[#This Row],[f]])</f>
        <v>2370</v>
      </c>
      <c r="H539">
        <f>IF(cukier[[#This Row],[czy magazyn]]=F538,0,CEILING(5000-G538,1000))</f>
        <v>0</v>
      </c>
      <c r="I539">
        <f>IF(cukier[[#This Row],[f]]&gt;=4000,1,0)</f>
        <v>0</v>
      </c>
    </row>
    <row r="540" spans="1:9" x14ac:dyDescent="0.25">
      <c r="A540" s="1">
        <v>39344</v>
      </c>
      <c r="B540" t="s">
        <v>148</v>
      </c>
      <c r="C540">
        <v>10</v>
      </c>
      <c r="D540">
        <f>IF(cukier[[#This Row],[klient]]=B539,cukier[[#This Row],[sprzedano]]+D539,cukier[[#This Row],[sprzedano]])</f>
        <v>10</v>
      </c>
      <c r="E540">
        <f>IF(cukier[[#This Row],[transakcja?]]&lt;100,0,IF(cukier[[#This Row],[transakcja?]]&lt;1000,0.05,IF(cukier[[#This Row],[transakcja?]]&lt;10000,0.1,0.2)))*cukier[[#This Row],[sprzedano]]</f>
        <v>0</v>
      </c>
      <c r="F540">
        <f>MONTH(cukier[[#This Row],[data]])</f>
        <v>9</v>
      </c>
      <c r="G540">
        <f>IF(cukier[[#This Row],[czy magazyn]]=F539,G539-cukier[[#This Row],[sprzedano]],G539+cukier[[#This Row],[f]])</f>
        <v>2360</v>
      </c>
      <c r="H540">
        <f>IF(cukier[[#This Row],[czy magazyn]]=F539,0,CEILING(5000-G539,1000))</f>
        <v>0</v>
      </c>
      <c r="I540">
        <f>IF(cukier[[#This Row],[f]]&gt;=4000,1,0)</f>
        <v>0</v>
      </c>
    </row>
    <row r="541" spans="1:9" x14ac:dyDescent="0.25">
      <c r="A541" s="1">
        <v>39345</v>
      </c>
      <c r="B541" t="s">
        <v>10</v>
      </c>
      <c r="C541">
        <v>197</v>
      </c>
      <c r="D541">
        <f>IF(cukier[[#This Row],[klient]]=B540,cukier[[#This Row],[sprzedano]]+D540,cukier[[#This Row],[sprzedano]])</f>
        <v>197</v>
      </c>
      <c r="E541">
        <f>IF(cukier[[#This Row],[transakcja?]]&lt;100,0,IF(cukier[[#This Row],[transakcja?]]&lt;1000,0.05,IF(cukier[[#This Row],[transakcja?]]&lt;10000,0.1,0.2)))*cukier[[#This Row],[sprzedano]]</f>
        <v>9.8500000000000014</v>
      </c>
      <c r="F541">
        <f>MONTH(cukier[[#This Row],[data]])</f>
        <v>9</v>
      </c>
      <c r="G541">
        <f>IF(cukier[[#This Row],[czy magazyn]]=F540,G540-cukier[[#This Row],[sprzedano]],G540+cukier[[#This Row],[f]])</f>
        <v>2163</v>
      </c>
      <c r="H541">
        <f>IF(cukier[[#This Row],[czy magazyn]]=F540,0,CEILING(5000-G540,1000))</f>
        <v>0</v>
      </c>
      <c r="I541">
        <f>IF(cukier[[#This Row],[f]]&gt;=4000,1,0)</f>
        <v>0</v>
      </c>
    </row>
    <row r="542" spans="1:9" x14ac:dyDescent="0.25">
      <c r="A542" s="1">
        <v>39348</v>
      </c>
      <c r="B542" t="s">
        <v>79</v>
      </c>
      <c r="C542">
        <v>145</v>
      </c>
      <c r="D542">
        <f>IF(cukier[[#This Row],[klient]]=B541,cukier[[#This Row],[sprzedano]]+D541,cukier[[#This Row],[sprzedano]])</f>
        <v>145</v>
      </c>
      <c r="E542">
        <f>IF(cukier[[#This Row],[transakcja?]]&lt;100,0,IF(cukier[[#This Row],[transakcja?]]&lt;1000,0.05,IF(cukier[[#This Row],[transakcja?]]&lt;10000,0.1,0.2)))*cukier[[#This Row],[sprzedano]]</f>
        <v>7.25</v>
      </c>
      <c r="F542">
        <f>MONTH(cukier[[#This Row],[data]])</f>
        <v>9</v>
      </c>
      <c r="G542">
        <f>IF(cukier[[#This Row],[czy magazyn]]=F541,G541-cukier[[#This Row],[sprzedano]],G541+cukier[[#This Row],[f]])</f>
        <v>2018</v>
      </c>
      <c r="H542">
        <f>IF(cukier[[#This Row],[czy magazyn]]=F541,0,CEILING(5000-G541,1000))</f>
        <v>0</v>
      </c>
      <c r="I542">
        <f>IF(cukier[[#This Row],[f]]&gt;=4000,1,0)</f>
        <v>0</v>
      </c>
    </row>
    <row r="543" spans="1:9" x14ac:dyDescent="0.25">
      <c r="A543" s="1">
        <v>39349</v>
      </c>
      <c r="B543" t="s">
        <v>56</v>
      </c>
      <c r="C543">
        <v>105</v>
      </c>
      <c r="D543">
        <f>IF(cukier[[#This Row],[klient]]=B542,cukier[[#This Row],[sprzedano]]+D542,cukier[[#This Row],[sprzedano]])</f>
        <v>105</v>
      </c>
      <c r="E543">
        <f>IF(cukier[[#This Row],[transakcja?]]&lt;100,0,IF(cukier[[#This Row],[transakcja?]]&lt;1000,0.05,IF(cukier[[#This Row],[transakcja?]]&lt;10000,0.1,0.2)))*cukier[[#This Row],[sprzedano]]</f>
        <v>5.25</v>
      </c>
      <c r="F543">
        <f>MONTH(cukier[[#This Row],[data]])</f>
        <v>9</v>
      </c>
      <c r="G543">
        <f>IF(cukier[[#This Row],[czy magazyn]]=F542,G542-cukier[[#This Row],[sprzedano]],G542+cukier[[#This Row],[f]])</f>
        <v>1913</v>
      </c>
      <c r="H543">
        <f>IF(cukier[[#This Row],[czy magazyn]]=F542,0,CEILING(5000-G542,1000))</f>
        <v>0</v>
      </c>
      <c r="I543">
        <f>IF(cukier[[#This Row],[f]]&gt;=4000,1,0)</f>
        <v>0</v>
      </c>
    </row>
    <row r="544" spans="1:9" x14ac:dyDescent="0.25">
      <c r="A544" s="1">
        <v>39350</v>
      </c>
      <c r="B544" t="s">
        <v>38</v>
      </c>
      <c r="C544">
        <v>33</v>
      </c>
      <c r="D544">
        <f>IF(cukier[[#This Row],[klient]]=B543,cukier[[#This Row],[sprzedano]]+D543,cukier[[#This Row],[sprzedano]])</f>
        <v>33</v>
      </c>
      <c r="E544">
        <f>IF(cukier[[#This Row],[transakcja?]]&lt;100,0,IF(cukier[[#This Row],[transakcja?]]&lt;1000,0.05,IF(cukier[[#This Row],[transakcja?]]&lt;10000,0.1,0.2)))*cukier[[#This Row],[sprzedano]]</f>
        <v>0</v>
      </c>
      <c r="F544">
        <f>MONTH(cukier[[#This Row],[data]])</f>
        <v>9</v>
      </c>
      <c r="G544">
        <f>IF(cukier[[#This Row],[czy magazyn]]=F543,G543-cukier[[#This Row],[sprzedano]],G543+cukier[[#This Row],[f]])</f>
        <v>1880</v>
      </c>
      <c r="H544">
        <f>IF(cukier[[#This Row],[czy magazyn]]=F543,0,CEILING(5000-G543,1000))</f>
        <v>0</v>
      </c>
      <c r="I544">
        <f>IF(cukier[[#This Row],[f]]&gt;=4000,1,0)</f>
        <v>0</v>
      </c>
    </row>
    <row r="545" spans="1:9" x14ac:dyDescent="0.25">
      <c r="A545" s="1">
        <v>39350</v>
      </c>
      <c r="B545" t="s">
        <v>121</v>
      </c>
      <c r="C545">
        <v>78</v>
      </c>
      <c r="D545">
        <f>IF(cukier[[#This Row],[klient]]=B544,cukier[[#This Row],[sprzedano]]+D544,cukier[[#This Row],[sprzedano]])</f>
        <v>78</v>
      </c>
      <c r="E545">
        <f>IF(cukier[[#This Row],[transakcja?]]&lt;100,0,IF(cukier[[#This Row],[transakcja?]]&lt;1000,0.05,IF(cukier[[#This Row],[transakcja?]]&lt;10000,0.1,0.2)))*cukier[[#This Row],[sprzedano]]</f>
        <v>0</v>
      </c>
      <c r="F545">
        <f>MONTH(cukier[[#This Row],[data]])</f>
        <v>9</v>
      </c>
      <c r="G545">
        <f>IF(cukier[[#This Row],[czy magazyn]]=F544,G544-cukier[[#This Row],[sprzedano]],G544+cukier[[#This Row],[f]])</f>
        <v>1802</v>
      </c>
      <c r="H545">
        <f>IF(cukier[[#This Row],[czy magazyn]]=F544,0,CEILING(5000-G544,1000))</f>
        <v>0</v>
      </c>
      <c r="I545">
        <f>IF(cukier[[#This Row],[f]]&gt;=4000,1,0)</f>
        <v>0</v>
      </c>
    </row>
    <row r="546" spans="1:9" x14ac:dyDescent="0.25">
      <c r="A546" s="1">
        <v>39351</v>
      </c>
      <c r="B546" t="s">
        <v>10</v>
      </c>
      <c r="C546">
        <v>466</v>
      </c>
      <c r="D546">
        <f>IF(cukier[[#This Row],[klient]]=B545,cukier[[#This Row],[sprzedano]]+D545,cukier[[#This Row],[sprzedano]])</f>
        <v>466</v>
      </c>
      <c r="E546">
        <f>IF(cukier[[#This Row],[transakcja?]]&lt;100,0,IF(cukier[[#This Row],[transakcja?]]&lt;1000,0.05,IF(cukier[[#This Row],[transakcja?]]&lt;10000,0.1,0.2)))*cukier[[#This Row],[sprzedano]]</f>
        <v>23.3</v>
      </c>
      <c r="F546">
        <f>MONTH(cukier[[#This Row],[data]])</f>
        <v>9</v>
      </c>
      <c r="G546">
        <f>IF(cukier[[#This Row],[czy magazyn]]=F545,G545-cukier[[#This Row],[sprzedano]],G545+cukier[[#This Row],[f]])</f>
        <v>1336</v>
      </c>
      <c r="H546">
        <f>IF(cukier[[#This Row],[czy magazyn]]=F545,0,CEILING(5000-G545,1000))</f>
        <v>0</v>
      </c>
      <c r="I546">
        <f>IF(cukier[[#This Row],[f]]&gt;=4000,1,0)</f>
        <v>0</v>
      </c>
    </row>
    <row r="547" spans="1:9" x14ac:dyDescent="0.25">
      <c r="A547" s="1">
        <v>39354</v>
      </c>
      <c r="B547" t="s">
        <v>46</v>
      </c>
      <c r="C547">
        <v>476</v>
      </c>
      <c r="D547">
        <f>IF(cukier[[#This Row],[klient]]=B546,cukier[[#This Row],[sprzedano]]+D546,cukier[[#This Row],[sprzedano]])</f>
        <v>476</v>
      </c>
      <c r="E547">
        <f>IF(cukier[[#This Row],[transakcja?]]&lt;100,0,IF(cukier[[#This Row],[transakcja?]]&lt;1000,0.05,IF(cukier[[#This Row],[transakcja?]]&lt;10000,0.1,0.2)))*cukier[[#This Row],[sprzedano]]</f>
        <v>23.8</v>
      </c>
      <c r="F547">
        <f>MONTH(cukier[[#This Row],[data]])</f>
        <v>9</v>
      </c>
      <c r="G547">
        <f>IF(cukier[[#This Row],[czy magazyn]]=F546,G546-cukier[[#This Row],[sprzedano]],G546+cukier[[#This Row],[f]])</f>
        <v>860</v>
      </c>
      <c r="H547">
        <f>IF(cukier[[#This Row],[czy magazyn]]=F546,0,CEILING(5000-G546,1000))</f>
        <v>0</v>
      </c>
      <c r="I547">
        <f>IF(cukier[[#This Row],[f]]&gt;=4000,1,0)</f>
        <v>0</v>
      </c>
    </row>
    <row r="548" spans="1:9" x14ac:dyDescent="0.25">
      <c r="A548" s="1">
        <v>39357</v>
      </c>
      <c r="B548" t="s">
        <v>20</v>
      </c>
      <c r="C548">
        <v>151</v>
      </c>
      <c r="D548">
        <f>IF(cukier[[#This Row],[klient]]=B547,cukier[[#This Row],[sprzedano]]+D547,cukier[[#This Row],[sprzedano]])</f>
        <v>151</v>
      </c>
      <c r="E548">
        <f>IF(cukier[[#This Row],[transakcja?]]&lt;100,0,IF(cukier[[#This Row],[transakcja?]]&lt;1000,0.05,IF(cukier[[#This Row],[transakcja?]]&lt;10000,0.1,0.2)))*cukier[[#This Row],[sprzedano]]</f>
        <v>7.5500000000000007</v>
      </c>
      <c r="F548">
        <f>MONTH(cukier[[#This Row],[data]])</f>
        <v>10</v>
      </c>
      <c r="G548">
        <f>IF(cukier[[#This Row],[czy magazyn]]=F547,G547-cukier[[#This Row],[sprzedano]],G547+cukier[[#This Row],[f]])</f>
        <v>5860</v>
      </c>
      <c r="H548">
        <f>IF(cukier[[#This Row],[czy magazyn]]=F547,0,CEILING(5000-G547,1000))</f>
        <v>5000</v>
      </c>
      <c r="I548">
        <f>IF(cukier[[#This Row],[f]]&gt;=4000,1,0)</f>
        <v>1</v>
      </c>
    </row>
    <row r="549" spans="1:9" x14ac:dyDescent="0.25">
      <c r="A549" s="1">
        <v>39357</v>
      </c>
      <c r="B549" t="s">
        <v>149</v>
      </c>
      <c r="C549">
        <v>17</v>
      </c>
      <c r="D549">
        <f>IF(cukier[[#This Row],[klient]]=B548,cukier[[#This Row],[sprzedano]]+D548,cukier[[#This Row],[sprzedano]])</f>
        <v>17</v>
      </c>
      <c r="E549">
        <f>IF(cukier[[#This Row],[transakcja?]]&lt;100,0,IF(cukier[[#This Row],[transakcja?]]&lt;1000,0.05,IF(cukier[[#This Row],[transakcja?]]&lt;10000,0.1,0.2)))*cukier[[#This Row],[sprzedano]]</f>
        <v>0</v>
      </c>
      <c r="F549">
        <f>MONTH(cukier[[#This Row],[data]])</f>
        <v>10</v>
      </c>
      <c r="G549">
        <f>IF(cukier[[#This Row],[czy magazyn]]=F548,G548-cukier[[#This Row],[sprzedano]],G548+cukier[[#This Row],[f]])</f>
        <v>5843</v>
      </c>
      <c r="H549">
        <f>IF(cukier[[#This Row],[czy magazyn]]=F548,0,CEILING(5000-G548,1000))</f>
        <v>0</v>
      </c>
      <c r="I549">
        <f>IF(cukier[[#This Row],[f]]&gt;=4000,1,0)</f>
        <v>0</v>
      </c>
    </row>
    <row r="550" spans="1:9" x14ac:dyDescent="0.25">
      <c r="A550" s="1">
        <v>39361</v>
      </c>
      <c r="B550" t="s">
        <v>150</v>
      </c>
      <c r="C550">
        <v>4</v>
      </c>
      <c r="D550">
        <f>IF(cukier[[#This Row],[klient]]=B549,cukier[[#This Row],[sprzedano]]+D549,cukier[[#This Row],[sprzedano]])</f>
        <v>4</v>
      </c>
      <c r="E550">
        <f>IF(cukier[[#This Row],[transakcja?]]&lt;100,0,IF(cukier[[#This Row],[transakcja?]]&lt;1000,0.05,IF(cukier[[#This Row],[transakcja?]]&lt;10000,0.1,0.2)))*cukier[[#This Row],[sprzedano]]</f>
        <v>0</v>
      </c>
      <c r="F550">
        <f>MONTH(cukier[[#This Row],[data]])</f>
        <v>10</v>
      </c>
      <c r="G550">
        <f>IF(cukier[[#This Row],[czy magazyn]]=F549,G549-cukier[[#This Row],[sprzedano]],G549+cukier[[#This Row],[f]])</f>
        <v>5839</v>
      </c>
      <c r="H550">
        <f>IF(cukier[[#This Row],[czy magazyn]]=F549,0,CEILING(5000-G549,1000))</f>
        <v>0</v>
      </c>
      <c r="I550">
        <f>IF(cukier[[#This Row],[f]]&gt;=4000,1,0)</f>
        <v>0</v>
      </c>
    </row>
    <row r="551" spans="1:9" x14ac:dyDescent="0.25">
      <c r="A551" s="1">
        <v>39371</v>
      </c>
      <c r="B551" t="s">
        <v>132</v>
      </c>
      <c r="C551">
        <v>60</v>
      </c>
      <c r="D551">
        <f>IF(cukier[[#This Row],[klient]]=B550,cukier[[#This Row],[sprzedano]]+D550,cukier[[#This Row],[sprzedano]])</f>
        <v>60</v>
      </c>
      <c r="E551">
        <f>IF(cukier[[#This Row],[transakcja?]]&lt;100,0,IF(cukier[[#This Row],[transakcja?]]&lt;1000,0.05,IF(cukier[[#This Row],[transakcja?]]&lt;10000,0.1,0.2)))*cukier[[#This Row],[sprzedano]]</f>
        <v>0</v>
      </c>
      <c r="F551">
        <f>MONTH(cukier[[#This Row],[data]])</f>
        <v>10</v>
      </c>
      <c r="G551">
        <f>IF(cukier[[#This Row],[czy magazyn]]=F550,G550-cukier[[#This Row],[sprzedano]],G550+cukier[[#This Row],[f]])</f>
        <v>5779</v>
      </c>
      <c r="H551">
        <f>IF(cukier[[#This Row],[czy magazyn]]=F550,0,CEILING(5000-G550,1000))</f>
        <v>0</v>
      </c>
      <c r="I551">
        <f>IF(cukier[[#This Row],[f]]&gt;=4000,1,0)</f>
        <v>0</v>
      </c>
    </row>
    <row r="552" spans="1:9" x14ac:dyDescent="0.25">
      <c r="A552" s="1">
        <v>39371</v>
      </c>
      <c r="B552" t="s">
        <v>25</v>
      </c>
      <c r="C552">
        <v>369</v>
      </c>
      <c r="D552">
        <f>IF(cukier[[#This Row],[klient]]=B551,cukier[[#This Row],[sprzedano]]+D551,cukier[[#This Row],[sprzedano]])</f>
        <v>369</v>
      </c>
      <c r="E552">
        <f>IF(cukier[[#This Row],[transakcja?]]&lt;100,0,IF(cukier[[#This Row],[transakcja?]]&lt;1000,0.05,IF(cukier[[#This Row],[transakcja?]]&lt;10000,0.1,0.2)))*cukier[[#This Row],[sprzedano]]</f>
        <v>18.45</v>
      </c>
      <c r="F552">
        <f>MONTH(cukier[[#This Row],[data]])</f>
        <v>10</v>
      </c>
      <c r="G552">
        <f>IF(cukier[[#This Row],[czy magazyn]]=F551,G551-cukier[[#This Row],[sprzedano]],G551+cukier[[#This Row],[f]])</f>
        <v>5410</v>
      </c>
      <c r="H552">
        <f>IF(cukier[[#This Row],[czy magazyn]]=F551,0,CEILING(5000-G551,1000))</f>
        <v>0</v>
      </c>
      <c r="I552">
        <f>IF(cukier[[#This Row],[f]]&gt;=4000,1,0)</f>
        <v>0</v>
      </c>
    </row>
    <row r="553" spans="1:9" x14ac:dyDescent="0.25">
      <c r="A553" s="1">
        <v>39371</v>
      </c>
      <c r="B553" t="s">
        <v>6</v>
      </c>
      <c r="C553">
        <v>131</v>
      </c>
      <c r="D553">
        <f>IF(cukier[[#This Row],[klient]]=B552,cukier[[#This Row],[sprzedano]]+D552,cukier[[#This Row],[sprzedano]])</f>
        <v>131</v>
      </c>
      <c r="E553">
        <f>IF(cukier[[#This Row],[transakcja?]]&lt;100,0,IF(cukier[[#This Row],[transakcja?]]&lt;1000,0.05,IF(cukier[[#This Row],[transakcja?]]&lt;10000,0.1,0.2)))*cukier[[#This Row],[sprzedano]]</f>
        <v>6.5500000000000007</v>
      </c>
      <c r="F553">
        <f>MONTH(cukier[[#This Row],[data]])</f>
        <v>10</v>
      </c>
      <c r="G553">
        <f>IF(cukier[[#This Row],[czy magazyn]]=F552,G552-cukier[[#This Row],[sprzedano]],G552+cukier[[#This Row],[f]])</f>
        <v>5279</v>
      </c>
      <c r="H553">
        <f>IF(cukier[[#This Row],[czy magazyn]]=F552,0,CEILING(5000-G552,1000))</f>
        <v>0</v>
      </c>
      <c r="I553">
        <f>IF(cukier[[#This Row],[f]]&gt;=4000,1,0)</f>
        <v>0</v>
      </c>
    </row>
    <row r="554" spans="1:9" x14ac:dyDescent="0.25">
      <c r="A554" s="1">
        <v>39375</v>
      </c>
      <c r="B554" t="s">
        <v>18</v>
      </c>
      <c r="C554">
        <v>405</v>
      </c>
      <c r="D554">
        <f>IF(cukier[[#This Row],[klient]]=B553,cukier[[#This Row],[sprzedano]]+D553,cukier[[#This Row],[sprzedano]])</f>
        <v>405</v>
      </c>
      <c r="E554">
        <f>IF(cukier[[#This Row],[transakcja?]]&lt;100,0,IF(cukier[[#This Row],[transakcja?]]&lt;1000,0.05,IF(cukier[[#This Row],[transakcja?]]&lt;10000,0.1,0.2)))*cukier[[#This Row],[sprzedano]]</f>
        <v>20.25</v>
      </c>
      <c r="F554">
        <f>MONTH(cukier[[#This Row],[data]])</f>
        <v>10</v>
      </c>
      <c r="G554">
        <f>IF(cukier[[#This Row],[czy magazyn]]=F553,G553-cukier[[#This Row],[sprzedano]],G553+cukier[[#This Row],[f]])</f>
        <v>4874</v>
      </c>
      <c r="H554">
        <f>IF(cukier[[#This Row],[czy magazyn]]=F553,0,CEILING(5000-G553,1000))</f>
        <v>0</v>
      </c>
      <c r="I554">
        <f>IF(cukier[[#This Row],[f]]&gt;=4000,1,0)</f>
        <v>0</v>
      </c>
    </row>
    <row r="555" spans="1:9" x14ac:dyDescent="0.25">
      <c r="A555" s="1">
        <v>39376</v>
      </c>
      <c r="B555" t="s">
        <v>22</v>
      </c>
      <c r="C555">
        <v>3</v>
      </c>
      <c r="D555">
        <f>IF(cukier[[#This Row],[klient]]=B554,cukier[[#This Row],[sprzedano]]+D554,cukier[[#This Row],[sprzedano]])</f>
        <v>3</v>
      </c>
      <c r="E555">
        <f>IF(cukier[[#This Row],[transakcja?]]&lt;100,0,IF(cukier[[#This Row],[transakcja?]]&lt;1000,0.05,IF(cukier[[#This Row],[transakcja?]]&lt;10000,0.1,0.2)))*cukier[[#This Row],[sprzedano]]</f>
        <v>0</v>
      </c>
      <c r="F555">
        <f>MONTH(cukier[[#This Row],[data]])</f>
        <v>10</v>
      </c>
      <c r="G555">
        <f>IF(cukier[[#This Row],[czy magazyn]]=F554,G554-cukier[[#This Row],[sprzedano]],G554+cukier[[#This Row],[f]])</f>
        <v>4871</v>
      </c>
      <c r="H555">
        <f>IF(cukier[[#This Row],[czy magazyn]]=F554,0,CEILING(5000-G554,1000))</f>
        <v>0</v>
      </c>
      <c r="I555">
        <f>IF(cukier[[#This Row],[f]]&gt;=4000,1,0)</f>
        <v>0</v>
      </c>
    </row>
    <row r="556" spans="1:9" x14ac:dyDescent="0.25">
      <c r="A556" s="1">
        <v>39380</v>
      </c>
      <c r="B556" t="s">
        <v>79</v>
      </c>
      <c r="C556">
        <v>35</v>
      </c>
      <c r="D556">
        <f>IF(cukier[[#This Row],[klient]]=B555,cukier[[#This Row],[sprzedano]]+D555,cukier[[#This Row],[sprzedano]])</f>
        <v>35</v>
      </c>
      <c r="E556">
        <f>IF(cukier[[#This Row],[transakcja?]]&lt;100,0,IF(cukier[[#This Row],[transakcja?]]&lt;1000,0.05,IF(cukier[[#This Row],[transakcja?]]&lt;10000,0.1,0.2)))*cukier[[#This Row],[sprzedano]]</f>
        <v>0</v>
      </c>
      <c r="F556">
        <f>MONTH(cukier[[#This Row],[data]])</f>
        <v>10</v>
      </c>
      <c r="G556">
        <f>IF(cukier[[#This Row],[czy magazyn]]=F555,G555-cukier[[#This Row],[sprzedano]],G555+cukier[[#This Row],[f]])</f>
        <v>4836</v>
      </c>
      <c r="H556">
        <f>IF(cukier[[#This Row],[czy magazyn]]=F555,0,CEILING(5000-G555,1000))</f>
        <v>0</v>
      </c>
      <c r="I556">
        <f>IF(cukier[[#This Row],[f]]&gt;=4000,1,0)</f>
        <v>0</v>
      </c>
    </row>
    <row r="557" spans="1:9" x14ac:dyDescent="0.25">
      <c r="A557" s="1">
        <v>39382</v>
      </c>
      <c r="B557" t="s">
        <v>46</v>
      </c>
      <c r="C557">
        <v>424</v>
      </c>
      <c r="D557">
        <f>IF(cukier[[#This Row],[klient]]=B556,cukier[[#This Row],[sprzedano]]+D556,cukier[[#This Row],[sprzedano]])</f>
        <v>424</v>
      </c>
      <c r="E557">
        <f>IF(cukier[[#This Row],[transakcja?]]&lt;100,0,IF(cukier[[#This Row],[transakcja?]]&lt;1000,0.05,IF(cukier[[#This Row],[transakcja?]]&lt;10000,0.1,0.2)))*cukier[[#This Row],[sprzedano]]</f>
        <v>21.200000000000003</v>
      </c>
      <c r="F557">
        <f>MONTH(cukier[[#This Row],[data]])</f>
        <v>10</v>
      </c>
      <c r="G557">
        <f>IF(cukier[[#This Row],[czy magazyn]]=F556,G556-cukier[[#This Row],[sprzedano]],G556+cukier[[#This Row],[f]])</f>
        <v>4412</v>
      </c>
      <c r="H557">
        <f>IF(cukier[[#This Row],[czy magazyn]]=F556,0,CEILING(5000-G556,1000))</f>
        <v>0</v>
      </c>
      <c r="I557">
        <f>IF(cukier[[#This Row],[f]]&gt;=4000,1,0)</f>
        <v>0</v>
      </c>
    </row>
    <row r="558" spans="1:9" x14ac:dyDescent="0.25">
      <c r="A558" s="1">
        <v>39382</v>
      </c>
      <c r="B558" t="s">
        <v>151</v>
      </c>
      <c r="C558">
        <v>2</v>
      </c>
      <c r="D558">
        <f>IF(cukier[[#This Row],[klient]]=B557,cukier[[#This Row],[sprzedano]]+D557,cukier[[#This Row],[sprzedano]])</f>
        <v>2</v>
      </c>
      <c r="E558">
        <f>IF(cukier[[#This Row],[transakcja?]]&lt;100,0,IF(cukier[[#This Row],[transakcja?]]&lt;1000,0.05,IF(cukier[[#This Row],[transakcja?]]&lt;10000,0.1,0.2)))*cukier[[#This Row],[sprzedano]]</f>
        <v>0</v>
      </c>
      <c r="F558">
        <f>MONTH(cukier[[#This Row],[data]])</f>
        <v>10</v>
      </c>
      <c r="G558">
        <f>IF(cukier[[#This Row],[czy magazyn]]=F557,G557-cukier[[#This Row],[sprzedano]],G557+cukier[[#This Row],[f]])</f>
        <v>4410</v>
      </c>
      <c r="H558">
        <f>IF(cukier[[#This Row],[czy magazyn]]=F557,0,CEILING(5000-G557,1000))</f>
        <v>0</v>
      </c>
      <c r="I558">
        <f>IF(cukier[[#This Row],[f]]&gt;=4000,1,0)</f>
        <v>0</v>
      </c>
    </row>
    <row r="559" spans="1:9" x14ac:dyDescent="0.25">
      <c r="A559" s="1">
        <v>39382</v>
      </c>
      <c r="B559" t="s">
        <v>51</v>
      </c>
      <c r="C559">
        <v>444</v>
      </c>
      <c r="D559">
        <f>IF(cukier[[#This Row],[klient]]=B558,cukier[[#This Row],[sprzedano]]+D558,cukier[[#This Row],[sprzedano]])</f>
        <v>444</v>
      </c>
      <c r="E559">
        <f>IF(cukier[[#This Row],[transakcja?]]&lt;100,0,IF(cukier[[#This Row],[transakcja?]]&lt;1000,0.05,IF(cukier[[#This Row],[transakcja?]]&lt;10000,0.1,0.2)))*cukier[[#This Row],[sprzedano]]</f>
        <v>22.200000000000003</v>
      </c>
      <c r="F559">
        <f>MONTH(cukier[[#This Row],[data]])</f>
        <v>10</v>
      </c>
      <c r="G559">
        <f>IF(cukier[[#This Row],[czy magazyn]]=F558,G558-cukier[[#This Row],[sprzedano]],G558+cukier[[#This Row],[f]])</f>
        <v>3966</v>
      </c>
      <c r="H559">
        <f>IF(cukier[[#This Row],[czy magazyn]]=F558,0,CEILING(5000-G558,1000))</f>
        <v>0</v>
      </c>
      <c r="I559">
        <f>IF(cukier[[#This Row],[f]]&gt;=4000,1,0)</f>
        <v>0</v>
      </c>
    </row>
    <row r="560" spans="1:9" x14ac:dyDescent="0.25">
      <c r="A560" s="1">
        <v>39385</v>
      </c>
      <c r="B560" t="s">
        <v>18</v>
      </c>
      <c r="C560">
        <v>480</v>
      </c>
      <c r="D560">
        <f>IF(cukier[[#This Row],[klient]]=B559,cukier[[#This Row],[sprzedano]]+D559,cukier[[#This Row],[sprzedano]])</f>
        <v>480</v>
      </c>
      <c r="E560">
        <f>IF(cukier[[#This Row],[transakcja?]]&lt;100,0,IF(cukier[[#This Row],[transakcja?]]&lt;1000,0.05,IF(cukier[[#This Row],[transakcja?]]&lt;10000,0.1,0.2)))*cukier[[#This Row],[sprzedano]]</f>
        <v>24</v>
      </c>
      <c r="F560">
        <f>MONTH(cukier[[#This Row],[data]])</f>
        <v>10</v>
      </c>
      <c r="G560">
        <f>IF(cukier[[#This Row],[czy magazyn]]=F559,G559-cukier[[#This Row],[sprzedano]],G559+cukier[[#This Row],[f]])</f>
        <v>3486</v>
      </c>
      <c r="H560">
        <f>IF(cukier[[#This Row],[czy magazyn]]=F559,0,CEILING(5000-G559,1000))</f>
        <v>0</v>
      </c>
      <c r="I560">
        <f>IF(cukier[[#This Row],[f]]&gt;=4000,1,0)</f>
        <v>0</v>
      </c>
    </row>
    <row r="561" spans="1:9" x14ac:dyDescent="0.25">
      <c r="A561" s="1">
        <v>39386</v>
      </c>
      <c r="B561" t="s">
        <v>38</v>
      </c>
      <c r="C561">
        <v>65</v>
      </c>
      <c r="D561">
        <f>IF(cukier[[#This Row],[klient]]=B560,cukier[[#This Row],[sprzedano]]+D560,cukier[[#This Row],[sprzedano]])</f>
        <v>65</v>
      </c>
      <c r="E561">
        <f>IF(cukier[[#This Row],[transakcja?]]&lt;100,0,IF(cukier[[#This Row],[transakcja?]]&lt;1000,0.05,IF(cukier[[#This Row],[transakcja?]]&lt;10000,0.1,0.2)))*cukier[[#This Row],[sprzedano]]</f>
        <v>0</v>
      </c>
      <c r="F561">
        <f>MONTH(cukier[[#This Row],[data]])</f>
        <v>10</v>
      </c>
      <c r="G561">
        <f>IF(cukier[[#This Row],[czy magazyn]]=F560,G560-cukier[[#This Row],[sprzedano]],G560+cukier[[#This Row],[f]])</f>
        <v>3421</v>
      </c>
      <c r="H561">
        <f>IF(cukier[[#This Row],[czy magazyn]]=F560,0,CEILING(5000-G560,1000))</f>
        <v>0</v>
      </c>
      <c r="I561">
        <f>IF(cukier[[#This Row],[f]]&gt;=4000,1,0)</f>
        <v>0</v>
      </c>
    </row>
    <row r="562" spans="1:9" x14ac:dyDescent="0.25">
      <c r="A562" s="1">
        <v>39388</v>
      </c>
      <c r="B562" t="s">
        <v>90</v>
      </c>
      <c r="C562">
        <v>8</v>
      </c>
      <c r="D562">
        <f>IF(cukier[[#This Row],[klient]]=B561,cukier[[#This Row],[sprzedano]]+D561,cukier[[#This Row],[sprzedano]])</f>
        <v>8</v>
      </c>
      <c r="E562">
        <f>IF(cukier[[#This Row],[transakcja?]]&lt;100,0,IF(cukier[[#This Row],[transakcja?]]&lt;1000,0.05,IF(cukier[[#This Row],[transakcja?]]&lt;10000,0.1,0.2)))*cukier[[#This Row],[sprzedano]]</f>
        <v>0</v>
      </c>
      <c r="F562">
        <f>MONTH(cukier[[#This Row],[data]])</f>
        <v>11</v>
      </c>
      <c r="G562">
        <f>IF(cukier[[#This Row],[czy magazyn]]=F561,G561-cukier[[#This Row],[sprzedano]],G561+cukier[[#This Row],[f]])</f>
        <v>5421</v>
      </c>
      <c r="H562">
        <f>IF(cukier[[#This Row],[czy magazyn]]=F561,0,CEILING(5000-G561,1000))</f>
        <v>2000</v>
      </c>
      <c r="I562">
        <f>IF(cukier[[#This Row],[f]]&gt;=4000,1,0)</f>
        <v>0</v>
      </c>
    </row>
    <row r="563" spans="1:9" x14ac:dyDescent="0.25">
      <c r="A563" s="1">
        <v>39389</v>
      </c>
      <c r="B563" t="s">
        <v>53</v>
      </c>
      <c r="C563">
        <v>52</v>
      </c>
      <c r="D563">
        <f>IF(cukier[[#This Row],[klient]]=B562,cukier[[#This Row],[sprzedano]]+D562,cukier[[#This Row],[sprzedano]])</f>
        <v>52</v>
      </c>
      <c r="E563">
        <f>IF(cukier[[#This Row],[transakcja?]]&lt;100,0,IF(cukier[[#This Row],[transakcja?]]&lt;1000,0.05,IF(cukier[[#This Row],[transakcja?]]&lt;10000,0.1,0.2)))*cukier[[#This Row],[sprzedano]]</f>
        <v>0</v>
      </c>
      <c r="F563">
        <f>MONTH(cukier[[#This Row],[data]])</f>
        <v>11</v>
      </c>
      <c r="G563">
        <f>IF(cukier[[#This Row],[czy magazyn]]=F562,G562-cukier[[#This Row],[sprzedano]],G562+cukier[[#This Row],[f]])</f>
        <v>5369</v>
      </c>
      <c r="H563">
        <f>IF(cukier[[#This Row],[czy magazyn]]=F562,0,CEILING(5000-G562,1000))</f>
        <v>0</v>
      </c>
      <c r="I563">
        <f>IF(cukier[[#This Row],[f]]&gt;=4000,1,0)</f>
        <v>0</v>
      </c>
    </row>
    <row r="564" spans="1:9" x14ac:dyDescent="0.25">
      <c r="A564" s="1">
        <v>39392</v>
      </c>
      <c r="B564" t="s">
        <v>41</v>
      </c>
      <c r="C564">
        <v>8</v>
      </c>
      <c r="D564">
        <f>IF(cukier[[#This Row],[klient]]=B563,cukier[[#This Row],[sprzedano]]+D563,cukier[[#This Row],[sprzedano]])</f>
        <v>8</v>
      </c>
      <c r="E564">
        <f>IF(cukier[[#This Row],[transakcja?]]&lt;100,0,IF(cukier[[#This Row],[transakcja?]]&lt;1000,0.05,IF(cukier[[#This Row],[transakcja?]]&lt;10000,0.1,0.2)))*cukier[[#This Row],[sprzedano]]</f>
        <v>0</v>
      </c>
      <c r="F564">
        <f>MONTH(cukier[[#This Row],[data]])</f>
        <v>11</v>
      </c>
      <c r="G564">
        <f>IF(cukier[[#This Row],[czy magazyn]]=F563,G563-cukier[[#This Row],[sprzedano]],G563+cukier[[#This Row],[f]])</f>
        <v>5361</v>
      </c>
      <c r="H564">
        <f>IF(cukier[[#This Row],[czy magazyn]]=F563,0,CEILING(5000-G563,1000))</f>
        <v>0</v>
      </c>
      <c r="I564">
        <f>IF(cukier[[#This Row],[f]]&gt;=4000,1,0)</f>
        <v>0</v>
      </c>
    </row>
    <row r="565" spans="1:9" x14ac:dyDescent="0.25">
      <c r="A565" s="1">
        <v>39393</v>
      </c>
      <c r="B565" t="s">
        <v>8</v>
      </c>
      <c r="C565">
        <v>143</v>
      </c>
      <c r="D565">
        <f>IF(cukier[[#This Row],[klient]]=B564,cukier[[#This Row],[sprzedano]]+D564,cukier[[#This Row],[sprzedano]])</f>
        <v>143</v>
      </c>
      <c r="E565">
        <f>IF(cukier[[#This Row],[transakcja?]]&lt;100,0,IF(cukier[[#This Row],[transakcja?]]&lt;1000,0.05,IF(cukier[[#This Row],[transakcja?]]&lt;10000,0.1,0.2)))*cukier[[#This Row],[sprzedano]]</f>
        <v>7.15</v>
      </c>
      <c r="F565">
        <f>MONTH(cukier[[#This Row],[data]])</f>
        <v>11</v>
      </c>
      <c r="G565">
        <f>IF(cukier[[#This Row],[czy magazyn]]=F564,G564-cukier[[#This Row],[sprzedano]],G564+cukier[[#This Row],[f]])</f>
        <v>5218</v>
      </c>
      <c r="H565">
        <f>IF(cukier[[#This Row],[czy magazyn]]=F564,0,CEILING(5000-G564,1000))</f>
        <v>0</v>
      </c>
      <c r="I565">
        <f>IF(cukier[[#This Row],[f]]&gt;=4000,1,0)</f>
        <v>0</v>
      </c>
    </row>
    <row r="566" spans="1:9" x14ac:dyDescent="0.25">
      <c r="A566" s="1">
        <v>39394</v>
      </c>
      <c r="B566" t="s">
        <v>19</v>
      </c>
      <c r="C566">
        <v>20</v>
      </c>
      <c r="D566">
        <f>IF(cukier[[#This Row],[klient]]=B565,cukier[[#This Row],[sprzedano]]+D565,cukier[[#This Row],[sprzedano]])</f>
        <v>20</v>
      </c>
      <c r="E566">
        <f>IF(cukier[[#This Row],[transakcja?]]&lt;100,0,IF(cukier[[#This Row],[transakcja?]]&lt;1000,0.05,IF(cukier[[#This Row],[transakcja?]]&lt;10000,0.1,0.2)))*cukier[[#This Row],[sprzedano]]</f>
        <v>0</v>
      </c>
      <c r="F566">
        <f>MONTH(cukier[[#This Row],[data]])</f>
        <v>11</v>
      </c>
      <c r="G566">
        <f>IF(cukier[[#This Row],[czy magazyn]]=F565,G565-cukier[[#This Row],[sprzedano]],G565+cukier[[#This Row],[f]])</f>
        <v>5198</v>
      </c>
      <c r="H566">
        <f>IF(cukier[[#This Row],[czy magazyn]]=F565,0,CEILING(5000-G565,1000))</f>
        <v>0</v>
      </c>
      <c r="I566">
        <f>IF(cukier[[#This Row],[f]]&gt;=4000,1,0)</f>
        <v>0</v>
      </c>
    </row>
    <row r="567" spans="1:9" x14ac:dyDescent="0.25">
      <c r="A567" s="1">
        <v>39397</v>
      </c>
      <c r="B567" t="s">
        <v>15</v>
      </c>
      <c r="C567">
        <v>396</v>
      </c>
      <c r="D567">
        <f>IF(cukier[[#This Row],[klient]]=B566,cukier[[#This Row],[sprzedano]]+D566,cukier[[#This Row],[sprzedano]])</f>
        <v>396</v>
      </c>
      <c r="E567">
        <f>IF(cukier[[#This Row],[transakcja?]]&lt;100,0,IF(cukier[[#This Row],[transakcja?]]&lt;1000,0.05,IF(cukier[[#This Row],[transakcja?]]&lt;10000,0.1,0.2)))*cukier[[#This Row],[sprzedano]]</f>
        <v>19.8</v>
      </c>
      <c r="F567">
        <f>MONTH(cukier[[#This Row],[data]])</f>
        <v>11</v>
      </c>
      <c r="G567">
        <f>IF(cukier[[#This Row],[czy magazyn]]=F566,G566-cukier[[#This Row],[sprzedano]],G566+cukier[[#This Row],[f]])</f>
        <v>4802</v>
      </c>
      <c r="H567">
        <f>IF(cukier[[#This Row],[czy magazyn]]=F566,0,CEILING(5000-G566,1000))</f>
        <v>0</v>
      </c>
      <c r="I567">
        <f>IF(cukier[[#This Row],[f]]&gt;=4000,1,0)</f>
        <v>0</v>
      </c>
    </row>
    <row r="568" spans="1:9" x14ac:dyDescent="0.25">
      <c r="A568" s="1">
        <v>39398</v>
      </c>
      <c r="B568" t="s">
        <v>70</v>
      </c>
      <c r="C568">
        <v>168</v>
      </c>
      <c r="D568">
        <f>IF(cukier[[#This Row],[klient]]=B567,cukier[[#This Row],[sprzedano]]+D567,cukier[[#This Row],[sprzedano]])</f>
        <v>168</v>
      </c>
      <c r="E568">
        <f>IF(cukier[[#This Row],[transakcja?]]&lt;100,0,IF(cukier[[#This Row],[transakcja?]]&lt;1000,0.05,IF(cukier[[#This Row],[transakcja?]]&lt;10000,0.1,0.2)))*cukier[[#This Row],[sprzedano]]</f>
        <v>8.4</v>
      </c>
      <c r="F568">
        <f>MONTH(cukier[[#This Row],[data]])</f>
        <v>11</v>
      </c>
      <c r="G568">
        <f>IF(cukier[[#This Row],[czy magazyn]]=F567,G567-cukier[[#This Row],[sprzedano]],G567+cukier[[#This Row],[f]])</f>
        <v>4634</v>
      </c>
      <c r="H568">
        <f>IF(cukier[[#This Row],[czy magazyn]]=F567,0,CEILING(5000-G567,1000))</f>
        <v>0</v>
      </c>
      <c r="I568">
        <f>IF(cukier[[#This Row],[f]]&gt;=4000,1,0)</f>
        <v>0</v>
      </c>
    </row>
    <row r="569" spans="1:9" x14ac:dyDescent="0.25">
      <c r="A569" s="1">
        <v>39399</v>
      </c>
      <c r="B569" t="s">
        <v>70</v>
      </c>
      <c r="C569">
        <v>69</v>
      </c>
      <c r="D569">
        <f>IF(cukier[[#This Row],[klient]]=B568,cukier[[#This Row],[sprzedano]]+D568,cukier[[#This Row],[sprzedano]])</f>
        <v>237</v>
      </c>
      <c r="E569">
        <f>IF(cukier[[#This Row],[transakcja?]]&lt;100,0,IF(cukier[[#This Row],[transakcja?]]&lt;1000,0.05,IF(cukier[[#This Row],[transakcja?]]&lt;10000,0.1,0.2)))*cukier[[#This Row],[sprzedano]]</f>
        <v>3.45</v>
      </c>
      <c r="F569">
        <f>MONTH(cukier[[#This Row],[data]])</f>
        <v>11</v>
      </c>
      <c r="G569">
        <f>IF(cukier[[#This Row],[czy magazyn]]=F568,G568-cukier[[#This Row],[sprzedano]],G568+cukier[[#This Row],[f]])</f>
        <v>4565</v>
      </c>
      <c r="H569">
        <f>IF(cukier[[#This Row],[czy magazyn]]=F568,0,CEILING(5000-G568,1000))</f>
        <v>0</v>
      </c>
      <c r="I569">
        <f>IF(cukier[[#This Row],[f]]&gt;=4000,1,0)</f>
        <v>0</v>
      </c>
    </row>
    <row r="570" spans="1:9" x14ac:dyDescent="0.25">
      <c r="A570" s="1">
        <v>39407</v>
      </c>
      <c r="B570" t="s">
        <v>124</v>
      </c>
      <c r="C570">
        <v>57</v>
      </c>
      <c r="D570">
        <f>IF(cukier[[#This Row],[klient]]=B569,cukier[[#This Row],[sprzedano]]+D569,cukier[[#This Row],[sprzedano]])</f>
        <v>57</v>
      </c>
      <c r="E570">
        <f>IF(cukier[[#This Row],[transakcja?]]&lt;100,0,IF(cukier[[#This Row],[transakcja?]]&lt;1000,0.05,IF(cukier[[#This Row],[transakcja?]]&lt;10000,0.1,0.2)))*cukier[[#This Row],[sprzedano]]</f>
        <v>0</v>
      </c>
      <c r="F570">
        <f>MONTH(cukier[[#This Row],[data]])</f>
        <v>11</v>
      </c>
      <c r="G570">
        <f>IF(cukier[[#This Row],[czy magazyn]]=F569,G569-cukier[[#This Row],[sprzedano]],G569+cukier[[#This Row],[f]])</f>
        <v>4508</v>
      </c>
      <c r="H570">
        <f>IF(cukier[[#This Row],[czy magazyn]]=F569,0,CEILING(5000-G569,1000))</f>
        <v>0</v>
      </c>
      <c r="I570">
        <f>IF(cukier[[#This Row],[f]]&gt;=4000,1,0)</f>
        <v>0</v>
      </c>
    </row>
    <row r="571" spans="1:9" x14ac:dyDescent="0.25">
      <c r="A571" s="1">
        <v>39407</v>
      </c>
      <c r="B571" t="s">
        <v>31</v>
      </c>
      <c r="C571">
        <v>99</v>
      </c>
      <c r="D571">
        <f>IF(cukier[[#This Row],[klient]]=B570,cukier[[#This Row],[sprzedano]]+D570,cukier[[#This Row],[sprzedano]])</f>
        <v>99</v>
      </c>
      <c r="E571">
        <f>IF(cukier[[#This Row],[transakcja?]]&lt;100,0,IF(cukier[[#This Row],[transakcja?]]&lt;1000,0.05,IF(cukier[[#This Row],[transakcja?]]&lt;10000,0.1,0.2)))*cukier[[#This Row],[sprzedano]]</f>
        <v>0</v>
      </c>
      <c r="F571">
        <f>MONTH(cukier[[#This Row],[data]])</f>
        <v>11</v>
      </c>
      <c r="G571">
        <f>IF(cukier[[#This Row],[czy magazyn]]=F570,G570-cukier[[#This Row],[sprzedano]],G570+cukier[[#This Row],[f]])</f>
        <v>4409</v>
      </c>
      <c r="H571">
        <f>IF(cukier[[#This Row],[czy magazyn]]=F570,0,CEILING(5000-G570,1000))</f>
        <v>0</v>
      </c>
      <c r="I571">
        <f>IF(cukier[[#This Row],[f]]&gt;=4000,1,0)</f>
        <v>0</v>
      </c>
    </row>
    <row r="572" spans="1:9" x14ac:dyDescent="0.25">
      <c r="A572" s="1">
        <v>39408</v>
      </c>
      <c r="B572" t="s">
        <v>7</v>
      </c>
      <c r="C572">
        <v>103</v>
      </c>
      <c r="D572">
        <f>IF(cukier[[#This Row],[klient]]=B571,cukier[[#This Row],[sprzedano]]+D571,cukier[[#This Row],[sprzedano]])</f>
        <v>103</v>
      </c>
      <c r="E572">
        <f>IF(cukier[[#This Row],[transakcja?]]&lt;100,0,IF(cukier[[#This Row],[transakcja?]]&lt;1000,0.05,IF(cukier[[#This Row],[transakcja?]]&lt;10000,0.1,0.2)))*cukier[[#This Row],[sprzedano]]</f>
        <v>5.15</v>
      </c>
      <c r="F572">
        <f>MONTH(cukier[[#This Row],[data]])</f>
        <v>11</v>
      </c>
      <c r="G572">
        <f>IF(cukier[[#This Row],[czy magazyn]]=F571,G571-cukier[[#This Row],[sprzedano]],G571+cukier[[#This Row],[f]])</f>
        <v>4306</v>
      </c>
      <c r="H572">
        <f>IF(cukier[[#This Row],[czy magazyn]]=F571,0,CEILING(5000-G571,1000))</f>
        <v>0</v>
      </c>
      <c r="I572">
        <f>IF(cukier[[#This Row],[f]]&gt;=4000,1,0)</f>
        <v>0</v>
      </c>
    </row>
    <row r="573" spans="1:9" x14ac:dyDescent="0.25">
      <c r="A573" s="1">
        <v>39409</v>
      </c>
      <c r="B573" t="s">
        <v>125</v>
      </c>
      <c r="C573">
        <v>2</v>
      </c>
      <c r="D573">
        <f>IF(cukier[[#This Row],[klient]]=B572,cukier[[#This Row],[sprzedano]]+D572,cukier[[#This Row],[sprzedano]])</f>
        <v>2</v>
      </c>
      <c r="E573">
        <f>IF(cukier[[#This Row],[transakcja?]]&lt;100,0,IF(cukier[[#This Row],[transakcja?]]&lt;1000,0.05,IF(cukier[[#This Row],[transakcja?]]&lt;10000,0.1,0.2)))*cukier[[#This Row],[sprzedano]]</f>
        <v>0</v>
      </c>
      <c r="F573">
        <f>MONTH(cukier[[#This Row],[data]])</f>
        <v>11</v>
      </c>
      <c r="G573">
        <f>IF(cukier[[#This Row],[czy magazyn]]=F572,G572-cukier[[#This Row],[sprzedano]],G572+cukier[[#This Row],[f]])</f>
        <v>4304</v>
      </c>
      <c r="H573">
        <f>IF(cukier[[#This Row],[czy magazyn]]=F572,0,CEILING(5000-G572,1000))</f>
        <v>0</v>
      </c>
      <c r="I573">
        <f>IF(cukier[[#This Row],[f]]&gt;=4000,1,0)</f>
        <v>0</v>
      </c>
    </row>
    <row r="574" spans="1:9" x14ac:dyDescent="0.25">
      <c r="A574" s="1">
        <v>39412</v>
      </c>
      <c r="B574" t="s">
        <v>53</v>
      </c>
      <c r="C574">
        <v>88</v>
      </c>
      <c r="D574">
        <f>IF(cukier[[#This Row],[klient]]=B573,cukier[[#This Row],[sprzedano]]+D573,cukier[[#This Row],[sprzedano]])</f>
        <v>88</v>
      </c>
      <c r="E574">
        <f>IF(cukier[[#This Row],[transakcja?]]&lt;100,0,IF(cukier[[#This Row],[transakcja?]]&lt;1000,0.05,IF(cukier[[#This Row],[transakcja?]]&lt;10000,0.1,0.2)))*cukier[[#This Row],[sprzedano]]</f>
        <v>0</v>
      </c>
      <c r="F574">
        <f>MONTH(cukier[[#This Row],[data]])</f>
        <v>11</v>
      </c>
      <c r="G574">
        <f>IF(cukier[[#This Row],[czy magazyn]]=F573,G573-cukier[[#This Row],[sprzedano]],G573+cukier[[#This Row],[f]])</f>
        <v>4216</v>
      </c>
      <c r="H574">
        <f>IF(cukier[[#This Row],[czy magazyn]]=F573,0,CEILING(5000-G573,1000))</f>
        <v>0</v>
      </c>
      <c r="I574">
        <f>IF(cukier[[#This Row],[f]]&gt;=4000,1,0)</f>
        <v>0</v>
      </c>
    </row>
    <row r="575" spans="1:9" x14ac:dyDescent="0.25">
      <c r="A575" s="1">
        <v>39414</v>
      </c>
      <c r="B575" t="s">
        <v>8</v>
      </c>
      <c r="C575">
        <v>216</v>
      </c>
      <c r="D575">
        <f>IF(cukier[[#This Row],[klient]]=B574,cukier[[#This Row],[sprzedano]]+D574,cukier[[#This Row],[sprzedano]])</f>
        <v>216</v>
      </c>
      <c r="E575">
        <f>IF(cukier[[#This Row],[transakcja?]]&lt;100,0,IF(cukier[[#This Row],[transakcja?]]&lt;1000,0.05,IF(cukier[[#This Row],[transakcja?]]&lt;10000,0.1,0.2)))*cukier[[#This Row],[sprzedano]]</f>
        <v>10.8</v>
      </c>
      <c r="F575">
        <f>MONTH(cukier[[#This Row],[data]])</f>
        <v>11</v>
      </c>
      <c r="G575">
        <f>IF(cukier[[#This Row],[czy magazyn]]=F574,G574-cukier[[#This Row],[sprzedano]],G574+cukier[[#This Row],[f]])</f>
        <v>4000</v>
      </c>
      <c r="H575">
        <f>IF(cukier[[#This Row],[czy magazyn]]=F574,0,CEILING(5000-G574,1000))</f>
        <v>0</v>
      </c>
      <c r="I575">
        <f>IF(cukier[[#This Row],[f]]&gt;=4000,1,0)</f>
        <v>0</v>
      </c>
    </row>
    <row r="576" spans="1:9" x14ac:dyDescent="0.25">
      <c r="A576" s="1">
        <v>39414</v>
      </c>
      <c r="B576" t="s">
        <v>38</v>
      </c>
      <c r="C576">
        <v>85</v>
      </c>
      <c r="D576">
        <f>IF(cukier[[#This Row],[klient]]=B575,cukier[[#This Row],[sprzedano]]+D575,cukier[[#This Row],[sprzedano]])</f>
        <v>85</v>
      </c>
      <c r="E576">
        <f>IF(cukier[[#This Row],[transakcja?]]&lt;100,0,IF(cukier[[#This Row],[transakcja?]]&lt;1000,0.05,IF(cukier[[#This Row],[transakcja?]]&lt;10000,0.1,0.2)))*cukier[[#This Row],[sprzedano]]</f>
        <v>0</v>
      </c>
      <c r="F576">
        <f>MONTH(cukier[[#This Row],[data]])</f>
        <v>11</v>
      </c>
      <c r="G576">
        <f>IF(cukier[[#This Row],[czy magazyn]]=F575,G575-cukier[[#This Row],[sprzedano]],G575+cukier[[#This Row],[f]])</f>
        <v>3915</v>
      </c>
      <c r="H576">
        <f>IF(cukier[[#This Row],[czy magazyn]]=F575,0,CEILING(5000-G575,1000))</f>
        <v>0</v>
      </c>
      <c r="I576">
        <f>IF(cukier[[#This Row],[f]]&gt;=4000,1,0)</f>
        <v>0</v>
      </c>
    </row>
    <row r="577" spans="1:9" x14ac:dyDescent="0.25">
      <c r="A577" s="1">
        <v>39416</v>
      </c>
      <c r="B577" t="s">
        <v>8</v>
      </c>
      <c r="C577">
        <v>140</v>
      </c>
      <c r="D577">
        <f>IF(cukier[[#This Row],[klient]]=B576,cukier[[#This Row],[sprzedano]]+D576,cukier[[#This Row],[sprzedano]])</f>
        <v>140</v>
      </c>
      <c r="E577">
        <f>IF(cukier[[#This Row],[transakcja?]]&lt;100,0,IF(cukier[[#This Row],[transakcja?]]&lt;1000,0.05,IF(cukier[[#This Row],[transakcja?]]&lt;10000,0.1,0.2)))*cukier[[#This Row],[sprzedano]]</f>
        <v>7</v>
      </c>
      <c r="F577">
        <f>MONTH(cukier[[#This Row],[data]])</f>
        <v>11</v>
      </c>
      <c r="G577">
        <f>IF(cukier[[#This Row],[czy magazyn]]=F576,G576-cukier[[#This Row],[sprzedano]],G576+cukier[[#This Row],[f]])</f>
        <v>3775</v>
      </c>
      <c r="H577">
        <f>IF(cukier[[#This Row],[czy magazyn]]=F576,0,CEILING(5000-G576,1000))</f>
        <v>0</v>
      </c>
      <c r="I577">
        <f>IF(cukier[[#This Row],[f]]&gt;=4000,1,0)</f>
        <v>0</v>
      </c>
    </row>
    <row r="578" spans="1:9" x14ac:dyDescent="0.25">
      <c r="A578" s="1">
        <v>39421</v>
      </c>
      <c r="B578" t="s">
        <v>51</v>
      </c>
      <c r="C578">
        <v>377</v>
      </c>
      <c r="D578">
        <f>IF(cukier[[#This Row],[klient]]=B577,cukier[[#This Row],[sprzedano]]+D577,cukier[[#This Row],[sprzedano]])</f>
        <v>377</v>
      </c>
      <c r="E578">
        <f>IF(cukier[[#This Row],[transakcja?]]&lt;100,0,IF(cukier[[#This Row],[transakcja?]]&lt;1000,0.05,IF(cukier[[#This Row],[transakcja?]]&lt;10000,0.1,0.2)))*cukier[[#This Row],[sprzedano]]</f>
        <v>18.850000000000001</v>
      </c>
      <c r="F578">
        <f>MONTH(cukier[[#This Row],[data]])</f>
        <v>12</v>
      </c>
      <c r="G578">
        <f>IF(cukier[[#This Row],[czy magazyn]]=F577,G577-cukier[[#This Row],[sprzedano]],G577+cukier[[#This Row],[f]])</f>
        <v>5775</v>
      </c>
      <c r="H578">
        <f>IF(cukier[[#This Row],[czy magazyn]]=F577,0,CEILING(5000-G577,1000))</f>
        <v>2000</v>
      </c>
      <c r="I578">
        <f>IF(cukier[[#This Row],[f]]&gt;=4000,1,0)</f>
        <v>0</v>
      </c>
    </row>
    <row r="579" spans="1:9" x14ac:dyDescent="0.25">
      <c r="A579" s="1">
        <v>39423</v>
      </c>
      <c r="B579" t="s">
        <v>36</v>
      </c>
      <c r="C579">
        <v>89</v>
      </c>
      <c r="D579">
        <f>IF(cukier[[#This Row],[klient]]=B578,cukier[[#This Row],[sprzedano]]+D578,cukier[[#This Row],[sprzedano]])</f>
        <v>89</v>
      </c>
      <c r="E579">
        <f>IF(cukier[[#This Row],[transakcja?]]&lt;100,0,IF(cukier[[#This Row],[transakcja?]]&lt;1000,0.05,IF(cukier[[#This Row],[transakcja?]]&lt;10000,0.1,0.2)))*cukier[[#This Row],[sprzedano]]</f>
        <v>0</v>
      </c>
      <c r="F579">
        <f>MONTH(cukier[[#This Row],[data]])</f>
        <v>12</v>
      </c>
      <c r="G579">
        <f>IF(cukier[[#This Row],[czy magazyn]]=F578,G578-cukier[[#This Row],[sprzedano]],G578+cukier[[#This Row],[f]])</f>
        <v>5686</v>
      </c>
      <c r="H579">
        <f>IF(cukier[[#This Row],[czy magazyn]]=F578,0,CEILING(5000-G578,1000))</f>
        <v>0</v>
      </c>
      <c r="I579">
        <f>IF(cukier[[#This Row],[f]]&gt;=4000,1,0)</f>
        <v>0</v>
      </c>
    </row>
    <row r="580" spans="1:9" x14ac:dyDescent="0.25">
      <c r="A580" s="1">
        <v>39425</v>
      </c>
      <c r="B580" t="s">
        <v>13</v>
      </c>
      <c r="C580">
        <v>181</v>
      </c>
      <c r="D580">
        <f>IF(cukier[[#This Row],[klient]]=B579,cukier[[#This Row],[sprzedano]]+D579,cukier[[#This Row],[sprzedano]])</f>
        <v>181</v>
      </c>
      <c r="E580">
        <f>IF(cukier[[#This Row],[transakcja?]]&lt;100,0,IF(cukier[[#This Row],[transakcja?]]&lt;1000,0.05,IF(cukier[[#This Row],[transakcja?]]&lt;10000,0.1,0.2)))*cukier[[#This Row],[sprzedano]]</f>
        <v>9.0500000000000007</v>
      </c>
      <c r="F580">
        <f>MONTH(cukier[[#This Row],[data]])</f>
        <v>12</v>
      </c>
      <c r="G580">
        <f>IF(cukier[[#This Row],[czy magazyn]]=F579,G579-cukier[[#This Row],[sprzedano]],G579+cukier[[#This Row],[f]])</f>
        <v>5505</v>
      </c>
      <c r="H580">
        <f>IF(cukier[[#This Row],[czy magazyn]]=F579,0,CEILING(5000-G579,1000))</f>
        <v>0</v>
      </c>
      <c r="I580">
        <f>IF(cukier[[#This Row],[f]]&gt;=4000,1,0)</f>
        <v>0</v>
      </c>
    </row>
    <row r="581" spans="1:9" x14ac:dyDescent="0.25">
      <c r="A581" s="1">
        <v>39427</v>
      </c>
      <c r="B581" t="s">
        <v>70</v>
      </c>
      <c r="C581">
        <v>131</v>
      </c>
      <c r="D581">
        <f>IF(cukier[[#This Row],[klient]]=B580,cukier[[#This Row],[sprzedano]]+D580,cukier[[#This Row],[sprzedano]])</f>
        <v>131</v>
      </c>
      <c r="E581">
        <f>IF(cukier[[#This Row],[transakcja?]]&lt;100,0,IF(cukier[[#This Row],[transakcja?]]&lt;1000,0.05,IF(cukier[[#This Row],[transakcja?]]&lt;10000,0.1,0.2)))*cukier[[#This Row],[sprzedano]]</f>
        <v>6.5500000000000007</v>
      </c>
      <c r="F581">
        <f>MONTH(cukier[[#This Row],[data]])</f>
        <v>12</v>
      </c>
      <c r="G581">
        <f>IF(cukier[[#This Row],[czy magazyn]]=F580,G580-cukier[[#This Row],[sprzedano]],G580+cukier[[#This Row],[f]])</f>
        <v>5374</v>
      </c>
      <c r="H581">
        <f>IF(cukier[[#This Row],[czy magazyn]]=F580,0,CEILING(5000-G580,1000))</f>
        <v>0</v>
      </c>
      <c r="I581">
        <f>IF(cukier[[#This Row],[f]]&gt;=4000,1,0)</f>
        <v>0</v>
      </c>
    </row>
    <row r="582" spans="1:9" x14ac:dyDescent="0.25">
      <c r="A582" s="1">
        <v>39427</v>
      </c>
      <c r="B582" t="s">
        <v>81</v>
      </c>
      <c r="C582">
        <v>43</v>
      </c>
      <c r="D582">
        <f>IF(cukier[[#This Row],[klient]]=B581,cukier[[#This Row],[sprzedano]]+D581,cukier[[#This Row],[sprzedano]])</f>
        <v>43</v>
      </c>
      <c r="E582">
        <f>IF(cukier[[#This Row],[transakcja?]]&lt;100,0,IF(cukier[[#This Row],[transakcja?]]&lt;1000,0.05,IF(cukier[[#This Row],[transakcja?]]&lt;10000,0.1,0.2)))*cukier[[#This Row],[sprzedano]]</f>
        <v>0</v>
      </c>
      <c r="F582">
        <f>MONTH(cukier[[#This Row],[data]])</f>
        <v>12</v>
      </c>
      <c r="G582">
        <f>IF(cukier[[#This Row],[czy magazyn]]=F581,G581-cukier[[#This Row],[sprzedano]],G581+cukier[[#This Row],[f]])</f>
        <v>5331</v>
      </c>
      <c r="H582">
        <f>IF(cukier[[#This Row],[czy magazyn]]=F581,0,CEILING(5000-G581,1000))</f>
        <v>0</v>
      </c>
      <c r="I582">
        <f>IF(cukier[[#This Row],[f]]&gt;=4000,1,0)</f>
        <v>0</v>
      </c>
    </row>
    <row r="583" spans="1:9" x14ac:dyDescent="0.25">
      <c r="A583" s="1">
        <v>39428</v>
      </c>
      <c r="B583" t="s">
        <v>31</v>
      </c>
      <c r="C583">
        <v>166</v>
      </c>
      <c r="D583">
        <f>IF(cukier[[#This Row],[klient]]=B582,cukier[[#This Row],[sprzedano]]+D582,cukier[[#This Row],[sprzedano]])</f>
        <v>166</v>
      </c>
      <c r="E583">
        <f>IF(cukier[[#This Row],[transakcja?]]&lt;100,0,IF(cukier[[#This Row],[transakcja?]]&lt;1000,0.05,IF(cukier[[#This Row],[transakcja?]]&lt;10000,0.1,0.2)))*cukier[[#This Row],[sprzedano]]</f>
        <v>8.3000000000000007</v>
      </c>
      <c r="F583">
        <f>MONTH(cukier[[#This Row],[data]])</f>
        <v>12</v>
      </c>
      <c r="G583">
        <f>IF(cukier[[#This Row],[czy magazyn]]=F582,G582-cukier[[#This Row],[sprzedano]],G582+cukier[[#This Row],[f]])</f>
        <v>5165</v>
      </c>
      <c r="H583">
        <f>IF(cukier[[#This Row],[czy magazyn]]=F582,0,CEILING(5000-G582,1000))</f>
        <v>0</v>
      </c>
      <c r="I583">
        <f>IF(cukier[[#This Row],[f]]&gt;=4000,1,0)</f>
        <v>0</v>
      </c>
    </row>
    <row r="584" spans="1:9" x14ac:dyDescent="0.25">
      <c r="A584" s="1">
        <v>39428</v>
      </c>
      <c r="B584" t="s">
        <v>79</v>
      </c>
      <c r="C584">
        <v>192</v>
      </c>
      <c r="D584">
        <f>IF(cukier[[#This Row],[klient]]=B583,cukier[[#This Row],[sprzedano]]+D583,cukier[[#This Row],[sprzedano]])</f>
        <v>192</v>
      </c>
      <c r="E584">
        <f>IF(cukier[[#This Row],[transakcja?]]&lt;100,0,IF(cukier[[#This Row],[transakcja?]]&lt;1000,0.05,IF(cukier[[#This Row],[transakcja?]]&lt;10000,0.1,0.2)))*cukier[[#This Row],[sprzedano]]</f>
        <v>9.6000000000000014</v>
      </c>
      <c r="F584">
        <f>MONTH(cukier[[#This Row],[data]])</f>
        <v>12</v>
      </c>
      <c r="G584">
        <f>IF(cukier[[#This Row],[czy magazyn]]=F583,G583-cukier[[#This Row],[sprzedano]],G583+cukier[[#This Row],[f]])</f>
        <v>4973</v>
      </c>
      <c r="H584">
        <f>IF(cukier[[#This Row],[czy magazyn]]=F583,0,CEILING(5000-G583,1000))</f>
        <v>0</v>
      </c>
      <c r="I584">
        <f>IF(cukier[[#This Row],[f]]&gt;=4000,1,0)</f>
        <v>0</v>
      </c>
    </row>
    <row r="585" spans="1:9" x14ac:dyDescent="0.25">
      <c r="A585" s="1">
        <v>39430</v>
      </c>
      <c r="B585" t="s">
        <v>17</v>
      </c>
      <c r="C585">
        <v>7</v>
      </c>
      <c r="D585">
        <f>IF(cukier[[#This Row],[klient]]=B584,cukier[[#This Row],[sprzedano]]+D584,cukier[[#This Row],[sprzedano]])</f>
        <v>7</v>
      </c>
      <c r="E585">
        <f>IF(cukier[[#This Row],[transakcja?]]&lt;100,0,IF(cukier[[#This Row],[transakcja?]]&lt;1000,0.05,IF(cukier[[#This Row],[transakcja?]]&lt;10000,0.1,0.2)))*cukier[[#This Row],[sprzedano]]</f>
        <v>0</v>
      </c>
      <c r="F585">
        <f>MONTH(cukier[[#This Row],[data]])</f>
        <v>12</v>
      </c>
      <c r="G585">
        <f>IF(cukier[[#This Row],[czy magazyn]]=F584,G584-cukier[[#This Row],[sprzedano]],G584+cukier[[#This Row],[f]])</f>
        <v>4966</v>
      </c>
      <c r="H585">
        <f>IF(cukier[[#This Row],[czy magazyn]]=F584,0,CEILING(5000-G584,1000))</f>
        <v>0</v>
      </c>
      <c r="I585">
        <f>IF(cukier[[#This Row],[f]]&gt;=4000,1,0)</f>
        <v>0</v>
      </c>
    </row>
    <row r="586" spans="1:9" x14ac:dyDescent="0.25">
      <c r="A586" s="1">
        <v>39432</v>
      </c>
      <c r="B586" t="s">
        <v>20</v>
      </c>
      <c r="C586">
        <v>146</v>
      </c>
      <c r="D586">
        <f>IF(cukier[[#This Row],[klient]]=B585,cukier[[#This Row],[sprzedano]]+D585,cukier[[#This Row],[sprzedano]])</f>
        <v>146</v>
      </c>
      <c r="E586">
        <f>IF(cukier[[#This Row],[transakcja?]]&lt;100,0,IF(cukier[[#This Row],[transakcja?]]&lt;1000,0.05,IF(cukier[[#This Row],[transakcja?]]&lt;10000,0.1,0.2)))*cukier[[#This Row],[sprzedano]]</f>
        <v>7.3000000000000007</v>
      </c>
      <c r="F586">
        <f>MONTH(cukier[[#This Row],[data]])</f>
        <v>12</v>
      </c>
      <c r="G586">
        <f>IF(cukier[[#This Row],[czy magazyn]]=F585,G585-cukier[[#This Row],[sprzedano]],G585+cukier[[#This Row],[f]])</f>
        <v>4820</v>
      </c>
      <c r="H586">
        <f>IF(cukier[[#This Row],[czy magazyn]]=F585,0,CEILING(5000-G585,1000))</f>
        <v>0</v>
      </c>
      <c r="I586">
        <f>IF(cukier[[#This Row],[f]]&gt;=4000,1,0)</f>
        <v>0</v>
      </c>
    </row>
    <row r="587" spans="1:9" x14ac:dyDescent="0.25">
      <c r="A587" s="1">
        <v>39432</v>
      </c>
      <c r="B587" t="s">
        <v>54</v>
      </c>
      <c r="C587">
        <v>11</v>
      </c>
      <c r="D587">
        <f>IF(cukier[[#This Row],[klient]]=B586,cukier[[#This Row],[sprzedano]]+D586,cukier[[#This Row],[sprzedano]])</f>
        <v>11</v>
      </c>
      <c r="E587">
        <f>IF(cukier[[#This Row],[transakcja?]]&lt;100,0,IF(cukier[[#This Row],[transakcja?]]&lt;1000,0.05,IF(cukier[[#This Row],[transakcja?]]&lt;10000,0.1,0.2)))*cukier[[#This Row],[sprzedano]]</f>
        <v>0</v>
      </c>
      <c r="F587">
        <f>MONTH(cukier[[#This Row],[data]])</f>
        <v>12</v>
      </c>
      <c r="G587">
        <f>IF(cukier[[#This Row],[czy magazyn]]=F586,G586-cukier[[#This Row],[sprzedano]],G586+cukier[[#This Row],[f]])</f>
        <v>4809</v>
      </c>
      <c r="H587">
        <f>IF(cukier[[#This Row],[czy magazyn]]=F586,0,CEILING(5000-G586,1000))</f>
        <v>0</v>
      </c>
      <c r="I587">
        <f>IF(cukier[[#This Row],[f]]&gt;=4000,1,0)</f>
        <v>0</v>
      </c>
    </row>
    <row r="588" spans="1:9" x14ac:dyDescent="0.25">
      <c r="A588" s="1">
        <v>39433</v>
      </c>
      <c r="B588" t="s">
        <v>46</v>
      </c>
      <c r="C588">
        <v>138</v>
      </c>
      <c r="D588">
        <f>IF(cukier[[#This Row],[klient]]=B587,cukier[[#This Row],[sprzedano]]+D587,cukier[[#This Row],[sprzedano]])</f>
        <v>138</v>
      </c>
      <c r="E588">
        <f>IF(cukier[[#This Row],[transakcja?]]&lt;100,0,IF(cukier[[#This Row],[transakcja?]]&lt;1000,0.05,IF(cukier[[#This Row],[transakcja?]]&lt;10000,0.1,0.2)))*cukier[[#This Row],[sprzedano]]</f>
        <v>6.9</v>
      </c>
      <c r="F588">
        <f>MONTH(cukier[[#This Row],[data]])</f>
        <v>12</v>
      </c>
      <c r="G588">
        <f>IF(cukier[[#This Row],[czy magazyn]]=F587,G587-cukier[[#This Row],[sprzedano]],G587+cukier[[#This Row],[f]])</f>
        <v>4671</v>
      </c>
      <c r="H588">
        <f>IF(cukier[[#This Row],[czy magazyn]]=F587,0,CEILING(5000-G587,1000))</f>
        <v>0</v>
      </c>
      <c r="I588">
        <f>IF(cukier[[#This Row],[f]]&gt;=4000,1,0)</f>
        <v>0</v>
      </c>
    </row>
    <row r="589" spans="1:9" x14ac:dyDescent="0.25">
      <c r="A589" s="1">
        <v>39434</v>
      </c>
      <c r="B589" t="s">
        <v>24</v>
      </c>
      <c r="C589">
        <v>138</v>
      </c>
      <c r="D589">
        <f>IF(cukier[[#This Row],[klient]]=B588,cukier[[#This Row],[sprzedano]]+D588,cukier[[#This Row],[sprzedano]])</f>
        <v>138</v>
      </c>
      <c r="E589">
        <f>IF(cukier[[#This Row],[transakcja?]]&lt;100,0,IF(cukier[[#This Row],[transakcja?]]&lt;1000,0.05,IF(cukier[[#This Row],[transakcja?]]&lt;10000,0.1,0.2)))*cukier[[#This Row],[sprzedano]]</f>
        <v>6.9</v>
      </c>
      <c r="F589">
        <f>MONTH(cukier[[#This Row],[data]])</f>
        <v>12</v>
      </c>
      <c r="G589">
        <f>IF(cukier[[#This Row],[czy magazyn]]=F588,G588-cukier[[#This Row],[sprzedano]],G588+cukier[[#This Row],[f]])</f>
        <v>4533</v>
      </c>
      <c r="H589">
        <f>IF(cukier[[#This Row],[czy magazyn]]=F588,0,CEILING(5000-G588,1000))</f>
        <v>0</v>
      </c>
      <c r="I589">
        <f>IF(cukier[[#This Row],[f]]&gt;=4000,1,0)</f>
        <v>0</v>
      </c>
    </row>
    <row r="590" spans="1:9" x14ac:dyDescent="0.25">
      <c r="A590" s="1">
        <v>39434</v>
      </c>
      <c r="B590" t="s">
        <v>51</v>
      </c>
      <c r="C590">
        <v>482</v>
      </c>
      <c r="D590">
        <f>IF(cukier[[#This Row],[klient]]=B589,cukier[[#This Row],[sprzedano]]+D589,cukier[[#This Row],[sprzedano]])</f>
        <v>482</v>
      </c>
      <c r="E590">
        <f>IF(cukier[[#This Row],[transakcja?]]&lt;100,0,IF(cukier[[#This Row],[transakcja?]]&lt;1000,0.05,IF(cukier[[#This Row],[transakcja?]]&lt;10000,0.1,0.2)))*cukier[[#This Row],[sprzedano]]</f>
        <v>24.1</v>
      </c>
      <c r="F590">
        <f>MONTH(cukier[[#This Row],[data]])</f>
        <v>12</v>
      </c>
      <c r="G590">
        <f>IF(cukier[[#This Row],[czy magazyn]]=F589,G589-cukier[[#This Row],[sprzedano]],G589+cukier[[#This Row],[f]])</f>
        <v>4051</v>
      </c>
      <c r="H590">
        <f>IF(cukier[[#This Row],[czy magazyn]]=F589,0,CEILING(5000-G589,1000))</f>
        <v>0</v>
      </c>
      <c r="I590">
        <f>IF(cukier[[#This Row],[f]]&gt;=4000,1,0)</f>
        <v>0</v>
      </c>
    </row>
    <row r="591" spans="1:9" x14ac:dyDescent="0.25">
      <c r="A591" s="1">
        <v>39436</v>
      </c>
      <c r="B591" t="s">
        <v>51</v>
      </c>
      <c r="C591">
        <v>481</v>
      </c>
      <c r="D591">
        <f>IF(cukier[[#This Row],[klient]]=B590,cukier[[#This Row],[sprzedano]]+D590,cukier[[#This Row],[sprzedano]])</f>
        <v>963</v>
      </c>
      <c r="E591">
        <f>IF(cukier[[#This Row],[transakcja?]]&lt;100,0,IF(cukier[[#This Row],[transakcja?]]&lt;1000,0.05,IF(cukier[[#This Row],[transakcja?]]&lt;10000,0.1,0.2)))*cukier[[#This Row],[sprzedano]]</f>
        <v>24.05</v>
      </c>
      <c r="F591">
        <f>MONTH(cukier[[#This Row],[data]])</f>
        <v>12</v>
      </c>
      <c r="G591">
        <f>IF(cukier[[#This Row],[czy magazyn]]=F590,G590-cukier[[#This Row],[sprzedano]],G590+cukier[[#This Row],[f]])</f>
        <v>3570</v>
      </c>
      <c r="H591">
        <f>IF(cukier[[#This Row],[czy magazyn]]=F590,0,CEILING(5000-G590,1000))</f>
        <v>0</v>
      </c>
      <c r="I591">
        <f>IF(cukier[[#This Row],[f]]&gt;=4000,1,0)</f>
        <v>0</v>
      </c>
    </row>
    <row r="592" spans="1:9" x14ac:dyDescent="0.25">
      <c r="A592" s="1">
        <v>39438</v>
      </c>
      <c r="B592" t="s">
        <v>46</v>
      </c>
      <c r="C592">
        <v>258</v>
      </c>
      <c r="D592">
        <f>IF(cukier[[#This Row],[klient]]=B591,cukier[[#This Row],[sprzedano]]+D591,cukier[[#This Row],[sprzedano]])</f>
        <v>258</v>
      </c>
      <c r="E592">
        <f>IF(cukier[[#This Row],[transakcja?]]&lt;100,0,IF(cukier[[#This Row],[transakcja?]]&lt;1000,0.05,IF(cukier[[#This Row],[transakcja?]]&lt;10000,0.1,0.2)))*cukier[[#This Row],[sprzedano]]</f>
        <v>12.9</v>
      </c>
      <c r="F592">
        <f>MONTH(cukier[[#This Row],[data]])</f>
        <v>12</v>
      </c>
      <c r="G592">
        <f>IF(cukier[[#This Row],[czy magazyn]]=F591,G591-cukier[[#This Row],[sprzedano]],G591+cukier[[#This Row],[f]])</f>
        <v>3312</v>
      </c>
      <c r="H592">
        <f>IF(cukier[[#This Row],[czy magazyn]]=F591,0,CEILING(5000-G591,1000))</f>
        <v>0</v>
      </c>
      <c r="I592">
        <f>IF(cukier[[#This Row],[f]]&gt;=4000,1,0)</f>
        <v>0</v>
      </c>
    </row>
    <row r="593" spans="1:9" x14ac:dyDescent="0.25">
      <c r="A593" s="1">
        <v>39440</v>
      </c>
      <c r="B593" t="s">
        <v>20</v>
      </c>
      <c r="C593">
        <v>100</v>
      </c>
      <c r="D593">
        <f>IF(cukier[[#This Row],[klient]]=B592,cukier[[#This Row],[sprzedano]]+D592,cukier[[#This Row],[sprzedano]])</f>
        <v>100</v>
      </c>
      <c r="E593">
        <f>IF(cukier[[#This Row],[transakcja?]]&lt;100,0,IF(cukier[[#This Row],[transakcja?]]&lt;1000,0.05,IF(cukier[[#This Row],[transakcja?]]&lt;10000,0.1,0.2)))*cukier[[#This Row],[sprzedano]]</f>
        <v>5</v>
      </c>
      <c r="F593">
        <f>MONTH(cukier[[#This Row],[data]])</f>
        <v>12</v>
      </c>
      <c r="G593">
        <f>IF(cukier[[#This Row],[czy magazyn]]=F592,G592-cukier[[#This Row],[sprzedano]],G592+cukier[[#This Row],[f]])</f>
        <v>3212</v>
      </c>
      <c r="H593">
        <f>IF(cukier[[#This Row],[czy magazyn]]=F592,0,CEILING(5000-G592,1000))</f>
        <v>0</v>
      </c>
      <c r="I593">
        <f>IF(cukier[[#This Row],[f]]&gt;=4000,1,0)</f>
        <v>0</v>
      </c>
    </row>
    <row r="594" spans="1:9" x14ac:dyDescent="0.25">
      <c r="A594" s="1">
        <v>39440</v>
      </c>
      <c r="B594" t="s">
        <v>70</v>
      </c>
      <c r="C594">
        <v>86</v>
      </c>
      <c r="D594">
        <f>IF(cukier[[#This Row],[klient]]=B593,cukier[[#This Row],[sprzedano]]+D593,cukier[[#This Row],[sprzedano]])</f>
        <v>86</v>
      </c>
      <c r="E594">
        <f>IF(cukier[[#This Row],[transakcja?]]&lt;100,0,IF(cukier[[#This Row],[transakcja?]]&lt;1000,0.05,IF(cukier[[#This Row],[transakcja?]]&lt;10000,0.1,0.2)))*cukier[[#This Row],[sprzedano]]</f>
        <v>0</v>
      </c>
      <c r="F594">
        <f>MONTH(cukier[[#This Row],[data]])</f>
        <v>12</v>
      </c>
      <c r="G594">
        <f>IF(cukier[[#This Row],[czy magazyn]]=F593,G593-cukier[[#This Row],[sprzedano]],G593+cukier[[#This Row],[f]])</f>
        <v>3126</v>
      </c>
      <c r="H594">
        <f>IF(cukier[[#This Row],[czy magazyn]]=F593,0,CEILING(5000-G593,1000))</f>
        <v>0</v>
      </c>
      <c r="I594">
        <f>IF(cukier[[#This Row],[f]]&gt;=4000,1,0)</f>
        <v>0</v>
      </c>
    </row>
    <row r="595" spans="1:9" x14ac:dyDescent="0.25">
      <c r="A595" s="1">
        <v>39443</v>
      </c>
      <c r="B595" t="s">
        <v>29</v>
      </c>
      <c r="C595">
        <v>165</v>
      </c>
      <c r="D595">
        <f>IF(cukier[[#This Row],[klient]]=B594,cukier[[#This Row],[sprzedano]]+D594,cukier[[#This Row],[sprzedano]])</f>
        <v>165</v>
      </c>
      <c r="E595">
        <f>IF(cukier[[#This Row],[transakcja?]]&lt;100,0,IF(cukier[[#This Row],[transakcja?]]&lt;1000,0.05,IF(cukier[[#This Row],[transakcja?]]&lt;10000,0.1,0.2)))*cukier[[#This Row],[sprzedano]]</f>
        <v>8.25</v>
      </c>
      <c r="F595">
        <f>MONTH(cukier[[#This Row],[data]])</f>
        <v>12</v>
      </c>
      <c r="G595">
        <f>IF(cukier[[#This Row],[czy magazyn]]=F594,G594-cukier[[#This Row],[sprzedano]],G594+cukier[[#This Row],[f]])</f>
        <v>2961</v>
      </c>
      <c r="H595">
        <f>IF(cukier[[#This Row],[czy magazyn]]=F594,0,CEILING(5000-G594,1000))</f>
        <v>0</v>
      </c>
      <c r="I595">
        <f>IF(cukier[[#This Row],[f]]&gt;=4000,1,0)</f>
        <v>0</v>
      </c>
    </row>
    <row r="596" spans="1:9" x14ac:dyDescent="0.25">
      <c r="A596" s="1">
        <v>39444</v>
      </c>
      <c r="B596" t="s">
        <v>101</v>
      </c>
      <c r="C596">
        <v>4</v>
      </c>
      <c r="D596">
        <f>IF(cukier[[#This Row],[klient]]=B595,cukier[[#This Row],[sprzedano]]+D595,cukier[[#This Row],[sprzedano]])</f>
        <v>4</v>
      </c>
      <c r="E596">
        <f>IF(cukier[[#This Row],[transakcja?]]&lt;100,0,IF(cukier[[#This Row],[transakcja?]]&lt;1000,0.05,IF(cukier[[#This Row],[transakcja?]]&lt;10000,0.1,0.2)))*cukier[[#This Row],[sprzedano]]</f>
        <v>0</v>
      </c>
      <c r="F596">
        <f>MONTH(cukier[[#This Row],[data]])</f>
        <v>12</v>
      </c>
      <c r="G596">
        <f>IF(cukier[[#This Row],[czy magazyn]]=F595,G595-cukier[[#This Row],[sprzedano]],G595+cukier[[#This Row],[f]])</f>
        <v>2957</v>
      </c>
      <c r="H596">
        <f>IF(cukier[[#This Row],[czy magazyn]]=F595,0,CEILING(5000-G595,1000))</f>
        <v>0</v>
      </c>
      <c r="I596">
        <f>IF(cukier[[#This Row],[f]]&gt;=4000,1,0)</f>
        <v>0</v>
      </c>
    </row>
    <row r="597" spans="1:9" x14ac:dyDescent="0.25">
      <c r="A597" s="1">
        <v>39445</v>
      </c>
      <c r="B597" t="s">
        <v>24</v>
      </c>
      <c r="C597">
        <v>156</v>
      </c>
      <c r="D597">
        <f>IF(cukier[[#This Row],[klient]]=B596,cukier[[#This Row],[sprzedano]]+D596,cukier[[#This Row],[sprzedano]])</f>
        <v>156</v>
      </c>
      <c r="E597">
        <f>IF(cukier[[#This Row],[transakcja?]]&lt;100,0,IF(cukier[[#This Row],[transakcja?]]&lt;1000,0.05,IF(cukier[[#This Row],[transakcja?]]&lt;10000,0.1,0.2)))*cukier[[#This Row],[sprzedano]]</f>
        <v>7.8000000000000007</v>
      </c>
      <c r="F597">
        <f>MONTH(cukier[[#This Row],[data]])</f>
        <v>12</v>
      </c>
      <c r="G597">
        <f>IF(cukier[[#This Row],[czy magazyn]]=F596,G596-cukier[[#This Row],[sprzedano]],G596+cukier[[#This Row],[f]])</f>
        <v>2801</v>
      </c>
      <c r="H597">
        <f>IF(cukier[[#This Row],[czy magazyn]]=F596,0,CEILING(5000-G596,1000))</f>
        <v>0</v>
      </c>
      <c r="I597">
        <f>IF(cukier[[#This Row],[f]]&gt;=4000,1,0)</f>
        <v>0</v>
      </c>
    </row>
    <row r="598" spans="1:9" x14ac:dyDescent="0.25">
      <c r="A598" s="1">
        <v>39446</v>
      </c>
      <c r="B598" t="s">
        <v>46</v>
      </c>
      <c r="C598">
        <v>320</v>
      </c>
      <c r="D598">
        <f>IF(cukier[[#This Row],[klient]]=B597,cukier[[#This Row],[sprzedano]]+D597,cukier[[#This Row],[sprzedano]])</f>
        <v>320</v>
      </c>
      <c r="E598">
        <f>IF(cukier[[#This Row],[transakcja?]]&lt;100,0,IF(cukier[[#This Row],[transakcja?]]&lt;1000,0.05,IF(cukier[[#This Row],[transakcja?]]&lt;10000,0.1,0.2)))*cukier[[#This Row],[sprzedano]]</f>
        <v>16</v>
      </c>
      <c r="F598">
        <f>MONTH(cukier[[#This Row],[data]])</f>
        <v>12</v>
      </c>
      <c r="G598">
        <f>IF(cukier[[#This Row],[czy magazyn]]=F597,G597-cukier[[#This Row],[sprzedano]],G597+cukier[[#This Row],[f]])</f>
        <v>2481</v>
      </c>
      <c r="H598">
        <f>IF(cukier[[#This Row],[czy magazyn]]=F597,0,CEILING(5000-G597,1000))</f>
        <v>0</v>
      </c>
      <c r="I598">
        <f>IF(cukier[[#This Row],[f]]&gt;=4000,1,0)</f>
        <v>0</v>
      </c>
    </row>
    <row r="599" spans="1:9" x14ac:dyDescent="0.25">
      <c r="A599" s="1">
        <v>39448</v>
      </c>
      <c r="B599" t="s">
        <v>16</v>
      </c>
      <c r="C599">
        <v>1</v>
      </c>
      <c r="D599">
        <f>IF(cukier[[#This Row],[klient]]=B598,cukier[[#This Row],[sprzedano]]+D598,cukier[[#This Row],[sprzedano]])</f>
        <v>1</v>
      </c>
      <c r="E599">
        <f>IF(cukier[[#This Row],[transakcja?]]&lt;100,0,IF(cukier[[#This Row],[transakcja?]]&lt;1000,0.05,IF(cukier[[#This Row],[transakcja?]]&lt;10000,0.1,0.2)))*cukier[[#This Row],[sprzedano]]</f>
        <v>0</v>
      </c>
      <c r="F599">
        <f>MONTH(cukier[[#This Row],[data]])</f>
        <v>1</v>
      </c>
      <c r="G599">
        <f>IF(cukier[[#This Row],[czy magazyn]]=F598,G598-cukier[[#This Row],[sprzedano]],G598+cukier[[#This Row],[f]])</f>
        <v>5481</v>
      </c>
      <c r="H599">
        <f>IF(cukier[[#This Row],[czy magazyn]]=F598,0,CEILING(5000-G598,1000))</f>
        <v>3000</v>
      </c>
      <c r="I599">
        <f>IF(cukier[[#This Row],[f]]&gt;=4000,1,0)</f>
        <v>0</v>
      </c>
    </row>
    <row r="600" spans="1:9" x14ac:dyDescent="0.25">
      <c r="A600" s="1">
        <v>39448</v>
      </c>
      <c r="B600" t="s">
        <v>9</v>
      </c>
      <c r="C600">
        <v>81</v>
      </c>
      <c r="D600">
        <f>IF(cukier[[#This Row],[klient]]=B599,cukier[[#This Row],[sprzedano]]+D599,cukier[[#This Row],[sprzedano]])</f>
        <v>81</v>
      </c>
      <c r="E600">
        <f>IF(cukier[[#This Row],[transakcja?]]&lt;100,0,IF(cukier[[#This Row],[transakcja?]]&lt;1000,0.05,IF(cukier[[#This Row],[transakcja?]]&lt;10000,0.1,0.2)))*cukier[[#This Row],[sprzedano]]</f>
        <v>0</v>
      </c>
      <c r="F600">
        <f>MONTH(cukier[[#This Row],[data]])</f>
        <v>1</v>
      </c>
      <c r="G600">
        <f>IF(cukier[[#This Row],[czy magazyn]]=F599,G599-cukier[[#This Row],[sprzedano]],G599+cukier[[#This Row],[f]])</f>
        <v>5400</v>
      </c>
      <c r="H600">
        <f>IF(cukier[[#This Row],[czy magazyn]]=F599,0,CEILING(5000-G599,1000))</f>
        <v>0</v>
      </c>
      <c r="I600">
        <f>IF(cukier[[#This Row],[f]]&gt;=4000,1,0)</f>
        <v>0</v>
      </c>
    </row>
    <row r="601" spans="1:9" x14ac:dyDescent="0.25">
      <c r="A601" s="1">
        <v>39448</v>
      </c>
      <c r="B601" t="s">
        <v>51</v>
      </c>
      <c r="C601">
        <v>438</v>
      </c>
      <c r="D601">
        <f>IF(cukier[[#This Row],[klient]]=B600,cukier[[#This Row],[sprzedano]]+D600,cukier[[#This Row],[sprzedano]])</f>
        <v>438</v>
      </c>
      <c r="E601">
        <f>IF(cukier[[#This Row],[transakcja?]]&lt;100,0,IF(cukier[[#This Row],[transakcja?]]&lt;1000,0.05,IF(cukier[[#This Row],[transakcja?]]&lt;10000,0.1,0.2)))*cukier[[#This Row],[sprzedano]]</f>
        <v>21.900000000000002</v>
      </c>
      <c r="F601">
        <f>MONTH(cukier[[#This Row],[data]])</f>
        <v>1</v>
      </c>
      <c r="G601">
        <f>IF(cukier[[#This Row],[czy magazyn]]=F600,G600-cukier[[#This Row],[sprzedano]],G600+cukier[[#This Row],[f]])</f>
        <v>4962</v>
      </c>
      <c r="H601">
        <f>IF(cukier[[#This Row],[czy magazyn]]=F600,0,CEILING(5000-G600,1000))</f>
        <v>0</v>
      </c>
      <c r="I601">
        <f>IF(cukier[[#This Row],[f]]&gt;=4000,1,0)</f>
        <v>0</v>
      </c>
    </row>
    <row r="602" spans="1:9" x14ac:dyDescent="0.25">
      <c r="A602" s="1">
        <v>39449</v>
      </c>
      <c r="B602" t="s">
        <v>39</v>
      </c>
      <c r="C602">
        <v>1</v>
      </c>
      <c r="D602">
        <f>IF(cukier[[#This Row],[klient]]=B601,cukier[[#This Row],[sprzedano]]+D601,cukier[[#This Row],[sprzedano]])</f>
        <v>1</v>
      </c>
      <c r="E602">
        <f>IF(cukier[[#This Row],[transakcja?]]&lt;100,0,IF(cukier[[#This Row],[transakcja?]]&lt;1000,0.05,IF(cukier[[#This Row],[transakcja?]]&lt;10000,0.1,0.2)))*cukier[[#This Row],[sprzedano]]</f>
        <v>0</v>
      </c>
      <c r="F602">
        <f>MONTH(cukier[[#This Row],[data]])</f>
        <v>1</v>
      </c>
      <c r="G602">
        <f>IF(cukier[[#This Row],[czy magazyn]]=F601,G601-cukier[[#This Row],[sprzedano]],G601+cukier[[#This Row],[f]])</f>
        <v>4961</v>
      </c>
      <c r="H602">
        <f>IF(cukier[[#This Row],[czy magazyn]]=F601,0,CEILING(5000-G601,1000))</f>
        <v>0</v>
      </c>
      <c r="I602">
        <f>IF(cukier[[#This Row],[f]]&gt;=4000,1,0)</f>
        <v>0</v>
      </c>
    </row>
    <row r="603" spans="1:9" x14ac:dyDescent="0.25">
      <c r="A603" s="1">
        <v>39453</v>
      </c>
      <c r="B603" t="s">
        <v>79</v>
      </c>
      <c r="C603">
        <v>173</v>
      </c>
      <c r="D603">
        <f>IF(cukier[[#This Row],[klient]]=B602,cukier[[#This Row],[sprzedano]]+D602,cukier[[#This Row],[sprzedano]])</f>
        <v>173</v>
      </c>
      <c r="E603">
        <f>IF(cukier[[#This Row],[transakcja?]]&lt;100,0,IF(cukier[[#This Row],[transakcja?]]&lt;1000,0.05,IF(cukier[[#This Row],[transakcja?]]&lt;10000,0.1,0.2)))*cukier[[#This Row],[sprzedano]]</f>
        <v>8.65</v>
      </c>
      <c r="F603">
        <f>MONTH(cukier[[#This Row],[data]])</f>
        <v>1</v>
      </c>
      <c r="G603">
        <f>IF(cukier[[#This Row],[czy magazyn]]=F602,G602-cukier[[#This Row],[sprzedano]],G602+cukier[[#This Row],[f]])</f>
        <v>4788</v>
      </c>
      <c r="H603">
        <f>IF(cukier[[#This Row],[czy magazyn]]=F602,0,CEILING(5000-G602,1000))</f>
        <v>0</v>
      </c>
      <c r="I603">
        <f>IF(cukier[[#This Row],[f]]&gt;=4000,1,0)</f>
        <v>0</v>
      </c>
    </row>
    <row r="604" spans="1:9" x14ac:dyDescent="0.25">
      <c r="A604" s="1">
        <v>39456</v>
      </c>
      <c r="B604" t="s">
        <v>152</v>
      </c>
      <c r="C604">
        <v>13</v>
      </c>
      <c r="D604">
        <f>IF(cukier[[#This Row],[klient]]=B603,cukier[[#This Row],[sprzedano]]+D603,cukier[[#This Row],[sprzedano]])</f>
        <v>13</v>
      </c>
      <c r="E604">
        <f>IF(cukier[[#This Row],[transakcja?]]&lt;100,0,IF(cukier[[#This Row],[transakcja?]]&lt;1000,0.05,IF(cukier[[#This Row],[transakcja?]]&lt;10000,0.1,0.2)))*cukier[[#This Row],[sprzedano]]</f>
        <v>0</v>
      </c>
      <c r="F604">
        <f>MONTH(cukier[[#This Row],[data]])</f>
        <v>1</v>
      </c>
      <c r="G604">
        <f>IF(cukier[[#This Row],[czy magazyn]]=F603,G603-cukier[[#This Row],[sprzedano]],G603+cukier[[#This Row],[f]])</f>
        <v>4775</v>
      </c>
      <c r="H604">
        <f>IF(cukier[[#This Row],[czy magazyn]]=F603,0,CEILING(5000-G603,1000))</f>
        <v>0</v>
      </c>
      <c r="I604">
        <f>IF(cukier[[#This Row],[f]]&gt;=4000,1,0)</f>
        <v>0</v>
      </c>
    </row>
    <row r="605" spans="1:9" x14ac:dyDescent="0.25">
      <c r="A605" s="1">
        <v>39456</v>
      </c>
      <c r="B605" t="s">
        <v>25</v>
      </c>
      <c r="C605">
        <v>412</v>
      </c>
      <c r="D605">
        <f>IF(cukier[[#This Row],[klient]]=B604,cukier[[#This Row],[sprzedano]]+D604,cukier[[#This Row],[sprzedano]])</f>
        <v>412</v>
      </c>
      <c r="E605">
        <f>IF(cukier[[#This Row],[transakcja?]]&lt;100,0,IF(cukier[[#This Row],[transakcja?]]&lt;1000,0.05,IF(cukier[[#This Row],[transakcja?]]&lt;10000,0.1,0.2)))*cukier[[#This Row],[sprzedano]]</f>
        <v>20.6</v>
      </c>
      <c r="F605">
        <f>MONTH(cukier[[#This Row],[data]])</f>
        <v>1</v>
      </c>
      <c r="G605">
        <f>IF(cukier[[#This Row],[czy magazyn]]=F604,G604-cukier[[#This Row],[sprzedano]],G604+cukier[[#This Row],[f]])</f>
        <v>4363</v>
      </c>
      <c r="H605">
        <f>IF(cukier[[#This Row],[czy magazyn]]=F604,0,CEILING(5000-G604,1000))</f>
        <v>0</v>
      </c>
      <c r="I605">
        <f>IF(cukier[[#This Row],[f]]&gt;=4000,1,0)</f>
        <v>0</v>
      </c>
    </row>
    <row r="606" spans="1:9" x14ac:dyDescent="0.25">
      <c r="A606" s="1">
        <v>39457</v>
      </c>
      <c r="B606" t="s">
        <v>56</v>
      </c>
      <c r="C606">
        <v>130</v>
      </c>
      <c r="D606">
        <f>IF(cukier[[#This Row],[klient]]=B605,cukier[[#This Row],[sprzedano]]+D605,cukier[[#This Row],[sprzedano]])</f>
        <v>130</v>
      </c>
      <c r="E606">
        <f>IF(cukier[[#This Row],[transakcja?]]&lt;100,0,IF(cukier[[#This Row],[transakcja?]]&lt;1000,0.05,IF(cukier[[#This Row],[transakcja?]]&lt;10000,0.1,0.2)))*cukier[[#This Row],[sprzedano]]</f>
        <v>6.5</v>
      </c>
      <c r="F606">
        <f>MONTH(cukier[[#This Row],[data]])</f>
        <v>1</v>
      </c>
      <c r="G606">
        <f>IF(cukier[[#This Row],[czy magazyn]]=F605,G605-cukier[[#This Row],[sprzedano]],G605+cukier[[#This Row],[f]])</f>
        <v>4233</v>
      </c>
      <c r="H606">
        <f>IF(cukier[[#This Row],[czy magazyn]]=F605,0,CEILING(5000-G605,1000))</f>
        <v>0</v>
      </c>
      <c r="I606">
        <f>IF(cukier[[#This Row],[f]]&gt;=4000,1,0)</f>
        <v>0</v>
      </c>
    </row>
    <row r="607" spans="1:9" x14ac:dyDescent="0.25">
      <c r="A607" s="1">
        <v>39459</v>
      </c>
      <c r="B607" t="s">
        <v>153</v>
      </c>
      <c r="C607">
        <v>4</v>
      </c>
      <c r="D607">
        <f>IF(cukier[[#This Row],[klient]]=B606,cukier[[#This Row],[sprzedano]]+D606,cukier[[#This Row],[sprzedano]])</f>
        <v>4</v>
      </c>
      <c r="E607">
        <f>IF(cukier[[#This Row],[transakcja?]]&lt;100,0,IF(cukier[[#This Row],[transakcja?]]&lt;1000,0.05,IF(cukier[[#This Row],[transakcja?]]&lt;10000,0.1,0.2)))*cukier[[#This Row],[sprzedano]]</f>
        <v>0</v>
      </c>
      <c r="F607">
        <f>MONTH(cukier[[#This Row],[data]])</f>
        <v>1</v>
      </c>
      <c r="G607">
        <f>IF(cukier[[#This Row],[czy magazyn]]=F606,G606-cukier[[#This Row],[sprzedano]],G606+cukier[[#This Row],[f]])</f>
        <v>4229</v>
      </c>
      <c r="H607">
        <f>IF(cukier[[#This Row],[czy magazyn]]=F606,0,CEILING(5000-G606,1000))</f>
        <v>0</v>
      </c>
      <c r="I607">
        <f>IF(cukier[[#This Row],[f]]&gt;=4000,1,0)</f>
        <v>0</v>
      </c>
    </row>
    <row r="608" spans="1:9" x14ac:dyDescent="0.25">
      <c r="A608" s="1">
        <v>39462</v>
      </c>
      <c r="B608" t="s">
        <v>56</v>
      </c>
      <c r="C608">
        <v>176</v>
      </c>
      <c r="D608">
        <f>IF(cukier[[#This Row],[klient]]=B607,cukier[[#This Row],[sprzedano]]+D607,cukier[[#This Row],[sprzedano]])</f>
        <v>176</v>
      </c>
      <c r="E608">
        <f>IF(cukier[[#This Row],[transakcja?]]&lt;100,0,IF(cukier[[#This Row],[transakcja?]]&lt;1000,0.05,IF(cukier[[#This Row],[transakcja?]]&lt;10000,0.1,0.2)))*cukier[[#This Row],[sprzedano]]</f>
        <v>8.8000000000000007</v>
      </c>
      <c r="F608">
        <f>MONTH(cukier[[#This Row],[data]])</f>
        <v>1</v>
      </c>
      <c r="G608">
        <f>IF(cukier[[#This Row],[czy magazyn]]=F607,G607-cukier[[#This Row],[sprzedano]],G607+cukier[[#This Row],[f]])</f>
        <v>4053</v>
      </c>
      <c r="H608">
        <f>IF(cukier[[#This Row],[czy magazyn]]=F607,0,CEILING(5000-G607,1000))</f>
        <v>0</v>
      </c>
      <c r="I608">
        <f>IF(cukier[[#This Row],[f]]&gt;=4000,1,0)</f>
        <v>0</v>
      </c>
    </row>
    <row r="609" spans="1:9" x14ac:dyDescent="0.25">
      <c r="A609" s="1">
        <v>39464</v>
      </c>
      <c r="B609" t="s">
        <v>90</v>
      </c>
      <c r="C609">
        <v>14</v>
      </c>
      <c r="D609">
        <f>IF(cukier[[#This Row],[klient]]=B608,cukier[[#This Row],[sprzedano]]+D608,cukier[[#This Row],[sprzedano]])</f>
        <v>14</v>
      </c>
      <c r="E609">
        <f>IF(cukier[[#This Row],[transakcja?]]&lt;100,0,IF(cukier[[#This Row],[transakcja?]]&lt;1000,0.05,IF(cukier[[#This Row],[transakcja?]]&lt;10000,0.1,0.2)))*cukier[[#This Row],[sprzedano]]</f>
        <v>0</v>
      </c>
      <c r="F609">
        <f>MONTH(cukier[[#This Row],[data]])</f>
        <v>1</v>
      </c>
      <c r="G609">
        <f>IF(cukier[[#This Row],[czy magazyn]]=F608,G608-cukier[[#This Row],[sprzedano]],G608+cukier[[#This Row],[f]])</f>
        <v>4039</v>
      </c>
      <c r="H609">
        <f>IF(cukier[[#This Row],[czy magazyn]]=F608,0,CEILING(5000-G608,1000))</f>
        <v>0</v>
      </c>
      <c r="I609">
        <f>IF(cukier[[#This Row],[f]]&gt;=4000,1,0)</f>
        <v>0</v>
      </c>
    </row>
    <row r="610" spans="1:9" x14ac:dyDescent="0.25">
      <c r="A610" s="1">
        <v>39465</v>
      </c>
      <c r="B610" t="s">
        <v>56</v>
      </c>
      <c r="C610">
        <v>97</v>
      </c>
      <c r="D610">
        <f>IF(cukier[[#This Row],[klient]]=B609,cukier[[#This Row],[sprzedano]]+D609,cukier[[#This Row],[sprzedano]])</f>
        <v>97</v>
      </c>
      <c r="E610">
        <f>IF(cukier[[#This Row],[transakcja?]]&lt;100,0,IF(cukier[[#This Row],[transakcja?]]&lt;1000,0.05,IF(cukier[[#This Row],[transakcja?]]&lt;10000,0.1,0.2)))*cukier[[#This Row],[sprzedano]]</f>
        <v>0</v>
      </c>
      <c r="F610">
        <f>MONTH(cukier[[#This Row],[data]])</f>
        <v>1</v>
      </c>
      <c r="G610">
        <f>IF(cukier[[#This Row],[czy magazyn]]=F609,G609-cukier[[#This Row],[sprzedano]],G609+cukier[[#This Row],[f]])</f>
        <v>3942</v>
      </c>
      <c r="H610">
        <f>IF(cukier[[#This Row],[czy magazyn]]=F609,0,CEILING(5000-G609,1000))</f>
        <v>0</v>
      </c>
      <c r="I610">
        <f>IF(cukier[[#This Row],[f]]&gt;=4000,1,0)</f>
        <v>0</v>
      </c>
    </row>
    <row r="611" spans="1:9" x14ac:dyDescent="0.25">
      <c r="A611" s="1">
        <v>39468</v>
      </c>
      <c r="B611" t="s">
        <v>62</v>
      </c>
      <c r="C611">
        <v>81</v>
      </c>
      <c r="D611">
        <f>IF(cukier[[#This Row],[klient]]=B610,cukier[[#This Row],[sprzedano]]+D610,cukier[[#This Row],[sprzedano]])</f>
        <v>81</v>
      </c>
      <c r="E611">
        <f>IF(cukier[[#This Row],[transakcja?]]&lt;100,0,IF(cukier[[#This Row],[transakcja?]]&lt;1000,0.05,IF(cukier[[#This Row],[transakcja?]]&lt;10000,0.1,0.2)))*cukier[[#This Row],[sprzedano]]</f>
        <v>0</v>
      </c>
      <c r="F611">
        <f>MONTH(cukier[[#This Row],[data]])</f>
        <v>1</v>
      </c>
      <c r="G611">
        <f>IF(cukier[[#This Row],[czy magazyn]]=F610,G610-cukier[[#This Row],[sprzedano]],G610+cukier[[#This Row],[f]])</f>
        <v>3861</v>
      </c>
      <c r="H611">
        <f>IF(cukier[[#This Row],[czy magazyn]]=F610,0,CEILING(5000-G610,1000))</f>
        <v>0</v>
      </c>
      <c r="I611">
        <f>IF(cukier[[#This Row],[f]]&gt;=4000,1,0)</f>
        <v>0</v>
      </c>
    </row>
    <row r="612" spans="1:9" x14ac:dyDescent="0.25">
      <c r="A612" s="1">
        <v>39469</v>
      </c>
      <c r="B612" t="s">
        <v>24</v>
      </c>
      <c r="C612">
        <v>179</v>
      </c>
      <c r="D612">
        <f>IF(cukier[[#This Row],[klient]]=B611,cukier[[#This Row],[sprzedano]]+D611,cukier[[#This Row],[sprzedano]])</f>
        <v>179</v>
      </c>
      <c r="E612">
        <f>IF(cukier[[#This Row],[transakcja?]]&lt;100,0,IF(cukier[[#This Row],[transakcja?]]&lt;1000,0.05,IF(cukier[[#This Row],[transakcja?]]&lt;10000,0.1,0.2)))*cukier[[#This Row],[sprzedano]]</f>
        <v>8.9500000000000011</v>
      </c>
      <c r="F612">
        <f>MONTH(cukier[[#This Row],[data]])</f>
        <v>1</v>
      </c>
      <c r="G612">
        <f>IF(cukier[[#This Row],[czy magazyn]]=F611,G611-cukier[[#This Row],[sprzedano]],G611+cukier[[#This Row],[f]])</f>
        <v>3682</v>
      </c>
      <c r="H612">
        <f>IF(cukier[[#This Row],[czy magazyn]]=F611,0,CEILING(5000-G611,1000))</f>
        <v>0</v>
      </c>
      <c r="I612">
        <f>IF(cukier[[#This Row],[f]]&gt;=4000,1,0)</f>
        <v>0</v>
      </c>
    </row>
    <row r="613" spans="1:9" x14ac:dyDescent="0.25">
      <c r="A613" s="1">
        <v>39470</v>
      </c>
      <c r="B613" t="s">
        <v>154</v>
      </c>
      <c r="C613">
        <v>5</v>
      </c>
      <c r="D613">
        <f>IF(cukier[[#This Row],[klient]]=B612,cukier[[#This Row],[sprzedano]]+D612,cukier[[#This Row],[sprzedano]])</f>
        <v>5</v>
      </c>
      <c r="E613">
        <f>IF(cukier[[#This Row],[transakcja?]]&lt;100,0,IF(cukier[[#This Row],[transakcja?]]&lt;1000,0.05,IF(cukier[[#This Row],[transakcja?]]&lt;10000,0.1,0.2)))*cukier[[#This Row],[sprzedano]]</f>
        <v>0</v>
      </c>
      <c r="F613">
        <f>MONTH(cukier[[#This Row],[data]])</f>
        <v>1</v>
      </c>
      <c r="G613">
        <f>IF(cukier[[#This Row],[czy magazyn]]=F612,G612-cukier[[#This Row],[sprzedano]],G612+cukier[[#This Row],[f]])</f>
        <v>3677</v>
      </c>
      <c r="H613">
        <f>IF(cukier[[#This Row],[czy magazyn]]=F612,0,CEILING(5000-G612,1000))</f>
        <v>0</v>
      </c>
      <c r="I613">
        <f>IF(cukier[[#This Row],[f]]&gt;=4000,1,0)</f>
        <v>0</v>
      </c>
    </row>
    <row r="614" spans="1:9" x14ac:dyDescent="0.25">
      <c r="A614" s="1">
        <v>39470</v>
      </c>
      <c r="B614" t="s">
        <v>19</v>
      </c>
      <c r="C614">
        <v>100</v>
      </c>
      <c r="D614">
        <f>IF(cukier[[#This Row],[klient]]=B613,cukier[[#This Row],[sprzedano]]+D613,cukier[[#This Row],[sprzedano]])</f>
        <v>100</v>
      </c>
      <c r="E614">
        <f>IF(cukier[[#This Row],[transakcja?]]&lt;100,0,IF(cukier[[#This Row],[transakcja?]]&lt;1000,0.05,IF(cukier[[#This Row],[transakcja?]]&lt;10000,0.1,0.2)))*cukier[[#This Row],[sprzedano]]</f>
        <v>5</v>
      </c>
      <c r="F614">
        <f>MONTH(cukier[[#This Row],[data]])</f>
        <v>1</v>
      </c>
      <c r="G614">
        <f>IF(cukier[[#This Row],[czy magazyn]]=F613,G613-cukier[[#This Row],[sprzedano]],G613+cukier[[#This Row],[f]])</f>
        <v>3577</v>
      </c>
      <c r="H614">
        <f>IF(cukier[[#This Row],[czy magazyn]]=F613,0,CEILING(5000-G613,1000))</f>
        <v>0</v>
      </c>
      <c r="I614">
        <f>IF(cukier[[#This Row],[f]]&gt;=4000,1,0)</f>
        <v>0</v>
      </c>
    </row>
    <row r="615" spans="1:9" x14ac:dyDescent="0.25">
      <c r="A615" s="1">
        <v>39470</v>
      </c>
      <c r="B615" t="s">
        <v>38</v>
      </c>
      <c r="C615">
        <v>132</v>
      </c>
      <c r="D615">
        <f>IF(cukier[[#This Row],[klient]]=B614,cukier[[#This Row],[sprzedano]]+D614,cukier[[#This Row],[sprzedano]])</f>
        <v>132</v>
      </c>
      <c r="E615">
        <f>IF(cukier[[#This Row],[transakcja?]]&lt;100,0,IF(cukier[[#This Row],[transakcja?]]&lt;1000,0.05,IF(cukier[[#This Row],[transakcja?]]&lt;10000,0.1,0.2)))*cukier[[#This Row],[sprzedano]]</f>
        <v>6.6000000000000005</v>
      </c>
      <c r="F615">
        <f>MONTH(cukier[[#This Row],[data]])</f>
        <v>1</v>
      </c>
      <c r="G615">
        <f>IF(cukier[[#This Row],[czy magazyn]]=F614,G614-cukier[[#This Row],[sprzedano]],G614+cukier[[#This Row],[f]])</f>
        <v>3445</v>
      </c>
      <c r="H615">
        <f>IF(cukier[[#This Row],[czy magazyn]]=F614,0,CEILING(5000-G614,1000))</f>
        <v>0</v>
      </c>
      <c r="I615">
        <f>IF(cukier[[#This Row],[f]]&gt;=4000,1,0)</f>
        <v>0</v>
      </c>
    </row>
    <row r="616" spans="1:9" x14ac:dyDescent="0.25">
      <c r="A616" s="1">
        <v>39474</v>
      </c>
      <c r="B616" t="s">
        <v>155</v>
      </c>
      <c r="C616">
        <v>6</v>
      </c>
      <c r="D616">
        <f>IF(cukier[[#This Row],[klient]]=B615,cukier[[#This Row],[sprzedano]]+D615,cukier[[#This Row],[sprzedano]])</f>
        <v>6</v>
      </c>
      <c r="E616">
        <f>IF(cukier[[#This Row],[transakcja?]]&lt;100,0,IF(cukier[[#This Row],[transakcja?]]&lt;1000,0.05,IF(cukier[[#This Row],[transakcja?]]&lt;10000,0.1,0.2)))*cukier[[#This Row],[sprzedano]]</f>
        <v>0</v>
      </c>
      <c r="F616">
        <f>MONTH(cukier[[#This Row],[data]])</f>
        <v>1</v>
      </c>
      <c r="G616">
        <f>IF(cukier[[#This Row],[czy magazyn]]=F615,G615-cukier[[#This Row],[sprzedano]],G615+cukier[[#This Row],[f]])</f>
        <v>3439</v>
      </c>
      <c r="H616">
        <f>IF(cukier[[#This Row],[czy magazyn]]=F615,0,CEILING(5000-G615,1000))</f>
        <v>0</v>
      </c>
      <c r="I616">
        <f>IF(cukier[[#This Row],[f]]&gt;=4000,1,0)</f>
        <v>0</v>
      </c>
    </row>
    <row r="617" spans="1:9" x14ac:dyDescent="0.25">
      <c r="A617" s="1">
        <v>39481</v>
      </c>
      <c r="B617" t="s">
        <v>25</v>
      </c>
      <c r="C617">
        <v>171</v>
      </c>
      <c r="D617">
        <f>IF(cukier[[#This Row],[klient]]=B616,cukier[[#This Row],[sprzedano]]+D616,cukier[[#This Row],[sprzedano]])</f>
        <v>171</v>
      </c>
      <c r="E617">
        <f>IF(cukier[[#This Row],[transakcja?]]&lt;100,0,IF(cukier[[#This Row],[transakcja?]]&lt;1000,0.05,IF(cukier[[#This Row],[transakcja?]]&lt;10000,0.1,0.2)))*cukier[[#This Row],[sprzedano]]</f>
        <v>8.5500000000000007</v>
      </c>
      <c r="F617">
        <f>MONTH(cukier[[#This Row],[data]])</f>
        <v>2</v>
      </c>
      <c r="G617">
        <f>IF(cukier[[#This Row],[czy magazyn]]=F616,G616-cukier[[#This Row],[sprzedano]],G616+cukier[[#This Row],[f]])</f>
        <v>5439</v>
      </c>
      <c r="H617">
        <f>IF(cukier[[#This Row],[czy magazyn]]=F616,0,CEILING(5000-G616,1000))</f>
        <v>2000</v>
      </c>
      <c r="I617">
        <f>IF(cukier[[#This Row],[f]]&gt;=4000,1,0)</f>
        <v>0</v>
      </c>
    </row>
    <row r="618" spans="1:9" x14ac:dyDescent="0.25">
      <c r="A618" s="1">
        <v>39483</v>
      </c>
      <c r="B618" t="s">
        <v>15</v>
      </c>
      <c r="C618">
        <v>333</v>
      </c>
      <c r="D618">
        <f>IF(cukier[[#This Row],[klient]]=B617,cukier[[#This Row],[sprzedano]]+D617,cukier[[#This Row],[sprzedano]])</f>
        <v>333</v>
      </c>
      <c r="E618">
        <f>IF(cukier[[#This Row],[transakcja?]]&lt;100,0,IF(cukier[[#This Row],[transakcja?]]&lt;1000,0.05,IF(cukier[[#This Row],[transakcja?]]&lt;10000,0.1,0.2)))*cukier[[#This Row],[sprzedano]]</f>
        <v>16.650000000000002</v>
      </c>
      <c r="F618">
        <f>MONTH(cukier[[#This Row],[data]])</f>
        <v>2</v>
      </c>
      <c r="G618">
        <f>IF(cukier[[#This Row],[czy magazyn]]=F617,G617-cukier[[#This Row],[sprzedano]],G617+cukier[[#This Row],[f]])</f>
        <v>5106</v>
      </c>
      <c r="H618">
        <f>IF(cukier[[#This Row],[czy magazyn]]=F617,0,CEILING(5000-G617,1000))</f>
        <v>0</v>
      </c>
      <c r="I618">
        <f>IF(cukier[[#This Row],[f]]&gt;=4000,1,0)</f>
        <v>0</v>
      </c>
    </row>
    <row r="619" spans="1:9" x14ac:dyDescent="0.25">
      <c r="A619" s="1">
        <v>39484</v>
      </c>
      <c r="B619" t="s">
        <v>25</v>
      </c>
      <c r="C619">
        <v>365</v>
      </c>
      <c r="D619">
        <f>IF(cukier[[#This Row],[klient]]=B618,cukier[[#This Row],[sprzedano]]+D618,cukier[[#This Row],[sprzedano]])</f>
        <v>365</v>
      </c>
      <c r="E619">
        <f>IF(cukier[[#This Row],[transakcja?]]&lt;100,0,IF(cukier[[#This Row],[transakcja?]]&lt;1000,0.05,IF(cukier[[#This Row],[transakcja?]]&lt;10000,0.1,0.2)))*cukier[[#This Row],[sprzedano]]</f>
        <v>18.25</v>
      </c>
      <c r="F619">
        <f>MONTH(cukier[[#This Row],[data]])</f>
        <v>2</v>
      </c>
      <c r="G619">
        <f>IF(cukier[[#This Row],[czy magazyn]]=F618,G618-cukier[[#This Row],[sprzedano]],G618+cukier[[#This Row],[f]])</f>
        <v>4741</v>
      </c>
      <c r="H619">
        <f>IF(cukier[[#This Row],[czy magazyn]]=F618,0,CEILING(5000-G618,1000))</f>
        <v>0</v>
      </c>
      <c r="I619">
        <f>IF(cukier[[#This Row],[f]]&gt;=4000,1,0)</f>
        <v>0</v>
      </c>
    </row>
    <row r="620" spans="1:9" x14ac:dyDescent="0.25">
      <c r="A620" s="1">
        <v>39484</v>
      </c>
      <c r="B620" t="s">
        <v>113</v>
      </c>
      <c r="C620">
        <v>16</v>
      </c>
      <c r="D620">
        <f>IF(cukier[[#This Row],[klient]]=B619,cukier[[#This Row],[sprzedano]]+D619,cukier[[#This Row],[sprzedano]])</f>
        <v>16</v>
      </c>
      <c r="E620">
        <f>IF(cukier[[#This Row],[transakcja?]]&lt;100,0,IF(cukier[[#This Row],[transakcja?]]&lt;1000,0.05,IF(cukier[[#This Row],[transakcja?]]&lt;10000,0.1,0.2)))*cukier[[#This Row],[sprzedano]]</f>
        <v>0</v>
      </c>
      <c r="F620">
        <f>MONTH(cukier[[#This Row],[data]])</f>
        <v>2</v>
      </c>
      <c r="G620">
        <f>IF(cukier[[#This Row],[czy magazyn]]=F619,G619-cukier[[#This Row],[sprzedano]],G619+cukier[[#This Row],[f]])</f>
        <v>4725</v>
      </c>
      <c r="H620">
        <f>IF(cukier[[#This Row],[czy magazyn]]=F619,0,CEILING(5000-G619,1000))</f>
        <v>0</v>
      </c>
      <c r="I620">
        <f>IF(cukier[[#This Row],[f]]&gt;=4000,1,0)</f>
        <v>0</v>
      </c>
    </row>
    <row r="621" spans="1:9" x14ac:dyDescent="0.25">
      <c r="A621" s="1">
        <v>39485</v>
      </c>
      <c r="B621" t="s">
        <v>6</v>
      </c>
      <c r="C621">
        <v>211</v>
      </c>
      <c r="D621">
        <f>IF(cukier[[#This Row],[klient]]=B620,cukier[[#This Row],[sprzedano]]+D620,cukier[[#This Row],[sprzedano]])</f>
        <v>211</v>
      </c>
      <c r="E621">
        <f>IF(cukier[[#This Row],[transakcja?]]&lt;100,0,IF(cukier[[#This Row],[transakcja?]]&lt;1000,0.05,IF(cukier[[#This Row],[transakcja?]]&lt;10000,0.1,0.2)))*cukier[[#This Row],[sprzedano]]</f>
        <v>10.55</v>
      </c>
      <c r="F621">
        <f>MONTH(cukier[[#This Row],[data]])</f>
        <v>2</v>
      </c>
      <c r="G621">
        <f>IF(cukier[[#This Row],[czy magazyn]]=F620,G620-cukier[[#This Row],[sprzedano]],G620+cukier[[#This Row],[f]])</f>
        <v>4514</v>
      </c>
      <c r="H621">
        <f>IF(cukier[[#This Row],[czy magazyn]]=F620,0,CEILING(5000-G620,1000))</f>
        <v>0</v>
      </c>
      <c r="I621">
        <f>IF(cukier[[#This Row],[f]]&gt;=4000,1,0)</f>
        <v>0</v>
      </c>
    </row>
    <row r="622" spans="1:9" x14ac:dyDescent="0.25">
      <c r="A622" s="1">
        <v>39489</v>
      </c>
      <c r="B622" t="s">
        <v>46</v>
      </c>
      <c r="C622">
        <v>196</v>
      </c>
      <c r="D622">
        <f>IF(cukier[[#This Row],[klient]]=B621,cukier[[#This Row],[sprzedano]]+D621,cukier[[#This Row],[sprzedano]])</f>
        <v>196</v>
      </c>
      <c r="E622">
        <f>IF(cukier[[#This Row],[transakcja?]]&lt;100,0,IF(cukier[[#This Row],[transakcja?]]&lt;1000,0.05,IF(cukier[[#This Row],[transakcja?]]&lt;10000,0.1,0.2)))*cukier[[#This Row],[sprzedano]]</f>
        <v>9.8000000000000007</v>
      </c>
      <c r="F622">
        <f>MONTH(cukier[[#This Row],[data]])</f>
        <v>2</v>
      </c>
      <c r="G622">
        <f>IF(cukier[[#This Row],[czy magazyn]]=F621,G621-cukier[[#This Row],[sprzedano]],G621+cukier[[#This Row],[f]])</f>
        <v>4318</v>
      </c>
      <c r="H622">
        <f>IF(cukier[[#This Row],[czy magazyn]]=F621,0,CEILING(5000-G621,1000))</f>
        <v>0</v>
      </c>
      <c r="I622">
        <f>IF(cukier[[#This Row],[f]]&gt;=4000,1,0)</f>
        <v>0</v>
      </c>
    </row>
    <row r="623" spans="1:9" x14ac:dyDescent="0.25">
      <c r="A623" s="1">
        <v>39490</v>
      </c>
      <c r="B623" t="s">
        <v>156</v>
      </c>
      <c r="C623">
        <v>11</v>
      </c>
      <c r="D623">
        <f>IF(cukier[[#This Row],[klient]]=B622,cukier[[#This Row],[sprzedano]]+D622,cukier[[#This Row],[sprzedano]])</f>
        <v>11</v>
      </c>
      <c r="E623">
        <f>IF(cukier[[#This Row],[transakcja?]]&lt;100,0,IF(cukier[[#This Row],[transakcja?]]&lt;1000,0.05,IF(cukier[[#This Row],[transakcja?]]&lt;10000,0.1,0.2)))*cukier[[#This Row],[sprzedano]]</f>
        <v>0</v>
      </c>
      <c r="F623">
        <f>MONTH(cukier[[#This Row],[data]])</f>
        <v>2</v>
      </c>
      <c r="G623">
        <f>IF(cukier[[#This Row],[czy magazyn]]=F622,G622-cukier[[#This Row],[sprzedano]],G622+cukier[[#This Row],[f]])</f>
        <v>4307</v>
      </c>
      <c r="H623">
        <f>IF(cukier[[#This Row],[czy magazyn]]=F622,0,CEILING(5000-G622,1000))</f>
        <v>0</v>
      </c>
      <c r="I623">
        <f>IF(cukier[[#This Row],[f]]&gt;=4000,1,0)</f>
        <v>0</v>
      </c>
    </row>
    <row r="624" spans="1:9" x14ac:dyDescent="0.25">
      <c r="A624" s="1">
        <v>39491</v>
      </c>
      <c r="B624" t="s">
        <v>113</v>
      </c>
      <c r="C624">
        <v>17</v>
      </c>
      <c r="D624">
        <f>IF(cukier[[#This Row],[klient]]=B623,cukier[[#This Row],[sprzedano]]+D623,cukier[[#This Row],[sprzedano]])</f>
        <v>17</v>
      </c>
      <c r="E624">
        <f>IF(cukier[[#This Row],[transakcja?]]&lt;100,0,IF(cukier[[#This Row],[transakcja?]]&lt;1000,0.05,IF(cukier[[#This Row],[transakcja?]]&lt;10000,0.1,0.2)))*cukier[[#This Row],[sprzedano]]</f>
        <v>0</v>
      </c>
      <c r="F624">
        <f>MONTH(cukier[[#This Row],[data]])</f>
        <v>2</v>
      </c>
      <c r="G624">
        <f>IF(cukier[[#This Row],[czy magazyn]]=F623,G623-cukier[[#This Row],[sprzedano]],G623+cukier[[#This Row],[f]])</f>
        <v>4290</v>
      </c>
      <c r="H624">
        <f>IF(cukier[[#This Row],[czy magazyn]]=F623,0,CEILING(5000-G623,1000))</f>
        <v>0</v>
      </c>
      <c r="I624">
        <f>IF(cukier[[#This Row],[f]]&gt;=4000,1,0)</f>
        <v>0</v>
      </c>
    </row>
    <row r="625" spans="1:9" x14ac:dyDescent="0.25">
      <c r="A625" s="1">
        <v>39494</v>
      </c>
      <c r="B625" t="s">
        <v>67</v>
      </c>
      <c r="C625">
        <v>62</v>
      </c>
      <c r="D625">
        <f>IF(cukier[[#This Row],[klient]]=B624,cukier[[#This Row],[sprzedano]]+D624,cukier[[#This Row],[sprzedano]])</f>
        <v>62</v>
      </c>
      <c r="E625">
        <f>IF(cukier[[#This Row],[transakcja?]]&lt;100,0,IF(cukier[[#This Row],[transakcja?]]&lt;1000,0.05,IF(cukier[[#This Row],[transakcja?]]&lt;10000,0.1,0.2)))*cukier[[#This Row],[sprzedano]]</f>
        <v>0</v>
      </c>
      <c r="F625">
        <f>MONTH(cukier[[#This Row],[data]])</f>
        <v>2</v>
      </c>
      <c r="G625">
        <f>IF(cukier[[#This Row],[czy magazyn]]=F624,G624-cukier[[#This Row],[sprzedano]],G624+cukier[[#This Row],[f]])</f>
        <v>4228</v>
      </c>
      <c r="H625">
        <f>IF(cukier[[#This Row],[czy magazyn]]=F624,0,CEILING(5000-G624,1000))</f>
        <v>0</v>
      </c>
      <c r="I625">
        <f>IF(cukier[[#This Row],[f]]&gt;=4000,1,0)</f>
        <v>0</v>
      </c>
    </row>
    <row r="626" spans="1:9" x14ac:dyDescent="0.25">
      <c r="A626" s="1">
        <v>39494</v>
      </c>
      <c r="B626" t="s">
        <v>10</v>
      </c>
      <c r="C626">
        <v>103</v>
      </c>
      <c r="D626">
        <f>IF(cukier[[#This Row],[klient]]=B625,cukier[[#This Row],[sprzedano]]+D625,cukier[[#This Row],[sprzedano]])</f>
        <v>103</v>
      </c>
      <c r="E626">
        <f>IF(cukier[[#This Row],[transakcja?]]&lt;100,0,IF(cukier[[#This Row],[transakcja?]]&lt;1000,0.05,IF(cukier[[#This Row],[transakcja?]]&lt;10000,0.1,0.2)))*cukier[[#This Row],[sprzedano]]</f>
        <v>5.15</v>
      </c>
      <c r="F626">
        <f>MONTH(cukier[[#This Row],[data]])</f>
        <v>2</v>
      </c>
      <c r="G626">
        <f>IF(cukier[[#This Row],[czy magazyn]]=F625,G625-cukier[[#This Row],[sprzedano]],G625+cukier[[#This Row],[f]])</f>
        <v>4125</v>
      </c>
      <c r="H626">
        <f>IF(cukier[[#This Row],[czy magazyn]]=F625,0,CEILING(5000-G625,1000))</f>
        <v>0</v>
      </c>
      <c r="I626">
        <f>IF(cukier[[#This Row],[f]]&gt;=4000,1,0)</f>
        <v>0</v>
      </c>
    </row>
    <row r="627" spans="1:9" x14ac:dyDescent="0.25">
      <c r="A627" s="1">
        <v>39494</v>
      </c>
      <c r="B627" t="s">
        <v>33</v>
      </c>
      <c r="C627">
        <v>9</v>
      </c>
      <c r="D627">
        <f>IF(cukier[[#This Row],[klient]]=B626,cukier[[#This Row],[sprzedano]]+D626,cukier[[#This Row],[sprzedano]])</f>
        <v>9</v>
      </c>
      <c r="E627">
        <f>IF(cukier[[#This Row],[transakcja?]]&lt;100,0,IF(cukier[[#This Row],[transakcja?]]&lt;1000,0.05,IF(cukier[[#This Row],[transakcja?]]&lt;10000,0.1,0.2)))*cukier[[#This Row],[sprzedano]]</f>
        <v>0</v>
      </c>
      <c r="F627">
        <f>MONTH(cukier[[#This Row],[data]])</f>
        <v>2</v>
      </c>
      <c r="G627">
        <f>IF(cukier[[#This Row],[czy magazyn]]=F626,G626-cukier[[#This Row],[sprzedano]],G626+cukier[[#This Row],[f]])</f>
        <v>4116</v>
      </c>
      <c r="H627">
        <f>IF(cukier[[#This Row],[czy magazyn]]=F626,0,CEILING(5000-G626,1000))</f>
        <v>0</v>
      </c>
      <c r="I627">
        <f>IF(cukier[[#This Row],[f]]&gt;=4000,1,0)</f>
        <v>0</v>
      </c>
    </row>
    <row r="628" spans="1:9" x14ac:dyDescent="0.25">
      <c r="A628" s="1">
        <v>39495</v>
      </c>
      <c r="B628" t="s">
        <v>157</v>
      </c>
      <c r="C628">
        <v>5</v>
      </c>
      <c r="D628">
        <f>IF(cukier[[#This Row],[klient]]=B627,cukier[[#This Row],[sprzedano]]+D627,cukier[[#This Row],[sprzedano]])</f>
        <v>5</v>
      </c>
      <c r="E628">
        <f>IF(cukier[[#This Row],[transakcja?]]&lt;100,0,IF(cukier[[#This Row],[transakcja?]]&lt;1000,0.05,IF(cukier[[#This Row],[transakcja?]]&lt;10000,0.1,0.2)))*cukier[[#This Row],[sprzedano]]</f>
        <v>0</v>
      </c>
      <c r="F628">
        <f>MONTH(cukier[[#This Row],[data]])</f>
        <v>2</v>
      </c>
      <c r="G628">
        <f>IF(cukier[[#This Row],[czy magazyn]]=F627,G627-cukier[[#This Row],[sprzedano]],G627+cukier[[#This Row],[f]])</f>
        <v>4111</v>
      </c>
      <c r="H628">
        <f>IF(cukier[[#This Row],[czy magazyn]]=F627,0,CEILING(5000-G627,1000))</f>
        <v>0</v>
      </c>
      <c r="I628">
        <f>IF(cukier[[#This Row],[f]]&gt;=4000,1,0)</f>
        <v>0</v>
      </c>
    </row>
    <row r="629" spans="1:9" x14ac:dyDescent="0.25">
      <c r="A629" s="1">
        <v>39495</v>
      </c>
      <c r="B629" t="s">
        <v>46</v>
      </c>
      <c r="C629">
        <v>452</v>
      </c>
      <c r="D629">
        <f>IF(cukier[[#This Row],[klient]]=B628,cukier[[#This Row],[sprzedano]]+D628,cukier[[#This Row],[sprzedano]])</f>
        <v>452</v>
      </c>
      <c r="E629">
        <f>IF(cukier[[#This Row],[transakcja?]]&lt;100,0,IF(cukier[[#This Row],[transakcja?]]&lt;1000,0.05,IF(cukier[[#This Row],[transakcja?]]&lt;10000,0.1,0.2)))*cukier[[#This Row],[sprzedano]]</f>
        <v>22.6</v>
      </c>
      <c r="F629">
        <f>MONTH(cukier[[#This Row],[data]])</f>
        <v>2</v>
      </c>
      <c r="G629">
        <f>IF(cukier[[#This Row],[czy magazyn]]=F628,G628-cukier[[#This Row],[sprzedano]],G628+cukier[[#This Row],[f]])</f>
        <v>3659</v>
      </c>
      <c r="H629">
        <f>IF(cukier[[#This Row],[czy magazyn]]=F628,0,CEILING(5000-G628,1000))</f>
        <v>0</v>
      </c>
      <c r="I629">
        <f>IF(cukier[[#This Row],[f]]&gt;=4000,1,0)</f>
        <v>0</v>
      </c>
    </row>
    <row r="630" spans="1:9" x14ac:dyDescent="0.25">
      <c r="A630" s="1">
        <v>39496</v>
      </c>
      <c r="B630" t="s">
        <v>158</v>
      </c>
      <c r="C630">
        <v>2</v>
      </c>
      <c r="D630">
        <f>IF(cukier[[#This Row],[klient]]=B629,cukier[[#This Row],[sprzedano]]+D629,cukier[[#This Row],[sprzedano]])</f>
        <v>2</v>
      </c>
      <c r="E630">
        <f>IF(cukier[[#This Row],[transakcja?]]&lt;100,0,IF(cukier[[#This Row],[transakcja?]]&lt;1000,0.05,IF(cukier[[#This Row],[transakcja?]]&lt;10000,0.1,0.2)))*cukier[[#This Row],[sprzedano]]</f>
        <v>0</v>
      </c>
      <c r="F630">
        <f>MONTH(cukier[[#This Row],[data]])</f>
        <v>2</v>
      </c>
      <c r="G630">
        <f>IF(cukier[[#This Row],[czy magazyn]]=F629,G629-cukier[[#This Row],[sprzedano]],G629+cukier[[#This Row],[f]])</f>
        <v>3657</v>
      </c>
      <c r="H630">
        <f>IF(cukier[[#This Row],[czy magazyn]]=F629,0,CEILING(5000-G629,1000))</f>
        <v>0</v>
      </c>
      <c r="I630">
        <f>IF(cukier[[#This Row],[f]]&gt;=4000,1,0)</f>
        <v>0</v>
      </c>
    </row>
    <row r="631" spans="1:9" x14ac:dyDescent="0.25">
      <c r="A631" s="1">
        <v>39497</v>
      </c>
      <c r="B631" t="s">
        <v>51</v>
      </c>
      <c r="C631">
        <v>335</v>
      </c>
      <c r="D631">
        <f>IF(cukier[[#This Row],[klient]]=B630,cukier[[#This Row],[sprzedano]]+D630,cukier[[#This Row],[sprzedano]])</f>
        <v>335</v>
      </c>
      <c r="E631">
        <f>IF(cukier[[#This Row],[transakcja?]]&lt;100,0,IF(cukier[[#This Row],[transakcja?]]&lt;1000,0.05,IF(cukier[[#This Row],[transakcja?]]&lt;10000,0.1,0.2)))*cukier[[#This Row],[sprzedano]]</f>
        <v>16.75</v>
      </c>
      <c r="F631">
        <f>MONTH(cukier[[#This Row],[data]])</f>
        <v>2</v>
      </c>
      <c r="G631">
        <f>IF(cukier[[#This Row],[czy magazyn]]=F630,G630-cukier[[#This Row],[sprzedano]],G630+cukier[[#This Row],[f]])</f>
        <v>3322</v>
      </c>
      <c r="H631">
        <f>IF(cukier[[#This Row],[czy magazyn]]=F630,0,CEILING(5000-G630,1000))</f>
        <v>0</v>
      </c>
      <c r="I631">
        <f>IF(cukier[[#This Row],[f]]&gt;=4000,1,0)</f>
        <v>0</v>
      </c>
    </row>
    <row r="632" spans="1:9" x14ac:dyDescent="0.25">
      <c r="A632" s="1">
        <v>39498</v>
      </c>
      <c r="B632" t="s">
        <v>159</v>
      </c>
      <c r="C632">
        <v>12</v>
      </c>
      <c r="D632">
        <f>IF(cukier[[#This Row],[klient]]=B631,cukier[[#This Row],[sprzedano]]+D631,cukier[[#This Row],[sprzedano]])</f>
        <v>12</v>
      </c>
      <c r="E632">
        <f>IF(cukier[[#This Row],[transakcja?]]&lt;100,0,IF(cukier[[#This Row],[transakcja?]]&lt;1000,0.05,IF(cukier[[#This Row],[transakcja?]]&lt;10000,0.1,0.2)))*cukier[[#This Row],[sprzedano]]</f>
        <v>0</v>
      </c>
      <c r="F632">
        <f>MONTH(cukier[[#This Row],[data]])</f>
        <v>2</v>
      </c>
      <c r="G632">
        <f>IF(cukier[[#This Row],[czy magazyn]]=F631,G631-cukier[[#This Row],[sprzedano]],G631+cukier[[#This Row],[f]])</f>
        <v>3310</v>
      </c>
      <c r="H632">
        <f>IF(cukier[[#This Row],[czy magazyn]]=F631,0,CEILING(5000-G631,1000))</f>
        <v>0</v>
      </c>
      <c r="I632">
        <f>IF(cukier[[#This Row],[f]]&gt;=4000,1,0)</f>
        <v>0</v>
      </c>
    </row>
    <row r="633" spans="1:9" x14ac:dyDescent="0.25">
      <c r="A633" s="1">
        <v>39499</v>
      </c>
      <c r="B633" t="s">
        <v>80</v>
      </c>
      <c r="C633">
        <v>12</v>
      </c>
      <c r="D633">
        <f>IF(cukier[[#This Row],[klient]]=B632,cukier[[#This Row],[sprzedano]]+D632,cukier[[#This Row],[sprzedano]])</f>
        <v>12</v>
      </c>
      <c r="E633">
        <f>IF(cukier[[#This Row],[transakcja?]]&lt;100,0,IF(cukier[[#This Row],[transakcja?]]&lt;1000,0.05,IF(cukier[[#This Row],[transakcja?]]&lt;10000,0.1,0.2)))*cukier[[#This Row],[sprzedano]]</f>
        <v>0</v>
      </c>
      <c r="F633">
        <f>MONTH(cukier[[#This Row],[data]])</f>
        <v>2</v>
      </c>
      <c r="G633">
        <f>IF(cukier[[#This Row],[czy magazyn]]=F632,G632-cukier[[#This Row],[sprzedano]],G632+cukier[[#This Row],[f]])</f>
        <v>3298</v>
      </c>
      <c r="H633">
        <f>IF(cukier[[#This Row],[czy magazyn]]=F632,0,CEILING(5000-G632,1000))</f>
        <v>0</v>
      </c>
      <c r="I633">
        <f>IF(cukier[[#This Row],[f]]&gt;=4000,1,0)</f>
        <v>0</v>
      </c>
    </row>
    <row r="634" spans="1:9" x14ac:dyDescent="0.25">
      <c r="A634" s="1">
        <v>39500</v>
      </c>
      <c r="B634" t="s">
        <v>160</v>
      </c>
      <c r="C634">
        <v>5</v>
      </c>
      <c r="D634">
        <f>IF(cukier[[#This Row],[klient]]=B633,cukier[[#This Row],[sprzedano]]+D633,cukier[[#This Row],[sprzedano]])</f>
        <v>5</v>
      </c>
      <c r="E634">
        <f>IF(cukier[[#This Row],[transakcja?]]&lt;100,0,IF(cukier[[#This Row],[transakcja?]]&lt;1000,0.05,IF(cukier[[#This Row],[transakcja?]]&lt;10000,0.1,0.2)))*cukier[[#This Row],[sprzedano]]</f>
        <v>0</v>
      </c>
      <c r="F634">
        <f>MONTH(cukier[[#This Row],[data]])</f>
        <v>2</v>
      </c>
      <c r="G634">
        <f>IF(cukier[[#This Row],[czy magazyn]]=F633,G633-cukier[[#This Row],[sprzedano]],G633+cukier[[#This Row],[f]])</f>
        <v>3293</v>
      </c>
      <c r="H634">
        <f>IF(cukier[[#This Row],[czy magazyn]]=F633,0,CEILING(5000-G633,1000))</f>
        <v>0</v>
      </c>
      <c r="I634">
        <f>IF(cukier[[#This Row],[f]]&gt;=4000,1,0)</f>
        <v>0</v>
      </c>
    </row>
    <row r="635" spans="1:9" x14ac:dyDescent="0.25">
      <c r="A635" s="1">
        <v>39500</v>
      </c>
      <c r="B635" t="s">
        <v>161</v>
      </c>
      <c r="C635">
        <v>2</v>
      </c>
      <c r="D635">
        <f>IF(cukier[[#This Row],[klient]]=B634,cukier[[#This Row],[sprzedano]]+D634,cukier[[#This Row],[sprzedano]])</f>
        <v>2</v>
      </c>
      <c r="E635">
        <f>IF(cukier[[#This Row],[transakcja?]]&lt;100,0,IF(cukier[[#This Row],[transakcja?]]&lt;1000,0.05,IF(cukier[[#This Row],[transakcja?]]&lt;10000,0.1,0.2)))*cukier[[#This Row],[sprzedano]]</f>
        <v>0</v>
      </c>
      <c r="F635">
        <f>MONTH(cukier[[#This Row],[data]])</f>
        <v>2</v>
      </c>
      <c r="G635">
        <f>IF(cukier[[#This Row],[czy magazyn]]=F634,G634-cukier[[#This Row],[sprzedano]],G634+cukier[[#This Row],[f]])</f>
        <v>3291</v>
      </c>
      <c r="H635">
        <f>IF(cukier[[#This Row],[czy magazyn]]=F634,0,CEILING(5000-G634,1000))</f>
        <v>0</v>
      </c>
      <c r="I635">
        <f>IF(cukier[[#This Row],[f]]&gt;=4000,1,0)</f>
        <v>0</v>
      </c>
    </row>
    <row r="636" spans="1:9" x14ac:dyDescent="0.25">
      <c r="A636" s="1">
        <v>39501</v>
      </c>
      <c r="B636" t="s">
        <v>162</v>
      </c>
      <c r="C636">
        <v>10</v>
      </c>
      <c r="D636">
        <f>IF(cukier[[#This Row],[klient]]=B635,cukier[[#This Row],[sprzedano]]+D635,cukier[[#This Row],[sprzedano]])</f>
        <v>10</v>
      </c>
      <c r="E636">
        <f>IF(cukier[[#This Row],[transakcja?]]&lt;100,0,IF(cukier[[#This Row],[transakcja?]]&lt;1000,0.05,IF(cukier[[#This Row],[transakcja?]]&lt;10000,0.1,0.2)))*cukier[[#This Row],[sprzedano]]</f>
        <v>0</v>
      </c>
      <c r="F636">
        <f>MONTH(cukier[[#This Row],[data]])</f>
        <v>2</v>
      </c>
      <c r="G636">
        <f>IF(cukier[[#This Row],[czy magazyn]]=F635,G635-cukier[[#This Row],[sprzedano]],G635+cukier[[#This Row],[f]])</f>
        <v>3281</v>
      </c>
      <c r="H636">
        <f>IF(cukier[[#This Row],[czy magazyn]]=F635,0,CEILING(5000-G635,1000))</f>
        <v>0</v>
      </c>
      <c r="I636">
        <f>IF(cukier[[#This Row],[f]]&gt;=4000,1,0)</f>
        <v>0</v>
      </c>
    </row>
    <row r="637" spans="1:9" x14ac:dyDescent="0.25">
      <c r="A637" s="1">
        <v>39503</v>
      </c>
      <c r="B637" t="s">
        <v>46</v>
      </c>
      <c r="C637">
        <v>308</v>
      </c>
      <c r="D637">
        <f>IF(cukier[[#This Row],[klient]]=B636,cukier[[#This Row],[sprzedano]]+D636,cukier[[#This Row],[sprzedano]])</f>
        <v>308</v>
      </c>
      <c r="E637">
        <f>IF(cukier[[#This Row],[transakcja?]]&lt;100,0,IF(cukier[[#This Row],[transakcja?]]&lt;1000,0.05,IF(cukier[[#This Row],[transakcja?]]&lt;10000,0.1,0.2)))*cukier[[#This Row],[sprzedano]]</f>
        <v>15.4</v>
      </c>
      <c r="F637">
        <f>MONTH(cukier[[#This Row],[data]])</f>
        <v>2</v>
      </c>
      <c r="G637">
        <f>IF(cukier[[#This Row],[czy magazyn]]=F636,G636-cukier[[#This Row],[sprzedano]],G636+cukier[[#This Row],[f]])</f>
        <v>2973</v>
      </c>
      <c r="H637">
        <f>IF(cukier[[#This Row],[czy magazyn]]=F636,0,CEILING(5000-G636,1000))</f>
        <v>0</v>
      </c>
      <c r="I637">
        <f>IF(cukier[[#This Row],[f]]&gt;=4000,1,0)</f>
        <v>0</v>
      </c>
    </row>
    <row r="638" spans="1:9" x14ac:dyDescent="0.25">
      <c r="A638" s="1">
        <v>39505</v>
      </c>
      <c r="B638" t="s">
        <v>15</v>
      </c>
      <c r="C638">
        <v>446</v>
      </c>
      <c r="D638">
        <f>IF(cukier[[#This Row],[klient]]=B637,cukier[[#This Row],[sprzedano]]+D637,cukier[[#This Row],[sprzedano]])</f>
        <v>446</v>
      </c>
      <c r="E638">
        <f>IF(cukier[[#This Row],[transakcja?]]&lt;100,0,IF(cukier[[#This Row],[transakcja?]]&lt;1000,0.05,IF(cukier[[#This Row],[transakcja?]]&lt;10000,0.1,0.2)))*cukier[[#This Row],[sprzedano]]</f>
        <v>22.3</v>
      </c>
      <c r="F638">
        <f>MONTH(cukier[[#This Row],[data]])</f>
        <v>2</v>
      </c>
      <c r="G638">
        <f>IF(cukier[[#This Row],[czy magazyn]]=F637,G637-cukier[[#This Row],[sprzedano]],G637+cukier[[#This Row],[f]])</f>
        <v>2527</v>
      </c>
      <c r="H638">
        <f>IF(cukier[[#This Row],[czy magazyn]]=F637,0,CEILING(5000-G637,1000))</f>
        <v>0</v>
      </c>
      <c r="I638">
        <f>IF(cukier[[#This Row],[f]]&gt;=4000,1,0)</f>
        <v>0</v>
      </c>
    </row>
    <row r="639" spans="1:9" x14ac:dyDescent="0.25">
      <c r="A639" s="1">
        <v>39505</v>
      </c>
      <c r="B639" t="s">
        <v>120</v>
      </c>
      <c r="C639">
        <v>5</v>
      </c>
      <c r="D639">
        <f>IF(cukier[[#This Row],[klient]]=B638,cukier[[#This Row],[sprzedano]]+D638,cukier[[#This Row],[sprzedano]])</f>
        <v>5</v>
      </c>
      <c r="E639">
        <f>IF(cukier[[#This Row],[transakcja?]]&lt;100,0,IF(cukier[[#This Row],[transakcja?]]&lt;1000,0.05,IF(cukier[[#This Row],[transakcja?]]&lt;10000,0.1,0.2)))*cukier[[#This Row],[sprzedano]]</f>
        <v>0</v>
      </c>
      <c r="F639">
        <f>MONTH(cukier[[#This Row],[data]])</f>
        <v>2</v>
      </c>
      <c r="G639">
        <f>IF(cukier[[#This Row],[czy magazyn]]=F638,G638-cukier[[#This Row],[sprzedano]],G638+cukier[[#This Row],[f]])</f>
        <v>2522</v>
      </c>
      <c r="H639">
        <f>IF(cukier[[#This Row],[czy magazyn]]=F638,0,CEILING(5000-G638,1000))</f>
        <v>0</v>
      </c>
      <c r="I639">
        <f>IF(cukier[[#This Row],[f]]&gt;=4000,1,0)</f>
        <v>0</v>
      </c>
    </row>
    <row r="640" spans="1:9" x14ac:dyDescent="0.25">
      <c r="A640" s="1">
        <v>39506</v>
      </c>
      <c r="B640" t="s">
        <v>8</v>
      </c>
      <c r="C640">
        <v>281</v>
      </c>
      <c r="D640">
        <f>IF(cukier[[#This Row],[klient]]=B639,cukier[[#This Row],[sprzedano]]+D639,cukier[[#This Row],[sprzedano]])</f>
        <v>281</v>
      </c>
      <c r="E640">
        <f>IF(cukier[[#This Row],[transakcja?]]&lt;100,0,IF(cukier[[#This Row],[transakcja?]]&lt;1000,0.05,IF(cukier[[#This Row],[transakcja?]]&lt;10000,0.1,0.2)))*cukier[[#This Row],[sprzedano]]</f>
        <v>14.05</v>
      </c>
      <c r="F640">
        <f>MONTH(cukier[[#This Row],[data]])</f>
        <v>2</v>
      </c>
      <c r="G640">
        <f>IF(cukier[[#This Row],[czy magazyn]]=F639,G639-cukier[[#This Row],[sprzedano]],G639+cukier[[#This Row],[f]])</f>
        <v>2241</v>
      </c>
      <c r="H640">
        <f>IF(cukier[[#This Row],[czy magazyn]]=F639,0,CEILING(5000-G639,1000))</f>
        <v>0</v>
      </c>
      <c r="I640">
        <f>IF(cukier[[#This Row],[f]]&gt;=4000,1,0)</f>
        <v>0</v>
      </c>
    </row>
    <row r="641" spans="1:9" x14ac:dyDescent="0.25">
      <c r="A641" s="1">
        <v>39510</v>
      </c>
      <c r="B641" t="s">
        <v>12</v>
      </c>
      <c r="C641">
        <v>6</v>
      </c>
      <c r="D641">
        <f>IF(cukier[[#This Row],[klient]]=B640,cukier[[#This Row],[sprzedano]]+D640,cukier[[#This Row],[sprzedano]])</f>
        <v>6</v>
      </c>
      <c r="E641">
        <f>IF(cukier[[#This Row],[transakcja?]]&lt;100,0,IF(cukier[[#This Row],[transakcja?]]&lt;1000,0.05,IF(cukier[[#This Row],[transakcja?]]&lt;10000,0.1,0.2)))*cukier[[#This Row],[sprzedano]]</f>
        <v>0</v>
      </c>
      <c r="F641">
        <f>MONTH(cukier[[#This Row],[data]])</f>
        <v>3</v>
      </c>
      <c r="G641">
        <f>IF(cukier[[#This Row],[czy magazyn]]=F640,G640-cukier[[#This Row],[sprzedano]],G640+cukier[[#This Row],[f]])</f>
        <v>5241</v>
      </c>
      <c r="H641">
        <f>IF(cukier[[#This Row],[czy magazyn]]=F640,0,CEILING(5000-G640,1000))</f>
        <v>3000</v>
      </c>
      <c r="I641">
        <f>IF(cukier[[#This Row],[f]]&gt;=4000,1,0)</f>
        <v>0</v>
      </c>
    </row>
    <row r="642" spans="1:9" x14ac:dyDescent="0.25">
      <c r="A642" s="1">
        <v>39511</v>
      </c>
      <c r="B642" t="s">
        <v>8</v>
      </c>
      <c r="C642">
        <v>409</v>
      </c>
      <c r="D642">
        <f>IF(cukier[[#This Row],[klient]]=B641,cukier[[#This Row],[sprzedano]]+D641,cukier[[#This Row],[sprzedano]])</f>
        <v>409</v>
      </c>
      <c r="E642">
        <f>IF(cukier[[#This Row],[transakcja?]]&lt;100,0,IF(cukier[[#This Row],[transakcja?]]&lt;1000,0.05,IF(cukier[[#This Row],[transakcja?]]&lt;10000,0.1,0.2)))*cukier[[#This Row],[sprzedano]]</f>
        <v>20.450000000000003</v>
      </c>
      <c r="F642">
        <f>MONTH(cukier[[#This Row],[data]])</f>
        <v>3</v>
      </c>
      <c r="G642">
        <f>IF(cukier[[#This Row],[czy magazyn]]=F641,G641-cukier[[#This Row],[sprzedano]],G641+cukier[[#This Row],[f]])</f>
        <v>4832</v>
      </c>
      <c r="H642">
        <f>IF(cukier[[#This Row],[czy magazyn]]=F641,0,CEILING(5000-G641,1000))</f>
        <v>0</v>
      </c>
      <c r="I642">
        <f>IF(cukier[[#This Row],[f]]&gt;=4000,1,0)</f>
        <v>0</v>
      </c>
    </row>
    <row r="643" spans="1:9" x14ac:dyDescent="0.25">
      <c r="A643" s="1">
        <v>39511</v>
      </c>
      <c r="B643" t="s">
        <v>67</v>
      </c>
      <c r="C643">
        <v>191</v>
      </c>
      <c r="D643">
        <f>IF(cukier[[#This Row],[klient]]=B642,cukier[[#This Row],[sprzedano]]+D642,cukier[[#This Row],[sprzedano]])</f>
        <v>191</v>
      </c>
      <c r="E643">
        <f>IF(cukier[[#This Row],[transakcja?]]&lt;100,0,IF(cukier[[#This Row],[transakcja?]]&lt;1000,0.05,IF(cukier[[#This Row],[transakcja?]]&lt;10000,0.1,0.2)))*cukier[[#This Row],[sprzedano]]</f>
        <v>9.5500000000000007</v>
      </c>
      <c r="F643">
        <f>MONTH(cukier[[#This Row],[data]])</f>
        <v>3</v>
      </c>
      <c r="G643">
        <f>IF(cukier[[#This Row],[czy magazyn]]=F642,G642-cukier[[#This Row],[sprzedano]],G642+cukier[[#This Row],[f]])</f>
        <v>4641</v>
      </c>
      <c r="H643">
        <f>IF(cukier[[#This Row],[czy magazyn]]=F642,0,CEILING(5000-G642,1000))</f>
        <v>0</v>
      </c>
      <c r="I643">
        <f>IF(cukier[[#This Row],[f]]&gt;=4000,1,0)</f>
        <v>0</v>
      </c>
    </row>
    <row r="644" spans="1:9" x14ac:dyDescent="0.25">
      <c r="A644" s="1">
        <v>39512</v>
      </c>
      <c r="B644" t="s">
        <v>29</v>
      </c>
      <c r="C644">
        <v>135</v>
      </c>
      <c r="D644">
        <f>IF(cukier[[#This Row],[klient]]=B643,cukier[[#This Row],[sprzedano]]+D643,cukier[[#This Row],[sprzedano]])</f>
        <v>135</v>
      </c>
      <c r="E644">
        <f>IF(cukier[[#This Row],[transakcja?]]&lt;100,0,IF(cukier[[#This Row],[transakcja?]]&lt;1000,0.05,IF(cukier[[#This Row],[transakcja?]]&lt;10000,0.1,0.2)))*cukier[[#This Row],[sprzedano]]</f>
        <v>6.75</v>
      </c>
      <c r="F644">
        <f>MONTH(cukier[[#This Row],[data]])</f>
        <v>3</v>
      </c>
      <c r="G644">
        <f>IF(cukier[[#This Row],[czy magazyn]]=F643,G643-cukier[[#This Row],[sprzedano]],G643+cukier[[#This Row],[f]])</f>
        <v>4506</v>
      </c>
      <c r="H644">
        <f>IF(cukier[[#This Row],[czy magazyn]]=F643,0,CEILING(5000-G643,1000))</f>
        <v>0</v>
      </c>
      <c r="I644">
        <f>IF(cukier[[#This Row],[f]]&gt;=4000,1,0)</f>
        <v>0</v>
      </c>
    </row>
    <row r="645" spans="1:9" x14ac:dyDescent="0.25">
      <c r="A645" s="1">
        <v>39512</v>
      </c>
      <c r="B645" t="s">
        <v>51</v>
      </c>
      <c r="C645">
        <v>404</v>
      </c>
      <c r="D645">
        <f>IF(cukier[[#This Row],[klient]]=B644,cukier[[#This Row],[sprzedano]]+D644,cukier[[#This Row],[sprzedano]])</f>
        <v>404</v>
      </c>
      <c r="E645">
        <f>IF(cukier[[#This Row],[transakcja?]]&lt;100,0,IF(cukier[[#This Row],[transakcja?]]&lt;1000,0.05,IF(cukier[[#This Row],[transakcja?]]&lt;10000,0.1,0.2)))*cukier[[#This Row],[sprzedano]]</f>
        <v>20.200000000000003</v>
      </c>
      <c r="F645">
        <f>MONTH(cukier[[#This Row],[data]])</f>
        <v>3</v>
      </c>
      <c r="G645">
        <f>IF(cukier[[#This Row],[czy magazyn]]=F644,G644-cukier[[#This Row],[sprzedano]],G644+cukier[[#This Row],[f]])</f>
        <v>4102</v>
      </c>
      <c r="H645">
        <f>IF(cukier[[#This Row],[czy magazyn]]=F644,0,CEILING(5000-G644,1000))</f>
        <v>0</v>
      </c>
      <c r="I645">
        <f>IF(cukier[[#This Row],[f]]&gt;=4000,1,0)</f>
        <v>0</v>
      </c>
    </row>
    <row r="646" spans="1:9" x14ac:dyDescent="0.25">
      <c r="A646" s="1">
        <v>39512</v>
      </c>
      <c r="B646" t="s">
        <v>28</v>
      </c>
      <c r="C646">
        <v>20</v>
      </c>
      <c r="D646">
        <f>IF(cukier[[#This Row],[klient]]=B645,cukier[[#This Row],[sprzedano]]+D645,cukier[[#This Row],[sprzedano]])</f>
        <v>20</v>
      </c>
      <c r="E646">
        <f>IF(cukier[[#This Row],[transakcja?]]&lt;100,0,IF(cukier[[#This Row],[transakcja?]]&lt;1000,0.05,IF(cukier[[#This Row],[transakcja?]]&lt;10000,0.1,0.2)))*cukier[[#This Row],[sprzedano]]</f>
        <v>0</v>
      </c>
      <c r="F646">
        <f>MONTH(cukier[[#This Row],[data]])</f>
        <v>3</v>
      </c>
      <c r="G646">
        <f>IF(cukier[[#This Row],[czy magazyn]]=F645,G645-cukier[[#This Row],[sprzedano]],G645+cukier[[#This Row],[f]])</f>
        <v>4082</v>
      </c>
      <c r="H646">
        <f>IF(cukier[[#This Row],[czy magazyn]]=F645,0,CEILING(5000-G645,1000))</f>
        <v>0</v>
      </c>
      <c r="I646">
        <f>IF(cukier[[#This Row],[f]]&gt;=4000,1,0)</f>
        <v>0</v>
      </c>
    </row>
    <row r="647" spans="1:9" x14ac:dyDescent="0.25">
      <c r="A647" s="1">
        <v>39514</v>
      </c>
      <c r="B647" t="s">
        <v>53</v>
      </c>
      <c r="C647">
        <v>129</v>
      </c>
      <c r="D647">
        <f>IF(cukier[[#This Row],[klient]]=B646,cukier[[#This Row],[sprzedano]]+D646,cukier[[#This Row],[sprzedano]])</f>
        <v>129</v>
      </c>
      <c r="E647">
        <f>IF(cukier[[#This Row],[transakcja?]]&lt;100,0,IF(cukier[[#This Row],[transakcja?]]&lt;1000,0.05,IF(cukier[[#This Row],[transakcja?]]&lt;10000,0.1,0.2)))*cukier[[#This Row],[sprzedano]]</f>
        <v>6.45</v>
      </c>
      <c r="F647">
        <f>MONTH(cukier[[#This Row],[data]])</f>
        <v>3</v>
      </c>
      <c r="G647">
        <f>IF(cukier[[#This Row],[czy magazyn]]=F646,G646-cukier[[#This Row],[sprzedano]],G646+cukier[[#This Row],[f]])</f>
        <v>3953</v>
      </c>
      <c r="H647">
        <f>IF(cukier[[#This Row],[czy magazyn]]=F646,0,CEILING(5000-G646,1000))</f>
        <v>0</v>
      </c>
      <c r="I647">
        <f>IF(cukier[[#This Row],[f]]&gt;=4000,1,0)</f>
        <v>0</v>
      </c>
    </row>
    <row r="648" spans="1:9" x14ac:dyDescent="0.25">
      <c r="A648" s="1">
        <v>39514</v>
      </c>
      <c r="B648" t="s">
        <v>59</v>
      </c>
      <c r="C648">
        <v>54</v>
      </c>
      <c r="D648">
        <f>IF(cukier[[#This Row],[klient]]=B647,cukier[[#This Row],[sprzedano]]+D647,cukier[[#This Row],[sprzedano]])</f>
        <v>54</v>
      </c>
      <c r="E648">
        <f>IF(cukier[[#This Row],[transakcja?]]&lt;100,0,IF(cukier[[#This Row],[transakcja?]]&lt;1000,0.05,IF(cukier[[#This Row],[transakcja?]]&lt;10000,0.1,0.2)))*cukier[[#This Row],[sprzedano]]</f>
        <v>0</v>
      </c>
      <c r="F648">
        <f>MONTH(cukier[[#This Row],[data]])</f>
        <v>3</v>
      </c>
      <c r="G648">
        <f>IF(cukier[[#This Row],[czy magazyn]]=F647,G647-cukier[[#This Row],[sprzedano]],G647+cukier[[#This Row],[f]])</f>
        <v>3899</v>
      </c>
      <c r="H648">
        <f>IF(cukier[[#This Row],[czy magazyn]]=F647,0,CEILING(5000-G647,1000))</f>
        <v>0</v>
      </c>
      <c r="I648">
        <f>IF(cukier[[#This Row],[f]]&gt;=4000,1,0)</f>
        <v>0</v>
      </c>
    </row>
    <row r="649" spans="1:9" x14ac:dyDescent="0.25">
      <c r="A649" s="1">
        <v>39517</v>
      </c>
      <c r="B649" t="s">
        <v>163</v>
      </c>
      <c r="C649">
        <v>11</v>
      </c>
      <c r="D649">
        <f>IF(cukier[[#This Row],[klient]]=B648,cukier[[#This Row],[sprzedano]]+D648,cukier[[#This Row],[sprzedano]])</f>
        <v>11</v>
      </c>
      <c r="E649">
        <f>IF(cukier[[#This Row],[transakcja?]]&lt;100,0,IF(cukier[[#This Row],[transakcja?]]&lt;1000,0.05,IF(cukier[[#This Row],[transakcja?]]&lt;10000,0.1,0.2)))*cukier[[#This Row],[sprzedano]]</f>
        <v>0</v>
      </c>
      <c r="F649">
        <f>MONTH(cukier[[#This Row],[data]])</f>
        <v>3</v>
      </c>
      <c r="G649">
        <f>IF(cukier[[#This Row],[czy magazyn]]=F648,G648-cukier[[#This Row],[sprzedano]],G648+cukier[[#This Row],[f]])</f>
        <v>3888</v>
      </c>
      <c r="H649">
        <f>IF(cukier[[#This Row],[czy magazyn]]=F648,0,CEILING(5000-G648,1000))</f>
        <v>0</v>
      </c>
      <c r="I649">
        <f>IF(cukier[[#This Row],[f]]&gt;=4000,1,0)</f>
        <v>0</v>
      </c>
    </row>
    <row r="650" spans="1:9" x14ac:dyDescent="0.25">
      <c r="A650" s="1">
        <v>39518</v>
      </c>
      <c r="B650" t="s">
        <v>23</v>
      </c>
      <c r="C650">
        <v>383</v>
      </c>
      <c r="D650">
        <f>IF(cukier[[#This Row],[klient]]=B649,cukier[[#This Row],[sprzedano]]+D649,cukier[[#This Row],[sprzedano]])</f>
        <v>383</v>
      </c>
      <c r="E650">
        <f>IF(cukier[[#This Row],[transakcja?]]&lt;100,0,IF(cukier[[#This Row],[transakcja?]]&lt;1000,0.05,IF(cukier[[#This Row],[transakcja?]]&lt;10000,0.1,0.2)))*cukier[[#This Row],[sprzedano]]</f>
        <v>19.150000000000002</v>
      </c>
      <c r="F650">
        <f>MONTH(cukier[[#This Row],[data]])</f>
        <v>3</v>
      </c>
      <c r="G650">
        <f>IF(cukier[[#This Row],[czy magazyn]]=F649,G649-cukier[[#This Row],[sprzedano]],G649+cukier[[#This Row],[f]])</f>
        <v>3505</v>
      </c>
      <c r="H650">
        <f>IF(cukier[[#This Row],[czy magazyn]]=F649,0,CEILING(5000-G649,1000))</f>
        <v>0</v>
      </c>
      <c r="I650">
        <f>IF(cukier[[#This Row],[f]]&gt;=4000,1,0)</f>
        <v>0</v>
      </c>
    </row>
    <row r="651" spans="1:9" x14ac:dyDescent="0.25">
      <c r="A651" s="1">
        <v>39519</v>
      </c>
      <c r="B651" t="s">
        <v>11</v>
      </c>
      <c r="C651">
        <v>46</v>
      </c>
      <c r="D651">
        <f>IF(cukier[[#This Row],[klient]]=B650,cukier[[#This Row],[sprzedano]]+D650,cukier[[#This Row],[sprzedano]])</f>
        <v>46</v>
      </c>
      <c r="E651">
        <f>IF(cukier[[#This Row],[transakcja?]]&lt;100,0,IF(cukier[[#This Row],[transakcja?]]&lt;1000,0.05,IF(cukier[[#This Row],[transakcja?]]&lt;10000,0.1,0.2)))*cukier[[#This Row],[sprzedano]]</f>
        <v>0</v>
      </c>
      <c r="F651">
        <f>MONTH(cukier[[#This Row],[data]])</f>
        <v>3</v>
      </c>
      <c r="G651">
        <f>IF(cukier[[#This Row],[czy magazyn]]=F650,G650-cukier[[#This Row],[sprzedano]],G650+cukier[[#This Row],[f]])</f>
        <v>3459</v>
      </c>
      <c r="H651">
        <f>IF(cukier[[#This Row],[czy magazyn]]=F650,0,CEILING(5000-G650,1000))</f>
        <v>0</v>
      </c>
      <c r="I651">
        <f>IF(cukier[[#This Row],[f]]&gt;=4000,1,0)</f>
        <v>0</v>
      </c>
    </row>
    <row r="652" spans="1:9" x14ac:dyDescent="0.25">
      <c r="A652" s="1">
        <v>39520</v>
      </c>
      <c r="B652" t="s">
        <v>132</v>
      </c>
      <c r="C652">
        <v>61</v>
      </c>
      <c r="D652">
        <f>IF(cukier[[#This Row],[klient]]=B651,cukier[[#This Row],[sprzedano]]+D651,cukier[[#This Row],[sprzedano]])</f>
        <v>61</v>
      </c>
      <c r="E652">
        <f>IF(cukier[[#This Row],[transakcja?]]&lt;100,0,IF(cukier[[#This Row],[transakcja?]]&lt;1000,0.05,IF(cukier[[#This Row],[transakcja?]]&lt;10000,0.1,0.2)))*cukier[[#This Row],[sprzedano]]</f>
        <v>0</v>
      </c>
      <c r="F652">
        <f>MONTH(cukier[[#This Row],[data]])</f>
        <v>3</v>
      </c>
      <c r="G652">
        <f>IF(cukier[[#This Row],[czy magazyn]]=F651,G651-cukier[[#This Row],[sprzedano]],G651+cukier[[#This Row],[f]])</f>
        <v>3398</v>
      </c>
      <c r="H652">
        <f>IF(cukier[[#This Row],[czy magazyn]]=F651,0,CEILING(5000-G651,1000))</f>
        <v>0</v>
      </c>
      <c r="I652">
        <f>IF(cukier[[#This Row],[f]]&gt;=4000,1,0)</f>
        <v>0</v>
      </c>
    </row>
    <row r="653" spans="1:9" x14ac:dyDescent="0.25">
      <c r="A653" s="1">
        <v>39522</v>
      </c>
      <c r="B653" t="s">
        <v>29</v>
      </c>
      <c r="C653">
        <v>166</v>
      </c>
      <c r="D653">
        <f>IF(cukier[[#This Row],[klient]]=B652,cukier[[#This Row],[sprzedano]]+D652,cukier[[#This Row],[sprzedano]])</f>
        <v>166</v>
      </c>
      <c r="E653">
        <f>IF(cukier[[#This Row],[transakcja?]]&lt;100,0,IF(cukier[[#This Row],[transakcja?]]&lt;1000,0.05,IF(cukier[[#This Row],[transakcja?]]&lt;10000,0.1,0.2)))*cukier[[#This Row],[sprzedano]]</f>
        <v>8.3000000000000007</v>
      </c>
      <c r="F653">
        <f>MONTH(cukier[[#This Row],[data]])</f>
        <v>3</v>
      </c>
      <c r="G653">
        <f>IF(cukier[[#This Row],[czy magazyn]]=F652,G652-cukier[[#This Row],[sprzedano]],G652+cukier[[#This Row],[f]])</f>
        <v>3232</v>
      </c>
      <c r="H653">
        <f>IF(cukier[[#This Row],[czy magazyn]]=F652,0,CEILING(5000-G652,1000))</f>
        <v>0</v>
      </c>
      <c r="I653">
        <f>IF(cukier[[#This Row],[f]]&gt;=4000,1,0)</f>
        <v>0</v>
      </c>
    </row>
    <row r="654" spans="1:9" x14ac:dyDescent="0.25">
      <c r="A654" s="1">
        <v>39523</v>
      </c>
      <c r="B654" t="s">
        <v>70</v>
      </c>
      <c r="C654">
        <v>91</v>
      </c>
      <c r="D654">
        <f>IF(cukier[[#This Row],[klient]]=B653,cukier[[#This Row],[sprzedano]]+D653,cukier[[#This Row],[sprzedano]])</f>
        <v>91</v>
      </c>
      <c r="E654">
        <f>IF(cukier[[#This Row],[transakcja?]]&lt;100,0,IF(cukier[[#This Row],[transakcja?]]&lt;1000,0.05,IF(cukier[[#This Row],[transakcja?]]&lt;10000,0.1,0.2)))*cukier[[#This Row],[sprzedano]]</f>
        <v>0</v>
      </c>
      <c r="F654">
        <f>MONTH(cukier[[#This Row],[data]])</f>
        <v>3</v>
      </c>
      <c r="G654">
        <f>IF(cukier[[#This Row],[czy magazyn]]=F653,G653-cukier[[#This Row],[sprzedano]],G653+cukier[[#This Row],[f]])</f>
        <v>3141</v>
      </c>
      <c r="H654">
        <f>IF(cukier[[#This Row],[czy magazyn]]=F653,0,CEILING(5000-G653,1000))</f>
        <v>0</v>
      </c>
      <c r="I654">
        <f>IF(cukier[[#This Row],[f]]&gt;=4000,1,0)</f>
        <v>0</v>
      </c>
    </row>
    <row r="655" spans="1:9" x14ac:dyDescent="0.25">
      <c r="A655" s="1">
        <v>39524</v>
      </c>
      <c r="B655" t="s">
        <v>164</v>
      </c>
      <c r="C655">
        <v>10</v>
      </c>
      <c r="D655">
        <f>IF(cukier[[#This Row],[klient]]=B654,cukier[[#This Row],[sprzedano]]+D654,cukier[[#This Row],[sprzedano]])</f>
        <v>10</v>
      </c>
      <c r="E655">
        <f>IF(cukier[[#This Row],[transakcja?]]&lt;100,0,IF(cukier[[#This Row],[transakcja?]]&lt;1000,0.05,IF(cukier[[#This Row],[transakcja?]]&lt;10000,0.1,0.2)))*cukier[[#This Row],[sprzedano]]</f>
        <v>0</v>
      </c>
      <c r="F655">
        <f>MONTH(cukier[[#This Row],[data]])</f>
        <v>3</v>
      </c>
      <c r="G655">
        <f>IF(cukier[[#This Row],[czy magazyn]]=F654,G654-cukier[[#This Row],[sprzedano]],G654+cukier[[#This Row],[f]])</f>
        <v>3131</v>
      </c>
      <c r="H655">
        <f>IF(cukier[[#This Row],[czy magazyn]]=F654,0,CEILING(5000-G654,1000))</f>
        <v>0</v>
      </c>
      <c r="I655">
        <f>IF(cukier[[#This Row],[f]]&gt;=4000,1,0)</f>
        <v>0</v>
      </c>
    </row>
    <row r="656" spans="1:9" x14ac:dyDescent="0.25">
      <c r="A656" s="1">
        <v>39526</v>
      </c>
      <c r="B656" t="s">
        <v>166</v>
      </c>
      <c r="C656">
        <v>2</v>
      </c>
      <c r="D656">
        <f>IF(cukier[[#This Row],[klient]]=B655,cukier[[#This Row],[sprzedano]]+D655,cukier[[#This Row],[sprzedano]])</f>
        <v>2</v>
      </c>
      <c r="E656">
        <f>IF(cukier[[#This Row],[transakcja?]]&lt;100,0,IF(cukier[[#This Row],[transakcja?]]&lt;1000,0.05,IF(cukier[[#This Row],[transakcja?]]&lt;10000,0.1,0.2)))*cukier[[#This Row],[sprzedano]]</f>
        <v>0</v>
      </c>
      <c r="F656">
        <f>MONTH(cukier[[#This Row],[data]])</f>
        <v>3</v>
      </c>
      <c r="G656">
        <f>IF(cukier[[#This Row],[czy magazyn]]=F655,G655-cukier[[#This Row],[sprzedano]],G655+cukier[[#This Row],[f]])</f>
        <v>3129</v>
      </c>
      <c r="H656">
        <f>IF(cukier[[#This Row],[czy magazyn]]=F655,0,CEILING(5000-G655,1000))</f>
        <v>0</v>
      </c>
      <c r="I656">
        <f>IF(cukier[[#This Row],[f]]&gt;=4000,1,0)</f>
        <v>0</v>
      </c>
    </row>
    <row r="657" spans="1:9" x14ac:dyDescent="0.25">
      <c r="A657" s="1">
        <v>39526</v>
      </c>
      <c r="B657" t="s">
        <v>165</v>
      </c>
      <c r="C657">
        <v>19</v>
      </c>
      <c r="D657">
        <f>IF(cukier[[#This Row],[klient]]=B656,cukier[[#This Row],[sprzedano]]+D656,cukier[[#This Row],[sprzedano]])</f>
        <v>19</v>
      </c>
      <c r="E657">
        <f>IF(cukier[[#This Row],[transakcja?]]&lt;100,0,IF(cukier[[#This Row],[transakcja?]]&lt;1000,0.05,IF(cukier[[#This Row],[transakcja?]]&lt;10000,0.1,0.2)))*cukier[[#This Row],[sprzedano]]</f>
        <v>0</v>
      </c>
      <c r="F657">
        <f>MONTH(cukier[[#This Row],[data]])</f>
        <v>3</v>
      </c>
      <c r="G657">
        <f>IF(cukier[[#This Row],[czy magazyn]]=F656,G656-cukier[[#This Row],[sprzedano]],G656+cukier[[#This Row],[f]])</f>
        <v>3110</v>
      </c>
      <c r="H657">
        <f>IF(cukier[[#This Row],[czy magazyn]]=F656,0,CEILING(5000-G656,1000))</f>
        <v>0</v>
      </c>
      <c r="I657">
        <f>IF(cukier[[#This Row],[f]]&gt;=4000,1,0)</f>
        <v>0</v>
      </c>
    </row>
    <row r="658" spans="1:9" x14ac:dyDescent="0.25">
      <c r="A658" s="1">
        <v>39527</v>
      </c>
      <c r="B658" t="s">
        <v>23</v>
      </c>
      <c r="C658">
        <v>248</v>
      </c>
      <c r="D658">
        <f>IF(cukier[[#This Row],[klient]]=B657,cukier[[#This Row],[sprzedano]]+D657,cukier[[#This Row],[sprzedano]])</f>
        <v>248</v>
      </c>
      <c r="E658">
        <f>IF(cukier[[#This Row],[transakcja?]]&lt;100,0,IF(cukier[[#This Row],[transakcja?]]&lt;1000,0.05,IF(cukier[[#This Row],[transakcja?]]&lt;10000,0.1,0.2)))*cukier[[#This Row],[sprzedano]]</f>
        <v>12.4</v>
      </c>
      <c r="F658">
        <f>MONTH(cukier[[#This Row],[data]])</f>
        <v>3</v>
      </c>
      <c r="G658">
        <f>IF(cukier[[#This Row],[czy magazyn]]=F657,G657-cukier[[#This Row],[sprzedano]],G657+cukier[[#This Row],[f]])</f>
        <v>2862</v>
      </c>
      <c r="H658">
        <f>IF(cukier[[#This Row],[czy magazyn]]=F657,0,CEILING(5000-G657,1000))</f>
        <v>0</v>
      </c>
      <c r="I658">
        <f>IF(cukier[[#This Row],[f]]&gt;=4000,1,0)</f>
        <v>0</v>
      </c>
    </row>
    <row r="659" spans="1:9" x14ac:dyDescent="0.25">
      <c r="A659" s="1">
        <v>39527</v>
      </c>
      <c r="B659" t="s">
        <v>36</v>
      </c>
      <c r="C659">
        <v>125</v>
      </c>
      <c r="D659">
        <f>IF(cukier[[#This Row],[klient]]=B658,cukier[[#This Row],[sprzedano]]+D658,cukier[[#This Row],[sprzedano]])</f>
        <v>125</v>
      </c>
      <c r="E659">
        <f>IF(cukier[[#This Row],[transakcja?]]&lt;100,0,IF(cukier[[#This Row],[transakcja?]]&lt;1000,0.05,IF(cukier[[#This Row],[transakcja?]]&lt;10000,0.1,0.2)))*cukier[[#This Row],[sprzedano]]</f>
        <v>6.25</v>
      </c>
      <c r="F659">
        <f>MONTH(cukier[[#This Row],[data]])</f>
        <v>3</v>
      </c>
      <c r="G659">
        <f>IF(cukier[[#This Row],[czy magazyn]]=F658,G658-cukier[[#This Row],[sprzedano]],G658+cukier[[#This Row],[f]])</f>
        <v>2737</v>
      </c>
      <c r="H659">
        <f>IF(cukier[[#This Row],[czy magazyn]]=F658,0,CEILING(5000-G658,1000))</f>
        <v>0</v>
      </c>
      <c r="I659">
        <f>IF(cukier[[#This Row],[f]]&gt;=4000,1,0)</f>
        <v>0</v>
      </c>
    </row>
    <row r="660" spans="1:9" x14ac:dyDescent="0.25">
      <c r="A660" s="1">
        <v>39527</v>
      </c>
      <c r="B660" t="s">
        <v>103</v>
      </c>
      <c r="C660">
        <v>298</v>
      </c>
      <c r="D660">
        <f>IF(cukier[[#This Row],[klient]]=B659,cukier[[#This Row],[sprzedano]]+D659,cukier[[#This Row],[sprzedano]])</f>
        <v>298</v>
      </c>
      <c r="E660">
        <f>IF(cukier[[#This Row],[transakcja?]]&lt;100,0,IF(cukier[[#This Row],[transakcja?]]&lt;1000,0.05,IF(cukier[[#This Row],[transakcja?]]&lt;10000,0.1,0.2)))*cukier[[#This Row],[sprzedano]]</f>
        <v>14.9</v>
      </c>
      <c r="F660">
        <f>MONTH(cukier[[#This Row],[data]])</f>
        <v>3</v>
      </c>
      <c r="G660">
        <f>IF(cukier[[#This Row],[czy magazyn]]=F659,G659-cukier[[#This Row],[sprzedano]],G659+cukier[[#This Row],[f]])</f>
        <v>2439</v>
      </c>
      <c r="H660">
        <f>IF(cukier[[#This Row],[czy magazyn]]=F659,0,CEILING(5000-G659,1000))</f>
        <v>0</v>
      </c>
      <c r="I660">
        <f>IF(cukier[[#This Row],[f]]&gt;=4000,1,0)</f>
        <v>0</v>
      </c>
    </row>
    <row r="661" spans="1:9" x14ac:dyDescent="0.25">
      <c r="A661" s="1">
        <v>39528</v>
      </c>
      <c r="B661" t="s">
        <v>23</v>
      </c>
      <c r="C661">
        <v>406</v>
      </c>
      <c r="D661">
        <f>IF(cukier[[#This Row],[klient]]=B660,cukier[[#This Row],[sprzedano]]+D660,cukier[[#This Row],[sprzedano]])</f>
        <v>406</v>
      </c>
      <c r="E661">
        <f>IF(cukier[[#This Row],[transakcja?]]&lt;100,0,IF(cukier[[#This Row],[transakcja?]]&lt;1000,0.05,IF(cukier[[#This Row],[transakcja?]]&lt;10000,0.1,0.2)))*cukier[[#This Row],[sprzedano]]</f>
        <v>20.3</v>
      </c>
      <c r="F661">
        <f>MONTH(cukier[[#This Row],[data]])</f>
        <v>3</v>
      </c>
      <c r="G661">
        <f>IF(cukier[[#This Row],[czy magazyn]]=F660,G660-cukier[[#This Row],[sprzedano]],G660+cukier[[#This Row],[f]])</f>
        <v>2033</v>
      </c>
      <c r="H661">
        <f>IF(cukier[[#This Row],[czy magazyn]]=F660,0,CEILING(5000-G660,1000))</f>
        <v>0</v>
      </c>
      <c r="I661">
        <f>IF(cukier[[#This Row],[f]]&gt;=4000,1,0)</f>
        <v>0</v>
      </c>
    </row>
    <row r="662" spans="1:9" x14ac:dyDescent="0.25">
      <c r="A662" s="1">
        <v>39529</v>
      </c>
      <c r="B662" t="s">
        <v>20</v>
      </c>
      <c r="C662">
        <v>46</v>
      </c>
      <c r="D662">
        <f>IF(cukier[[#This Row],[klient]]=B661,cukier[[#This Row],[sprzedano]]+D661,cukier[[#This Row],[sprzedano]])</f>
        <v>46</v>
      </c>
      <c r="E662">
        <f>IF(cukier[[#This Row],[transakcja?]]&lt;100,0,IF(cukier[[#This Row],[transakcja?]]&lt;1000,0.05,IF(cukier[[#This Row],[transakcja?]]&lt;10000,0.1,0.2)))*cukier[[#This Row],[sprzedano]]</f>
        <v>0</v>
      </c>
      <c r="F662">
        <f>MONTH(cukier[[#This Row],[data]])</f>
        <v>3</v>
      </c>
      <c r="G662">
        <f>IF(cukier[[#This Row],[czy magazyn]]=F661,G661-cukier[[#This Row],[sprzedano]],G661+cukier[[#This Row],[f]])</f>
        <v>1987</v>
      </c>
      <c r="H662">
        <f>IF(cukier[[#This Row],[czy magazyn]]=F661,0,CEILING(5000-G661,1000))</f>
        <v>0</v>
      </c>
      <c r="I662">
        <f>IF(cukier[[#This Row],[f]]&gt;=4000,1,0)</f>
        <v>0</v>
      </c>
    </row>
    <row r="663" spans="1:9" x14ac:dyDescent="0.25">
      <c r="A663" s="1">
        <v>39530</v>
      </c>
      <c r="B663" t="s">
        <v>70</v>
      </c>
      <c r="C663">
        <v>106</v>
      </c>
      <c r="D663">
        <f>IF(cukier[[#This Row],[klient]]=B662,cukier[[#This Row],[sprzedano]]+D662,cukier[[#This Row],[sprzedano]])</f>
        <v>106</v>
      </c>
      <c r="E663">
        <f>IF(cukier[[#This Row],[transakcja?]]&lt;100,0,IF(cukier[[#This Row],[transakcja?]]&lt;1000,0.05,IF(cukier[[#This Row],[transakcja?]]&lt;10000,0.1,0.2)))*cukier[[#This Row],[sprzedano]]</f>
        <v>5.3000000000000007</v>
      </c>
      <c r="F663">
        <f>MONTH(cukier[[#This Row],[data]])</f>
        <v>3</v>
      </c>
      <c r="G663">
        <f>IF(cukier[[#This Row],[czy magazyn]]=F662,G662-cukier[[#This Row],[sprzedano]],G662+cukier[[#This Row],[f]])</f>
        <v>1881</v>
      </c>
      <c r="H663">
        <f>IF(cukier[[#This Row],[czy magazyn]]=F662,0,CEILING(5000-G662,1000))</f>
        <v>0</v>
      </c>
      <c r="I663">
        <f>IF(cukier[[#This Row],[f]]&gt;=4000,1,0)</f>
        <v>0</v>
      </c>
    </row>
    <row r="664" spans="1:9" x14ac:dyDescent="0.25">
      <c r="A664" s="1">
        <v>39532</v>
      </c>
      <c r="B664" t="s">
        <v>10</v>
      </c>
      <c r="C664">
        <v>121</v>
      </c>
      <c r="D664">
        <f>IF(cukier[[#This Row],[klient]]=B663,cukier[[#This Row],[sprzedano]]+D663,cukier[[#This Row],[sprzedano]])</f>
        <v>121</v>
      </c>
      <c r="E664">
        <f>IF(cukier[[#This Row],[transakcja?]]&lt;100,0,IF(cukier[[#This Row],[transakcja?]]&lt;1000,0.05,IF(cukier[[#This Row],[transakcja?]]&lt;10000,0.1,0.2)))*cukier[[#This Row],[sprzedano]]</f>
        <v>6.0500000000000007</v>
      </c>
      <c r="F664">
        <f>MONTH(cukier[[#This Row],[data]])</f>
        <v>3</v>
      </c>
      <c r="G664">
        <f>IF(cukier[[#This Row],[czy magazyn]]=F663,G663-cukier[[#This Row],[sprzedano]],G663+cukier[[#This Row],[f]])</f>
        <v>1760</v>
      </c>
      <c r="H664">
        <f>IF(cukier[[#This Row],[czy magazyn]]=F663,0,CEILING(5000-G663,1000))</f>
        <v>0</v>
      </c>
      <c r="I664">
        <f>IF(cukier[[#This Row],[f]]&gt;=4000,1,0)</f>
        <v>0</v>
      </c>
    </row>
    <row r="665" spans="1:9" x14ac:dyDescent="0.25">
      <c r="A665" s="1">
        <v>39536</v>
      </c>
      <c r="B665" t="s">
        <v>46</v>
      </c>
      <c r="C665">
        <v>170</v>
      </c>
      <c r="D665">
        <f>IF(cukier[[#This Row],[klient]]=B664,cukier[[#This Row],[sprzedano]]+D664,cukier[[#This Row],[sprzedano]])</f>
        <v>170</v>
      </c>
      <c r="E665">
        <f>IF(cukier[[#This Row],[transakcja?]]&lt;100,0,IF(cukier[[#This Row],[transakcja?]]&lt;1000,0.05,IF(cukier[[#This Row],[transakcja?]]&lt;10000,0.1,0.2)))*cukier[[#This Row],[sprzedano]]</f>
        <v>8.5</v>
      </c>
      <c r="F665">
        <f>MONTH(cukier[[#This Row],[data]])</f>
        <v>3</v>
      </c>
      <c r="G665">
        <f>IF(cukier[[#This Row],[czy magazyn]]=F664,G664-cukier[[#This Row],[sprzedano]],G664+cukier[[#This Row],[f]])</f>
        <v>1590</v>
      </c>
      <c r="H665">
        <f>IF(cukier[[#This Row],[czy magazyn]]=F664,0,CEILING(5000-G664,1000))</f>
        <v>0</v>
      </c>
      <c r="I665">
        <f>IF(cukier[[#This Row],[f]]&gt;=4000,1,0)</f>
        <v>0</v>
      </c>
    </row>
    <row r="666" spans="1:9" x14ac:dyDescent="0.25">
      <c r="A666" s="1">
        <v>39536</v>
      </c>
      <c r="B666" t="s">
        <v>15</v>
      </c>
      <c r="C666">
        <v>431</v>
      </c>
      <c r="D666">
        <f>IF(cukier[[#This Row],[klient]]=B665,cukier[[#This Row],[sprzedano]]+D665,cukier[[#This Row],[sprzedano]])</f>
        <v>431</v>
      </c>
      <c r="E666">
        <f>IF(cukier[[#This Row],[transakcja?]]&lt;100,0,IF(cukier[[#This Row],[transakcja?]]&lt;1000,0.05,IF(cukier[[#This Row],[transakcja?]]&lt;10000,0.1,0.2)))*cukier[[#This Row],[sprzedano]]</f>
        <v>21.55</v>
      </c>
      <c r="F666">
        <f>MONTH(cukier[[#This Row],[data]])</f>
        <v>3</v>
      </c>
      <c r="G666">
        <f>IF(cukier[[#This Row],[czy magazyn]]=F665,G665-cukier[[#This Row],[sprzedano]],G665+cukier[[#This Row],[f]])</f>
        <v>1159</v>
      </c>
      <c r="H666">
        <f>IF(cukier[[#This Row],[czy magazyn]]=F665,0,CEILING(5000-G665,1000))</f>
        <v>0</v>
      </c>
      <c r="I666">
        <f>IF(cukier[[#This Row],[f]]&gt;=4000,1,0)</f>
        <v>0</v>
      </c>
    </row>
    <row r="667" spans="1:9" x14ac:dyDescent="0.25">
      <c r="A667" s="1">
        <v>39537</v>
      </c>
      <c r="B667" t="s">
        <v>51</v>
      </c>
      <c r="C667">
        <v>483</v>
      </c>
      <c r="D667">
        <f>IF(cukier[[#This Row],[klient]]=B666,cukier[[#This Row],[sprzedano]]+D666,cukier[[#This Row],[sprzedano]])</f>
        <v>483</v>
      </c>
      <c r="E667">
        <f>IF(cukier[[#This Row],[transakcja?]]&lt;100,0,IF(cukier[[#This Row],[transakcja?]]&lt;1000,0.05,IF(cukier[[#This Row],[transakcja?]]&lt;10000,0.1,0.2)))*cukier[[#This Row],[sprzedano]]</f>
        <v>24.150000000000002</v>
      </c>
      <c r="F667">
        <f>MONTH(cukier[[#This Row],[data]])</f>
        <v>3</v>
      </c>
      <c r="G667">
        <f>IF(cukier[[#This Row],[czy magazyn]]=F666,G666-cukier[[#This Row],[sprzedano]],G666+cukier[[#This Row],[f]])</f>
        <v>676</v>
      </c>
      <c r="H667">
        <f>IF(cukier[[#This Row],[czy magazyn]]=F666,0,CEILING(5000-G666,1000))</f>
        <v>0</v>
      </c>
      <c r="I667">
        <f>IF(cukier[[#This Row],[f]]&gt;=4000,1,0)</f>
        <v>0</v>
      </c>
    </row>
    <row r="668" spans="1:9" x14ac:dyDescent="0.25">
      <c r="A668" s="1">
        <v>39539</v>
      </c>
      <c r="B668" t="s">
        <v>8</v>
      </c>
      <c r="C668">
        <v>354</v>
      </c>
      <c r="D668">
        <f>IF(cukier[[#This Row],[klient]]=B667,cukier[[#This Row],[sprzedano]]+D667,cukier[[#This Row],[sprzedano]])</f>
        <v>354</v>
      </c>
      <c r="E668">
        <f>IF(cukier[[#This Row],[transakcja?]]&lt;100,0,IF(cukier[[#This Row],[transakcja?]]&lt;1000,0.05,IF(cukier[[#This Row],[transakcja?]]&lt;10000,0.1,0.2)))*cukier[[#This Row],[sprzedano]]</f>
        <v>17.7</v>
      </c>
      <c r="F668">
        <f>MONTH(cukier[[#This Row],[data]])</f>
        <v>4</v>
      </c>
      <c r="G668">
        <f>IF(cukier[[#This Row],[czy magazyn]]=F667,G667-cukier[[#This Row],[sprzedano]],G667+cukier[[#This Row],[f]])</f>
        <v>5676</v>
      </c>
      <c r="H668">
        <f>IF(cukier[[#This Row],[czy magazyn]]=F667,0,CEILING(5000-G667,1000))</f>
        <v>5000</v>
      </c>
      <c r="I668">
        <f>IF(cukier[[#This Row],[f]]&gt;=4000,1,0)</f>
        <v>1</v>
      </c>
    </row>
    <row r="669" spans="1:9" x14ac:dyDescent="0.25">
      <c r="A669" s="1">
        <v>39541</v>
      </c>
      <c r="B669" t="s">
        <v>70</v>
      </c>
      <c r="C669">
        <v>65</v>
      </c>
      <c r="D669">
        <f>IF(cukier[[#This Row],[klient]]=B668,cukier[[#This Row],[sprzedano]]+D668,cukier[[#This Row],[sprzedano]])</f>
        <v>65</v>
      </c>
      <c r="E669">
        <f>IF(cukier[[#This Row],[transakcja?]]&lt;100,0,IF(cukier[[#This Row],[transakcja?]]&lt;1000,0.05,IF(cukier[[#This Row],[transakcja?]]&lt;10000,0.1,0.2)))*cukier[[#This Row],[sprzedano]]</f>
        <v>0</v>
      </c>
      <c r="F669">
        <f>MONTH(cukier[[#This Row],[data]])</f>
        <v>4</v>
      </c>
      <c r="G669">
        <f>IF(cukier[[#This Row],[czy magazyn]]=F668,G668-cukier[[#This Row],[sprzedano]],G668+cukier[[#This Row],[f]])</f>
        <v>5611</v>
      </c>
      <c r="H669">
        <f>IF(cukier[[#This Row],[czy magazyn]]=F668,0,CEILING(5000-G668,1000))</f>
        <v>0</v>
      </c>
      <c r="I669">
        <f>IF(cukier[[#This Row],[f]]&gt;=4000,1,0)</f>
        <v>0</v>
      </c>
    </row>
    <row r="670" spans="1:9" x14ac:dyDescent="0.25">
      <c r="A670" s="1">
        <v>39544</v>
      </c>
      <c r="B670" t="s">
        <v>25</v>
      </c>
      <c r="C670">
        <v>176</v>
      </c>
      <c r="D670">
        <f>IF(cukier[[#This Row],[klient]]=B669,cukier[[#This Row],[sprzedano]]+D669,cukier[[#This Row],[sprzedano]])</f>
        <v>176</v>
      </c>
      <c r="E670">
        <f>IF(cukier[[#This Row],[transakcja?]]&lt;100,0,IF(cukier[[#This Row],[transakcja?]]&lt;1000,0.05,IF(cukier[[#This Row],[transakcja?]]&lt;10000,0.1,0.2)))*cukier[[#This Row],[sprzedano]]</f>
        <v>8.8000000000000007</v>
      </c>
      <c r="F670">
        <f>MONTH(cukier[[#This Row],[data]])</f>
        <v>4</v>
      </c>
      <c r="G670">
        <f>IF(cukier[[#This Row],[czy magazyn]]=F669,G669-cukier[[#This Row],[sprzedano]],G669+cukier[[#This Row],[f]])</f>
        <v>5435</v>
      </c>
      <c r="H670">
        <f>IF(cukier[[#This Row],[czy magazyn]]=F669,0,CEILING(5000-G669,1000))</f>
        <v>0</v>
      </c>
      <c r="I670">
        <f>IF(cukier[[#This Row],[f]]&gt;=4000,1,0)</f>
        <v>0</v>
      </c>
    </row>
    <row r="671" spans="1:9" x14ac:dyDescent="0.25">
      <c r="A671" s="1">
        <v>39545</v>
      </c>
      <c r="B671" t="s">
        <v>52</v>
      </c>
      <c r="C671">
        <v>2</v>
      </c>
      <c r="D671">
        <f>IF(cukier[[#This Row],[klient]]=B670,cukier[[#This Row],[sprzedano]]+D670,cukier[[#This Row],[sprzedano]])</f>
        <v>2</v>
      </c>
      <c r="E671">
        <f>IF(cukier[[#This Row],[transakcja?]]&lt;100,0,IF(cukier[[#This Row],[transakcja?]]&lt;1000,0.05,IF(cukier[[#This Row],[transakcja?]]&lt;10000,0.1,0.2)))*cukier[[#This Row],[sprzedano]]</f>
        <v>0</v>
      </c>
      <c r="F671">
        <f>MONTH(cukier[[#This Row],[data]])</f>
        <v>4</v>
      </c>
      <c r="G671">
        <f>IF(cukier[[#This Row],[czy magazyn]]=F670,G670-cukier[[#This Row],[sprzedano]],G670+cukier[[#This Row],[f]])</f>
        <v>5433</v>
      </c>
      <c r="H671">
        <f>IF(cukier[[#This Row],[czy magazyn]]=F670,0,CEILING(5000-G670,1000))</f>
        <v>0</v>
      </c>
      <c r="I671">
        <f>IF(cukier[[#This Row],[f]]&gt;=4000,1,0)</f>
        <v>0</v>
      </c>
    </row>
    <row r="672" spans="1:9" x14ac:dyDescent="0.25">
      <c r="A672" s="1">
        <v>39546</v>
      </c>
      <c r="B672" t="s">
        <v>67</v>
      </c>
      <c r="C672">
        <v>46</v>
      </c>
      <c r="D672">
        <f>IF(cukier[[#This Row],[klient]]=B671,cukier[[#This Row],[sprzedano]]+D671,cukier[[#This Row],[sprzedano]])</f>
        <v>46</v>
      </c>
      <c r="E672">
        <f>IF(cukier[[#This Row],[transakcja?]]&lt;100,0,IF(cukier[[#This Row],[transakcja?]]&lt;1000,0.05,IF(cukier[[#This Row],[transakcja?]]&lt;10000,0.1,0.2)))*cukier[[#This Row],[sprzedano]]</f>
        <v>0</v>
      </c>
      <c r="F672">
        <f>MONTH(cukier[[#This Row],[data]])</f>
        <v>4</v>
      </c>
      <c r="G672">
        <f>IF(cukier[[#This Row],[czy magazyn]]=F671,G671-cukier[[#This Row],[sprzedano]],G671+cukier[[#This Row],[f]])</f>
        <v>5387</v>
      </c>
      <c r="H672">
        <f>IF(cukier[[#This Row],[czy magazyn]]=F671,0,CEILING(5000-G671,1000))</f>
        <v>0</v>
      </c>
      <c r="I672">
        <f>IF(cukier[[#This Row],[f]]&gt;=4000,1,0)</f>
        <v>0</v>
      </c>
    </row>
    <row r="673" spans="1:9" x14ac:dyDescent="0.25">
      <c r="A673" s="1">
        <v>39549</v>
      </c>
      <c r="B673" t="s">
        <v>103</v>
      </c>
      <c r="C673">
        <v>477</v>
      </c>
      <c r="D673">
        <f>IF(cukier[[#This Row],[klient]]=B672,cukier[[#This Row],[sprzedano]]+D672,cukier[[#This Row],[sprzedano]])</f>
        <v>477</v>
      </c>
      <c r="E673">
        <f>IF(cukier[[#This Row],[transakcja?]]&lt;100,0,IF(cukier[[#This Row],[transakcja?]]&lt;1000,0.05,IF(cukier[[#This Row],[transakcja?]]&lt;10000,0.1,0.2)))*cukier[[#This Row],[sprzedano]]</f>
        <v>23.85</v>
      </c>
      <c r="F673">
        <f>MONTH(cukier[[#This Row],[data]])</f>
        <v>4</v>
      </c>
      <c r="G673">
        <f>IF(cukier[[#This Row],[czy magazyn]]=F672,G672-cukier[[#This Row],[sprzedano]],G672+cukier[[#This Row],[f]])</f>
        <v>4910</v>
      </c>
      <c r="H673">
        <f>IF(cukier[[#This Row],[czy magazyn]]=F672,0,CEILING(5000-G672,1000))</f>
        <v>0</v>
      </c>
      <c r="I673">
        <f>IF(cukier[[#This Row],[f]]&gt;=4000,1,0)</f>
        <v>0</v>
      </c>
    </row>
    <row r="674" spans="1:9" x14ac:dyDescent="0.25">
      <c r="A674" s="1">
        <v>39550</v>
      </c>
      <c r="B674" t="s">
        <v>58</v>
      </c>
      <c r="C674">
        <v>6</v>
      </c>
      <c r="D674">
        <f>IF(cukier[[#This Row],[klient]]=B673,cukier[[#This Row],[sprzedano]]+D673,cukier[[#This Row],[sprzedano]])</f>
        <v>6</v>
      </c>
      <c r="E674">
        <f>IF(cukier[[#This Row],[transakcja?]]&lt;100,0,IF(cukier[[#This Row],[transakcja?]]&lt;1000,0.05,IF(cukier[[#This Row],[transakcja?]]&lt;10000,0.1,0.2)))*cukier[[#This Row],[sprzedano]]</f>
        <v>0</v>
      </c>
      <c r="F674">
        <f>MONTH(cukier[[#This Row],[data]])</f>
        <v>4</v>
      </c>
      <c r="G674">
        <f>IF(cukier[[#This Row],[czy magazyn]]=F673,G673-cukier[[#This Row],[sprzedano]],G673+cukier[[#This Row],[f]])</f>
        <v>4904</v>
      </c>
      <c r="H674">
        <f>IF(cukier[[#This Row],[czy magazyn]]=F673,0,CEILING(5000-G673,1000))</f>
        <v>0</v>
      </c>
      <c r="I674">
        <f>IF(cukier[[#This Row],[f]]&gt;=4000,1,0)</f>
        <v>0</v>
      </c>
    </row>
    <row r="675" spans="1:9" x14ac:dyDescent="0.25">
      <c r="A675" s="1">
        <v>39552</v>
      </c>
      <c r="B675" t="s">
        <v>19</v>
      </c>
      <c r="C675">
        <v>190</v>
      </c>
      <c r="D675">
        <f>IF(cukier[[#This Row],[klient]]=B674,cukier[[#This Row],[sprzedano]]+D674,cukier[[#This Row],[sprzedano]])</f>
        <v>190</v>
      </c>
      <c r="E675">
        <f>IF(cukier[[#This Row],[transakcja?]]&lt;100,0,IF(cukier[[#This Row],[transakcja?]]&lt;1000,0.05,IF(cukier[[#This Row],[transakcja?]]&lt;10000,0.1,0.2)))*cukier[[#This Row],[sprzedano]]</f>
        <v>9.5</v>
      </c>
      <c r="F675">
        <f>MONTH(cukier[[#This Row],[data]])</f>
        <v>4</v>
      </c>
      <c r="G675">
        <f>IF(cukier[[#This Row],[czy magazyn]]=F674,G674-cukier[[#This Row],[sprzedano]],G674+cukier[[#This Row],[f]])</f>
        <v>4714</v>
      </c>
      <c r="H675">
        <f>IF(cukier[[#This Row],[czy magazyn]]=F674,0,CEILING(5000-G674,1000))</f>
        <v>0</v>
      </c>
      <c r="I675">
        <f>IF(cukier[[#This Row],[f]]&gt;=4000,1,0)</f>
        <v>0</v>
      </c>
    </row>
    <row r="676" spans="1:9" x14ac:dyDescent="0.25">
      <c r="A676" s="1">
        <v>39552</v>
      </c>
      <c r="B676" t="s">
        <v>67</v>
      </c>
      <c r="C676">
        <v>126</v>
      </c>
      <c r="D676">
        <f>IF(cukier[[#This Row],[klient]]=B675,cukier[[#This Row],[sprzedano]]+D675,cukier[[#This Row],[sprzedano]])</f>
        <v>126</v>
      </c>
      <c r="E676">
        <f>IF(cukier[[#This Row],[transakcja?]]&lt;100,0,IF(cukier[[#This Row],[transakcja?]]&lt;1000,0.05,IF(cukier[[#This Row],[transakcja?]]&lt;10000,0.1,0.2)))*cukier[[#This Row],[sprzedano]]</f>
        <v>6.3000000000000007</v>
      </c>
      <c r="F676">
        <f>MONTH(cukier[[#This Row],[data]])</f>
        <v>4</v>
      </c>
      <c r="G676">
        <f>IF(cukier[[#This Row],[czy magazyn]]=F675,G675-cukier[[#This Row],[sprzedano]],G675+cukier[[#This Row],[f]])</f>
        <v>4588</v>
      </c>
      <c r="H676">
        <f>IF(cukier[[#This Row],[czy magazyn]]=F675,0,CEILING(5000-G675,1000))</f>
        <v>0</v>
      </c>
      <c r="I676">
        <f>IF(cukier[[#This Row],[f]]&gt;=4000,1,0)</f>
        <v>0</v>
      </c>
    </row>
    <row r="677" spans="1:9" x14ac:dyDescent="0.25">
      <c r="A677" s="1">
        <v>39552</v>
      </c>
      <c r="B677" t="s">
        <v>49</v>
      </c>
      <c r="C677">
        <v>11</v>
      </c>
      <c r="D677">
        <f>IF(cukier[[#This Row],[klient]]=B676,cukier[[#This Row],[sprzedano]]+D676,cukier[[#This Row],[sprzedano]])</f>
        <v>11</v>
      </c>
      <c r="E677">
        <f>IF(cukier[[#This Row],[transakcja?]]&lt;100,0,IF(cukier[[#This Row],[transakcja?]]&lt;1000,0.05,IF(cukier[[#This Row],[transakcja?]]&lt;10000,0.1,0.2)))*cukier[[#This Row],[sprzedano]]</f>
        <v>0</v>
      </c>
      <c r="F677">
        <f>MONTH(cukier[[#This Row],[data]])</f>
        <v>4</v>
      </c>
      <c r="G677">
        <f>IF(cukier[[#This Row],[czy magazyn]]=F676,G676-cukier[[#This Row],[sprzedano]],G676+cukier[[#This Row],[f]])</f>
        <v>4577</v>
      </c>
      <c r="H677">
        <f>IF(cukier[[#This Row],[czy magazyn]]=F676,0,CEILING(5000-G676,1000))</f>
        <v>0</v>
      </c>
      <c r="I677">
        <f>IF(cukier[[#This Row],[f]]&gt;=4000,1,0)</f>
        <v>0</v>
      </c>
    </row>
    <row r="678" spans="1:9" x14ac:dyDescent="0.25">
      <c r="A678" s="1">
        <v>39553</v>
      </c>
      <c r="B678" t="s">
        <v>40</v>
      </c>
      <c r="C678">
        <v>78</v>
      </c>
      <c r="D678">
        <f>IF(cukier[[#This Row],[klient]]=B677,cukier[[#This Row],[sprzedano]]+D677,cukier[[#This Row],[sprzedano]])</f>
        <v>78</v>
      </c>
      <c r="E678">
        <f>IF(cukier[[#This Row],[transakcja?]]&lt;100,0,IF(cukier[[#This Row],[transakcja?]]&lt;1000,0.05,IF(cukier[[#This Row],[transakcja?]]&lt;10000,0.1,0.2)))*cukier[[#This Row],[sprzedano]]</f>
        <v>0</v>
      </c>
      <c r="F678">
        <f>MONTH(cukier[[#This Row],[data]])</f>
        <v>4</v>
      </c>
      <c r="G678">
        <f>IF(cukier[[#This Row],[czy magazyn]]=F677,G677-cukier[[#This Row],[sprzedano]],G677+cukier[[#This Row],[f]])</f>
        <v>4499</v>
      </c>
      <c r="H678">
        <f>IF(cukier[[#This Row],[czy magazyn]]=F677,0,CEILING(5000-G677,1000))</f>
        <v>0</v>
      </c>
      <c r="I678">
        <f>IF(cukier[[#This Row],[f]]&gt;=4000,1,0)</f>
        <v>0</v>
      </c>
    </row>
    <row r="679" spans="1:9" x14ac:dyDescent="0.25">
      <c r="A679" s="1">
        <v>39553</v>
      </c>
      <c r="B679" t="s">
        <v>72</v>
      </c>
      <c r="C679">
        <v>129</v>
      </c>
      <c r="D679">
        <f>IF(cukier[[#This Row],[klient]]=B678,cukier[[#This Row],[sprzedano]]+D678,cukier[[#This Row],[sprzedano]])</f>
        <v>129</v>
      </c>
      <c r="E679">
        <f>IF(cukier[[#This Row],[transakcja?]]&lt;100,0,IF(cukier[[#This Row],[transakcja?]]&lt;1000,0.05,IF(cukier[[#This Row],[transakcja?]]&lt;10000,0.1,0.2)))*cukier[[#This Row],[sprzedano]]</f>
        <v>6.45</v>
      </c>
      <c r="F679">
        <f>MONTH(cukier[[#This Row],[data]])</f>
        <v>4</v>
      </c>
      <c r="G679">
        <f>IF(cukier[[#This Row],[czy magazyn]]=F678,G678-cukier[[#This Row],[sprzedano]],G678+cukier[[#This Row],[f]])</f>
        <v>4370</v>
      </c>
      <c r="H679">
        <f>IF(cukier[[#This Row],[czy magazyn]]=F678,0,CEILING(5000-G678,1000))</f>
        <v>0</v>
      </c>
      <c r="I679">
        <f>IF(cukier[[#This Row],[f]]&gt;=4000,1,0)</f>
        <v>0</v>
      </c>
    </row>
    <row r="680" spans="1:9" x14ac:dyDescent="0.25">
      <c r="A680" s="1">
        <v>39553</v>
      </c>
      <c r="B680" t="s">
        <v>51</v>
      </c>
      <c r="C680">
        <v>358</v>
      </c>
      <c r="D680">
        <f>IF(cukier[[#This Row],[klient]]=B679,cukier[[#This Row],[sprzedano]]+D679,cukier[[#This Row],[sprzedano]])</f>
        <v>358</v>
      </c>
      <c r="E680">
        <f>IF(cukier[[#This Row],[transakcja?]]&lt;100,0,IF(cukier[[#This Row],[transakcja?]]&lt;1000,0.05,IF(cukier[[#This Row],[transakcja?]]&lt;10000,0.1,0.2)))*cukier[[#This Row],[sprzedano]]</f>
        <v>17.900000000000002</v>
      </c>
      <c r="F680">
        <f>MONTH(cukier[[#This Row],[data]])</f>
        <v>4</v>
      </c>
      <c r="G680">
        <f>IF(cukier[[#This Row],[czy magazyn]]=F679,G679-cukier[[#This Row],[sprzedano]],G679+cukier[[#This Row],[f]])</f>
        <v>4012</v>
      </c>
      <c r="H680">
        <f>IF(cukier[[#This Row],[czy magazyn]]=F679,0,CEILING(5000-G679,1000))</f>
        <v>0</v>
      </c>
      <c r="I680">
        <f>IF(cukier[[#This Row],[f]]&gt;=4000,1,0)</f>
        <v>0</v>
      </c>
    </row>
    <row r="681" spans="1:9" x14ac:dyDescent="0.25">
      <c r="A681" s="1">
        <v>39554</v>
      </c>
      <c r="B681" t="s">
        <v>15</v>
      </c>
      <c r="C681">
        <v>433</v>
      </c>
      <c r="D681">
        <f>IF(cukier[[#This Row],[klient]]=B680,cukier[[#This Row],[sprzedano]]+D680,cukier[[#This Row],[sprzedano]])</f>
        <v>433</v>
      </c>
      <c r="E681">
        <f>IF(cukier[[#This Row],[transakcja?]]&lt;100,0,IF(cukier[[#This Row],[transakcja?]]&lt;1000,0.05,IF(cukier[[#This Row],[transakcja?]]&lt;10000,0.1,0.2)))*cukier[[#This Row],[sprzedano]]</f>
        <v>21.650000000000002</v>
      </c>
      <c r="F681">
        <f>MONTH(cukier[[#This Row],[data]])</f>
        <v>4</v>
      </c>
      <c r="G681">
        <f>IF(cukier[[#This Row],[czy magazyn]]=F680,G680-cukier[[#This Row],[sprzedano]],G680+cukier[[#This Row],[f]])</f>
        <v>3579</v>
      </c>
      <c r="H681">
        <f>IF(cukier[[#This Row],[czy magazyn]]=F680,0,CEILING(5000-G680,1000))</f>
        <v>0</v>
      </c>
      <c r="I681">
        <f>IF(cukier[[#This Row],[f]]&gt;=4000,1,0)</f>
        <v>0</v>
      </c>
    </row>
    <row r="682" spans="1:9" x14ac:dyDescent="0.25">
      <c r="A682" s="1">
        <v>39555</v>
      </c>
      <c r="B682" t="s">
        <v>91</v>
      </c>
      <c r="C682">
        <v>18</v>
      </c>
      <c r="D682">
        <f>IF(cukier[[#This Row],[klient]]=B681,cukier[[#This Row],[sprzedano]]+D681,cukier[[#This Row],[sprzedano]])</f>
        <v>18</v>
      </c>
      <c r="E682">
        <f>IF(cukier[[#This Row],[transakcja?]]&lt;100,0,IF(cukier[[#This Row],[transakcja?]]&lt;1000,0.05,IF(cukier[[#This Row],[transakcja?]]&lt;10000,0.1,0.2)))*cukier[[#This Row],[sprzedano]]</f>
        <v>0</v>
      </c>
      <c r="F682">
        <f>MONTH(cukier[[#This Row],[data]])</f>
        <v>4</v>
      </c>
      <c r="G682">
        <f>IF(cukier[[#This Row],[czy magazyn]]=F681,G681-cukier[[#This Row],[sprzedano]],G681+cukier[[#This Row],[f]])</f>
        <v>3561</v>
      </c>
      <c r="H682">
        <f>IF(cukier[[#This Row],[czy magazyn]]=F681,0,CEILING(5000-G681,1000))</f>
        <v>0</v>
      </c>
      <c r="I682">
        <f>IF(cukier[[#This Row],[f]]&gt;=4000,1,0)</f>
        <v>0</v>
      </c>
    </row>
    <row r="683" spans="1:9" x14ac:dyDescent="0.25">
      <c r="A683" s="1">
        <v>39556</v>
      </c>
      <c r="B683" t="s">
        <v>81</v>
      </c>
      <c r="C683">
        <v>30</v>
      </c>
      <c r="D683">
        <f>IF(cukier[[#This Row],[klient]]=B682,cukier[[#This Row],[sprzedano]]+D682,cukier[[#This Row],[sprzedano]])</f>
        <v>30</v>
      </c>
      <c r="E683">
        <f>IF(cukier[[#This Row],[transakcja?]]&lt;100,0,IF(cukier[[#This Row],[transakcja?]]&lt;1000,0.05,IF(cukier[[#This Row],[transakcja?]]&lt;10000,0.1,0.2)))*cukier[[#This Row],[sprzedano]]</f>
        <v>0</v>
      </c>
      <c r="F683">
        <f>MONTH(cukier[[#This Row],[data]])</f>
        <v>4</v>
      </c>
      <c r="G683">
        <f>IF(cukier[[#This Row],[czy magazyn]]=F682,G682-cukier[[#This Row],[sprzedano]],G682+cukier[[#This Row],[f]])</f>
        <v>3531</v>
      </c>
      <c r="H683">
        <f>IF(cukier[[#This Row],[czy magazyn]]=F682,0,CEILING(5000-G682,1000))</f>
        <v>0</v>
      </c>
      <c r="I683">
        <f>IF(cukier[[#This Row],[f]]&gt;=4000,1,0)</f>
        <v>0</v>
      </c>
    </row>
    <row r="684" spans="1:9" x14ac:dyDescent="0.25">
      <c r="A684" s="1">
        <v>39557</v>
      </c>
      <c r="B684" t="s">
        <v>43</v>
      </c>
      <c r="C684">
        <v>18</v>
      </c>
      <c r="D684">
        <f>IF(cukier[[#This Row],[klient]]=B683,cukier[[#This Row],[sprzedano]]+D683,cukier[[#This Row],[sprzedano]])</f>
        <v>18</v>
      </c>
      <c r="E684">
        <f>IF(cukier[[#This Row],[transakcja?]]&lt;100,0,IF(cukier[[#This Row],[transakcja?]]&lt;1000,0.05,IF(cukier[[#This Row],[transakcja?]]&lt;10000,0.1,0.2)))*cukier[[#This Row],[sprzedano]]</f>
        <v>0</v>
      </c>
      <c r="F684">
        <f>MONTH(cukier[[#This Row],[data]])</f>
        <v>4</v>
      </c>
      <c r="G684">
        <f>IF(cukier[[#This Row],[czy magazyn]]=F683,G683-cukier[[#This Row],[sprzedano]],G683+cukier[[#This Row],[f]])</f>
        <v>3513</v>
      </c>
      <c r="H684">
        <f>IF(cukier[[#This Row],[czy magazyn]]=F683,0,CEILING(5000-G683,1000))</f>
        <v>0</v>
      </c>
      <c r="I684">
        <f>IF(cukier[[#This Row],[f]]&gt;=4000,1,0)</f>
        <v>0</v>
      </c>
    </row>
    <row r="685" spans="1:9" x14ac:dyDescent="0.25">
      <c r="A685" s="1">
        <v>39558</v>
      </c>
      <c r="B685" t="s">
        <v>163</v>
      </c>
      <c r="C685">
        <v>19</v>
      </c>
      <c r="D685">
        <f>IF(cukier[[#This Row],[klient]]=B684,cukier[[#This Row],[sprzedano]]+D684,cukier[[#This Row],[sprzedano]])</f>
        <v>19</v>
      </c>
      <c r="E685">
        <f>IF(cukier[[#This Row],[transakcja?]]&lt;100,0,IF(cukier[[#This Row],[transakcja?]]&lt;1000,0.05,IF(cukier[[#This Row],[transakcja?]]&lt;10000,0.1,0.2)))*cukier[[#This Row],[sprzedano]]</f>
        <v>0</v>
      </c>
      <c r="F685">
        <f>MONTH(cukier[[#This Row],[data]])</f>
        <v>4</v>
      </c>
      <c r="G685">
        <f>IF(cukier[[#This Row],[czy magazyn]]=F684,G684-cukier[[#This Row],[sprzedano]],G684+cukier[[#This Row],[f]])</f>
        <v>3494</v>
      </c>
      <c r="H685">
        <f>IF(cukier[[#This Row],[czy magazyn]]=F684,0,CEILING(5000-G684,1000))</f>
        <v>0</v>
      </c>
      <c r="I685">
        <f>IF(cukier[[#This Row],[f]]&gt;=4000,1,0)</f>
        <v>0</v>
      </c>
    </row>
    <row r="686" spans="1:9" x14ac:dyDescent="0.25">
      <c r="A686" s="1">
        <v>39558</v>
      </c>
      <c r="B686" t="s">
        <v>67</v>
      </c>
      <c r="C686">
        <v>146</v>
      </c>
      <c r="D686">
        <f>IF(cukier[[#This Row],[klient]]=B685,cukier[[#This Row],[sprzedano]]+D685,cukier[[#This Row],[sprzedano]])</f>
        <v>146</v>
      </c>
      <c r="E686">
        <f>IF(cukier[[#This Row],[transakcja?]]&lt;100,0,IF(cukier[[#This Row],[transakcja?]]&lt;1000,0.05,IF(cukier[[#This Row],[transakcja?]]&lt;10000,0.1,0.2)))*cukier[[#This Row],[sprzedano]]</f>
        <v>7.3000000000000007</v>
      </c>
      <c r="F686">
        <f>MONTH(cukier[[#This Row],[data]])</f>
        <v>4</v>
      </c>
      <c r="G686">
        <f>IF(cukier[[#This Row],[czy magazyn]]=F685,G685-cukier[[#This Row],[sprzedano]],G685+cukier[[#This Row],[f]])</f>
        <v>3348</v>
      </c>
      <c r="H686">
        <f>IF(cukier[[#This Row],[czy magazyn]]=F685,0,CEILING(5000-G685,1000))</f>
        <v>0</v>
      </c>
      <c r="I686">
        <f>IF(cukier[[#This Row],[f]]&gt;=4000,1,0)</f>
        <v>0</v>
      </c>
    </row>
    <row r="687" spans="1:9" x14ac:dyDescent="0.25">
      <c r="A687" s="1">
        <v>39559</v>
      </c>
      <c r="B687" t="s">
        <v>24</v>
      </c>
      <c r="C687">
        <v>170</v>
      </c>
      <c r="D687">
        <f>IF(cukier[[#This Row],[klient]]=B686,cukier[[#This Row],[sprzedano]]+D686,cukier[[#This Row],[sprzedano]])</f>
        <v>170</v>
      </c>
      <c r="E687">
        <f>IF(cukier[[#This Row],[transakcja?]]&lt;100,0,IF(cukier[[#This Row],[transakcja?]]&lt;1000,0.05,IF(cukier[[#This Row],[transakcja?]]&lt;10000,0.1,0.2)))*cukier[[#This Row],[sprzedano]]</f>
        <v>8.5</v>
      </c>
      <c r="F687">
        <f>MONTH(cukier[[#This Row],[data]])</f>
        <v>4</v>
      </c>
      <c r="G687">
        <f>IF(cukier[[#This Row],[czy magazyn]]=F686,G686-cukier[[#This Row],[sprzedano]],G686+cukier[[#This Row],[f]])</f>
        <v>3178</v>
      </c>
      <c r="H687">
        <f>IF(cukier[[#This Row],[czy magazyn]]=F686,0,CEILING(5000-G686,1000))</f>
        <v>0</v>
      </c>
      <c r="I687">
        <f>IF(cukier[[#This Row],[f]]&gt;=4000,1,0)</f>
        <v>0</v>
      </c>
    </row>
    <row r="688" spans="1:9" x14ac:dyDescent="0.25">
      <c r="A688" s="1">
        <v>39561</v>
      </c>
      <c r="B688" t="s">
        <v>6</v>
      </c>
      <c r="C688">
        <v>428</v>
      </c>
      <c r="D688">
        <f>IF(cukier[[#This Row],[klient]]=B687,cukier[[#This Row],[sprzedano]]+D687,cukier[[#This Row],[sprzedano]])</f>
        <v>428</v>
      </c>
      <c r="E688">
        <f>IF(cukier[[#This Row],[transakcja?]]&lt;100,0,IF(cukier[[#This Row],[transakcja?]]&lt;1000,0.05,IF(cukier[[#This Row],[transakcja?]]&lt;10000,0.1,0.2)))*cukier[[#This Row],[sprzedano]]</f>
        <v>21.400000000000002</v>
      </c>
      <c r="F688">
        <f>MONTH(cukier[[#This Row],[data]])</f>
        <v>4</v>
      </c>
      <c r="G688">
        <f>IF(cukier[[#This Row],[czy magazyn]]=F687,G687-cukier[[#This Row],[sprzedano]],G687+cukier[[#This Row],[f]])</f>
        <v>2750</v>
      </c>
      <c r="H688">
        <f>IF(cukier[[#This Row],[czy magazyn]]=F687,0,CEILING(5000-G687,1000))</f>
        <v>0</v>
      </c>
      <c r="I688">
        <f>IF(cukier[[#This Row],[f]]&gt;=4000,1,0)</f>
        <v>0</v>
      </c>
    </row>
    <row r="689" spans="1:9" x14ac:dyDescent="0.25">
      <c r="A689" s="1">
        <v>39563</v>
      </c>
      <c r="B689" t="s">
        <v>51</v>
      </c>
      <c r="C689">
        <v>129</v>
      </c>
      <c r="D689">
        <f>IF(cukier[[#This Row],[klient]]=B688,cukier[[#This Row],[sprzedano]]+D688,cukier[[#This Row],[sprzedano]])</f>
        <v>129</v>
      </c>
      <c r="E689">
        <f>IF(cukier[[#This Row],[transakcja?]]&lt;100,0,IF(cukier[[#This Row],[transakcja?]]&lt;1000,0.05,IF(cukier[[#This Row],[transakcja?]]&lt;10000,0.1,0.2)))*cukier[[#This Row],[sprzedano]]</f>
        <v>6.45</v>
      </c>
      <c r="F689">
        <f>MONTH(cukier[[#This Row],[data]])</f>
        <v>4</v>
      </c>
      <c r="G689">
        <f>IF(cukier[[#This Row],[czy magazyn]]=F688,G688-cukier[[#This Row],[sprzedano]],G688+cukier[[#This Row],[f]])</f>
        <v>2621</v>
      </c>
      <c r="H689">
        <f>IF(cukier[[#This Row],[czy magazyn]]=F688,0,CEILING(5000-G688,1000))</f>
        <v>0</v>
      </c>
      <c r="I689">
        <f>IF(cukier[[#This Row],[f]]&gt;=4000,1,0)</f>
        <v>0</v>
      </c>
    </row>
    <row r="690" spans="1:9" x14ac:dyDescent="0.25">
      <c r="A690" s="1">
        <v>39564</v>
      </c>
      <c r="B690" t="s">
        <v>18</v>
      </c>
      <c r="C690">
        <v>304</v>
      </c>
      <c r="D690">
        <f>IF(cukier[[#This Row],[klient]]=B689,cukier[[#This Row],[sprzedano]]+D689,cukier[[#This Row],[sprzedano]])</f>
        <v>304</v>
      </c>
      <c r="E690">
        <f>IF(cukier[[#This Row],[transakcja?]]&lt;100,0,IF(cukier[[#This Row],[transakcja?]]&lt;1000,0.05,IF(cukier[[#This Row],[transakcja?]]&lt;10000,0.1,0.2)))*cukier[[#This Row],[sprzedano]]</f>
        <v>15.200000000000001</v>
      </c>
      <c r="F690">
        <f>MONTH(cukier[[#This Row],[data]])</f>
        <v>4</v>
      </c>
      <c r="G690">
        <f>IF(cukier[[#This Row],[czy magazyn]]=F689,G689-cukier[[#This Row],[sprzedano]],G689+cukier[[#This Row],[f]])</f>
        <v>2317</v>
      </c>
      <c r="H690">
        <f>IF(cukier[[#This Row],[czy magazyn]]=F689,0,CEILING(5000-G689,1000))</f>
        <v>0</v>
      </c>
      <c r="I690">
        <f>IF(cukier[[#This Row],[f]]&gt;=4000,1,0)</f>
        <v>0</v>
      </c>
    </row>
    <row r="691" spans="1:9" x14ac:dyDescent="0.25">
      <c r="A691" s="1">
        <v>39568</v>
      </c>
      <c r="B691" t="s">
        <v>152</v>
      </c>
      <c r="C691">
        <v>15</v>
      </c>
      <c r="D691">
        <f>IF(cukier[[#This Row],[klient]]=B690,cukier[[#This Row],[sprzedano]]+D690,cukier[[#This Row],[sprzedano]])</f>
        <v>15</v>
      </c>
      <c r="E691">
        <f>IF(cukier[[#This Row],[transakcja?]]&lt;100,0,IF(cukier[[#This Row],[transakcja?]]&lt;1000,0.05,IF(cukier[[#This Row],[transakcja?]]&lt;10000,0.1,0.2)))*cukier[[#This Row],[sprzedano]]</f>
        <v>0</v>
      </c>
      <c r="F691">
        <f>MONTH(cukier[[#This Row],[data]])</f>
        <v>4</v>
      </c>
      <c r="G691">
        <f>IF(cukier[[#This Row],[czy magazyn]]=F690,G690-cukier[[#This Row],[sprzedano]],G690+cukier[[#This Row],[f]])</f>
        <v>2302</v>
      </c>
      <c r="H691">
        <f>IF(cukier[[#This Row],[czy magazyn]]=F690,0,CEILING(5000-G690,1000))</f>
        <v>0</v>
      </c>
      <c r="I691">
        <f>IF(cukier[[#This Row],[f]]&gt;=4000,1,0)</f>
        <v>0</v>
      </c>
    </row>
    <row r="692" spans="1:9" x14ac:dyDescent="0.25">
      <c r="A692" s="1">
        <v>39569</v>
      </c>
      <c r="B692" t="s">
        <v>167</v>
      </c>
      <c r="C692">
        <v>14</v>
      </c>
      <c r="D692">
        <f>IF(cukier[[#This Row],[klient]]=B691,cukier[[#This Row],[sprzedano]]+D691,cukier[[#This Row],[sprzedano]])</f>
        <v>14</v>
      </c>
      <c r="E692">
        <f>IF(cukier[[#This Row],[transakcja?]]&lt;100,0,IF(cukier[[#This Row],[transakcja?]]&lt;1000,0.05,IF(cukier[[#This Row],[transakcja?]]&lt;10000,0.1,0.2)))*cukier[[#This Row],[sprzedano]]</f>
        <v>0</v>
      </c>
      <c r="F692">
        <f>MONTH(cukier[[#This Row],[data]])</f>
        <v>5</v>
      </c>
      <c r="G692">
        <f>IF(cukier[[#This Row],[czy magazyn]]=F691,G691-cukier[[#This Row],[sprzedano]],G691+cukier[[#This Row],[f]])</f>
        <v>5302</v>
      </c>
      <c r="H692">
        <f>IF(cukier[[#This Row],[czy magazyn]]=F691,0,CEILING(5000-G691,1000))</f>
        <v>3000</v>
      </c>
      <c r="I692">
        <f>IF(cukier[[#This Row],[f]]&gt;=4000,1,0)</f>
        <v>0</v>
      </c>
    </row>
    <row r="693" spans="1:9" x14ac:dyDescent="0.25">
      <c r="A693" s="1">
        <v>39571</v>
      </c>
      <c r="B693" t="s">
        <v>15</v>
      </c>
      <c r="C693">
        <v>320</v>
      </c>
      <c r="D693">
        <f>IF(cukier[[#This Row],[klient]]=B692,cukier[[#This Row],[sprzedano]]+D692,cukier[[#This Row],[sprzedano]])</f>
        <v>320</v>
      </c>
      <c r="E693">
        <f>IF(cukier[[#This Row],[transakcja?]]&lt;100,0,IF(cukier[[#This Row],[transakcja?]]&lt;1000,0.05,IF(cukier[[#This Row],[transakcja?]]&lt;10000,0.1,0.2)))*cukier[[#This Row],[sprzedano]]</f>
        <v>16</v>
      </c>
      <c r="F693">
        <f>MONTH(cukier[[#This Row],[data]])</f>
        <v>5</v>
      </c>
      <c r="G693">
        <f>IF(cukier[[#This Row],[czy magazyn]]=F692,G692-cukier[[#This Row],[sprzedano]],G692+cukier[[#This Row],[f]])</f>
        <v>4982</v>
      </c>
      <c r="H693">
        <f>IF(cukier[[#This Row],[czy magazyn]]=F692,0,CEILING(5000-G692,1000))</f>
        <v>0</v>
      </c>
      <c r="I693">
        <f>IF(cukier[[#This Row],[f]]&gt;=4000,1,0)</f>
        <v>0</v>
      </c>
    </row>
    <row r="694" spans="1:9" x14ac:dyDescent="0.25">
      <c r="A694" s="1">
        <v>39572</v>
      </c>
      <c r="B694" t="s">
        <v>56</v>
      </c>
      <c r="C694">
        <v>44</v>
      </c>
      <c r="D694">
        <f>IF(cukier[[#This Row],[klient]]=B693,cukier[[#This Row],[sprzedano]]+D693,cukier[[#This Row],[sprzedano]])</f>
        <v>44</v>
      </c>
      <c r="E694">
        <f>IF(cukier[[#This Row],[transakcja?]]&lt;100,0,IF(cukier[[#This Row],[transakcja?]]&lt;1000,0.05,IF(cukier[[#This Row],[transakcja?]]&lt;10000,0.1,0.2)))*cukier[[#This Row],[sprzedano]]</f>
        <v>0</v>
      </c>
      <c r="F694">
        <f>MONTH(cukier[[#This Row],[data]])</f>
        <v>5</v>
      </c>
      <c r="G694">
        <f>IF(cukier[[#This Row],[czy magazyn]]=F693,G693-cukier[[#This Row],[sprzedano]],G693+cukier[[#This Row],[f]])</f>
        <v>4938</v>
      </c>
      <c r="H694">
        <f>IF(cukier[[#This Row],[czy magazyn]]=F693,0,CEILING(5000-G693,1000))</f>
        <v>0</v>
      </c>
      <c r="I694">
        <f>IF(cukier[[#This Row],[f]]&gt;=4000,1,0)</f>
        <v>0</v>
      </c>
    </row>
    <row r="695" spans="1:9" x14ac:dyDescent="0.25">
      <c r="A695" s="1">
        <v>39573</v>
      </c>
      <c r="B695" t="s">
        <v>73</v>
      </c>
      <c r="C695">
        <v>8</v>
      </c>
      <c r="D695">
        <f>IF(cukier[[#This Row],[klient]]=B694,cukier[[#This Row],[sprzedano]]+D694,cukier[[#This Row],[sprzedano]])</f>
        <v>8</v>
      </c>
      <c r="E695">
        <f>IF(cukier[[#This Row],[transakcja?]]&lt;100,0,IF(cukier[[#This Row],[transakcja?]]&lt;1000,0.05,IF(cukier[[#This Row],[transakcja?]]&lt;10000,0.1,0.2)))*cukier[[#This Row],[sprzedano]]</f>
        <v>0</v>
      </c>
      <c r="F695">
        <f>MONTH(cukier[[#This Row],[data]])</f>
        <v>5</v>
      </c>
      <c r="G695">
        <f>IF(cukier[[#This Row],[czy magazyn]]=F694,G694-cukier[[#This Row],[sprzedano]],G694+cukier[[#This Row],[f]])</f>
        <v>4930</v>
      </c>
      <c r="H695">
        <f>IF(cukier[[#This Row],[czy magazyn]]=F694,0,CEILING(5000-G694,1000))</f>
        <v>0</v>
      </c>
      <c r="I695">
        <f>IF(cukier[[#This Row],[f]]&gt;=4000,1,0)</f>
        <v>0</v>
      </c>
    </row>
    <row r="696" spans="1:9" x14ac:dyDescent="0.25">
      <c r="A696" s="1">
        <v>39573</v>
      </c>
      <c r="B696" t="s">
        <v>11</v>
      </c>
      <c r="C696">
        <v>71</v>
      </c>
      <c r="D696">
        <f>IF(cukier[[#This Row],[klient]]=B695,cukier[[#This Row],[sprzedano]]+D695,cukier[[#This Row],[sprzedano]])</f>
        <v>71</v>
      </c>
      <c r="E696">
        <f>IF(cukier[[#This Row],[transakcja?]]&lt;100,0,IF(cukier[[#This Row],[transakcja?]]&lt;1000,0.05,IF(cukier[[#This Row],[transakcja?]]&lt;10000,0.1,0.2)))*cukier[[#This Row],[sprzedano]]</f>
        <v>0</v>
      </c>
      <c r="F696">
        <f>MONTH(cukier[[#This Row],[data]])</f>
        <v>5</v>
      </c>
      <c r="G696">
        <f>IF(cukier[[#This Row],[czy magazyn]]=F695,G695-cukier[[#This Row],[sprzedano]],G695+cukier[[#This Row],[f]])</f>
        <v>4859</v>
      </c>
      <c r="H696">
        <f>IF(cukier[[#This Row],[czy magazyn]]=F695,0,CEILING(5000-G695,1000))</f>
        <v>0</v>
      </c>
      <c r="I696">
        <f>IF(cukier[[#This Row],[f]]&gt;=4000,1,0)</f>
        <v>0</v>
      </c>
    </row>
    <row r="697" spans="1:9" x14ac:dyDescent="0.25">
      <c r="A697" s="1">
        <v>39577</v>
      </c>
      <c r="B697" t="s">
        <v>84</v>
      </c>
      <c r="C697">
        <v>1</v>
      </c>
      <c r="D697">
        <f>IF(cukier[[#This Row],[klient]]=B696,cukier[[#This Row],[sprzedano]]+D696,cukier[[#This Row],[sprzedano]])</f>
        <v>1</v>
      </c>
      <c r="E697">
        <f>IF(cukier[[#This Row],[transakcja?]]&lt;100,0,IF(cukier[[#This Row],[transakcja?]]&lt;1000,0.05,IF(cukier[[#This Row],[transakcja?]]&lt;10000,0.1,0.2)))*cukier[[#This Row],[sprzedano]]</f>
        <v>0</v>
      </c>
      <c r="F697">
        <f>MONTH(cukier[[#This Row],[data]])</f>
        <v>5</v>
      </c>
      <c r="G697">
        <f>IF(cukier[[#This Row],[czy magazyn]]=F696,G696-cukier[[#This Row],[sprzedano]],G696+cukier[[#This Row],[f]])</f>
        <v>4858</v>
      </c>
      <c r="H697">
        <f>IF(cukier[[#This Row],[czy magazyn]]=F696,0,CEILING(5000-G696,1000))</f>
        <v>0</v>
      </c>
      <c r="I697">
        <f>IF(cukier[[#This Row],[f]]&gt;=4000,1,0)</f>
        <v>0</v>
      </c>
    </row>
    <row r="698" spans="1:9" x14ac:dyDescent="0.25">
      <c r="A698" s="1">
        <v>39577</v>
      </c>
      <c r="B698" t="s">
        <v>10</v>
      </c>
      <c r="C698">
        <v>444</v>
      </c>
      <c r="D698">
        <f>IF(cukier[[#This Row],[klient]]=B697,cukier[[#This Row],[sprzedano]]+D697,cukier[[#This Row],[sprzedano]])</f>
        <v>444</v>
      </c>
      <c r="E698">
        <f>IF(cukier[[#This Row],[transakcja?]]&lt;100,0,IF(cukier[[#This Row],[transakcja?]]&lt;1000,0.05,IF(cukier[[#This Row],[transakcja?]]&lt;10000,0.1,0.2)))*cukier[[#This Row],[sprzedano]]</f>
        <v>22.200000000000003</v>
      </c>
      <c r="F698">
        <f>MONTH(cukier[[#This Row],[data]])</f>
        <v>5</v>
      </c>
      <c r="G698">
        <f>IF(cukier[[#This Row],[czy magazyn]]=F697,G697-cukier[[#This Row],[sprzedano]],G697+cukier[[#This Row],[f]])</f>
        <v>4414</v>
      </c>
      <c r="H698">
        <f>IF(cukier[[#This Row],[czy magazyn]]=F697,0,CEILING(5000-G697,1000))</f>
        <v>0</v>
      </c>
      <c r="I698">
        <f>IF(cukier[[#This Row],[f]]&gt;=4000,1,0)</f>
        <v>0</v>
      </c>
    </row>
    <row r="699" spans="1:9" x14ac:dyDescent="0.25">
      <c r="A699" s="1">
        <v>39579</v>
      </c>
      <c r="B699" t="s">
        <v>27</v>
      </c>
      <c r="C699">
        <v>181</v>
      </c>
      <c r="D699">
        <f>IF(cukier[[#This Row],[klient]]=B698,cukier[[#This Row],[sprzedano]]+D698,cukier[[#This Row],[sprzedano]])</f>
        <v>181</v>
      </c>
      <c r="E699">
        <f>IF(cukier[[#This Row],[transakcja?]]&lt;100,0,IF(cukier[[#This Row],[transakcja?]]&lt;1000,0.05,IF(cukier[[#This Row],[transakcja?]]&lt;10000,0.1,0.2)))*cukier[[#This Row],[sprzedano]]</f>
        <v>9.0500000000000007</v>
      </c>
      <c r="F699">
        <f>MONTH(cukier[[#This Row],[data]])</f>
        <v>5</v>
      </c>
      <c r="G699">
        <f>IF(cukier[[#This Row],[czy magazyn]]=F698,G698-cukier[[#This Row],[sprzedano]],G698+cukier[[#This Row],[f]])</f>
        <v>4233</v>
      </c>
      <c r="H699">
        <f>IF(cukier[[#This Row],[czy magazyn]]=F698,0,CEILING(5000-G698,1000))</f>
        <v>0</v>
      </c>
      <c r="I699">
        <f>IF(cukier[[#This Row],[f]]&gt;=4000,1,0)</f>
        <v>0</v>
      </c>
    </row>
    <row r="700" spans="1:9" x14ac:dyDescent="0.25">
      <c r="A700" s="1">
        <v>39579</v>
      </c>
      <c r="B700" t="s">
        <v>53</v>
      </c>
      <c r="C700">
        <v>82</v>
      </c>
      <c r="D700">
        <f>IF(cukier[[#This Row],[klient]]=B699,cukier[[#This Row],[sprzedano]]+D699,cukier[[#This Row],[sprzedano]])</f>
        <v>82</v>
      </c>
      <c r="E700">
        <f>IF(cukier[[#This Row],[transakcja?]]&lt;100,0,IF(cukier[[#This Row],[transakcja?]]&lt;1000,0.05,IF(cukier[[#This Row],[transakcja?]]&lt;10000,0.1,0.2)))*cukier[[#This Row],[sprzedano]]</f>
        <v>0</v>
      </c>
      <c r="F700">
        <f>MONTH(cukier[[#This Row],[data]])</f>
        <v>5</v>
      </c>
      <c r="G700">
        <f>IF(cukier[[#This Row],[czy magazyn]]=F699,G699-cukier[[#This Row],[sprzedano]],G699+cukier[[#This Row],[f]])</f>
        <v>4151</v>
      </c>
      <c r="H700">
        <f>IF(cukier[[#This Row],[czy magazyn]]=F699,0,CEILING(5000-G699,1000))</f>
        <v>0</v>
      </c>
      <c r="I700">
        <f>IF(cukier[[#This Row],[f]]&gt;=4000,1,0)</f>
        <v>0</v>
      </c>
    </row>
    <row r="701" spans="1:9" x14ac:dyDescent="0.25">
      <c r="A701" s="1">
        <v>39579</v>
      </c>
      <c r="B701" t="s">
        <v>67</v>
      </c>
      <c r="C701">
        <v>102</v>
      </c>
      <c r="D701">
        <f>IF(cukier[[#This Row],[klient]]=B700,cukier[[#This Row],[sprzedano]]+D700,cukier[[#This Row],[sprzedano]])</f>
        <v>102</v>
      </c>
      <c r="E701">
        <f>IF(cukier[[#This Row],[transakcja?]]&lt;100,0,IF(cukier[[#This Row],[transakcja?]]&lt;1000,0.05,IF(cukier[[#This Row],[transakcja?]]&lt;10000,0.1,0.2)))*cukier[[#This Row],[sprzedano]]</f>
        <v>5.1000000000000005</v>
      </c>
      <c r="F701">
        <f>MONTH(cukier[[#This Row],[data]])</f>
        <v>5</v>
      </c>
      <c r="G701">
        <f>IF(cukier[[#This Row],[czy magazyn]]=F700,G700-cukier[[#This Row],[sprzedano]],G700+cukier[[#This Row],[f]])</f>
        <v>4049</v>
      </c>
      <c r="H701">
        <f>IF(cukier[[#This Row],[czy magazyn]]=F700,0,CEILING(5000-G700,1000))</f>
        <v>0</v>
      </c>
      <c r="I701">
        <f>IF(cukier[[#This Row],[f]]&gt;=4000,1,0)</f>
        <v>0</v>
      </c>
    </row>
    <row r="702" spans="1:9" x14ac:dyDescent="0.25">
      <c r="A702" s="1">
        <v>39582</v>
      </c>
      <c r="B702" t="s">
        <v>168</v>
      </c>
      <c r="C702">
        <v>19</v>
      </c>
      <c r="D702">
        <f>IF(cukier[[#This Row],[klient]]=B701,cukier[[#This Row],[sprzedano]]+D701,cukier[[#This Row],[sprzedano]])</f>
        <v>19</v>
      </c>
      <c r="E702">
        <f>IF(cukier[[#This Row],[transakcja?]]&lt;100,0,IF(cukier[[#This Row],[transakcja?]]&lt;1000,0.05,IF(cukier[[#This Row],[transakcja?]]&lt;10000,0.1,0.2)))*cukier[[#This Row],[sprzedano]]</f>
        <v>0</v>
      </c>
      <c r="F702">
        <f>MONTH(cukier[[#This Row],[data]])</f>
        <v>5</v>
      </c>
      <c r="G702">
        <f>IF(cukier[[#This Row],[czy magazyn]]=F701,G701-cukier[[#This Row],[sprzedano]],G701+cukier[[#This Row],[f]])</f>
        <v>4030</v>
      </c>
      <c r="H702">
        <f>IF(cukier[[#This Row],[czy magazyn]]=F701,0,CEILING(5000-G701,1000))</f>
        <v>0</v>
      </c>
      <c r="I702">
        <f>IF(cukier[[#This Row],[f]]&gt;=4000,1,0)</f>
        <v>0</v>
      </c>
    </row>
    <row r="703" spans="1:9" x14ac:dyDescent="0.25">
      <c r="A703" s="1">
        <v>39582</v>
      </c>
      <c r="B703" t="s">
        <v>18</v>
      </c>
      <c r="C703">
        <v>245</v>
      </c>
      <c r="D703">
        <f>IF(cukier[[#This Row],[klient]]=B702,cukier[[#This Row],[sprzedano]]+D702,cukier[[#This Row],[sprzedano]])</f>
        <v>245</v>
      </c>
      <c r="E703">
        <f>IF(cukier[[#This Row],[transakcja?]]&lt;100,0,IF(cukier[[#This Row],[transakcja?]]&lt;1000,0.05,IF(cukier[[#This Row],[transakcja?]]&lt;10000,0.1,0.2)))*cukier[[#This Row],[sprzedano]]</f>
        <v>12.25</v>
      </c>
      <c r="F703">
        <f>MONTH(cukier[[#This Row],[data]])</f>
        <v>5</v>
      </c>
      <c r="G703">
        <f>IF(cukier[[#This Row],[czy magazyn]]=F702,G702-cukier[[#This Row],[sprzedano]],G702+cukier[[#This Row],[f]])</f>
        <v>3785</v>
      </c>
      <c r="H703">
        <f>IF(cukier[[#This Row],[czy magazyn]]=F702,0,CEILING(5000-G702,1000))</f>
        <v>0</v>
      </c>
      <c r="I703">
        <f>IF(cukier[[#This Row],[f]]&gt;=4000,1,0)</f>
        <v>0</v>
      </c>
    </row>
    <row r="704" spans="1:9" x14ac:dyDescent="0.25">
      <c r="A704" s="1">
        <v>39584</v>
      </c>
      <c r="B704" t="s">
        <v>8</v>
      </c>
      <c r="C704">
        <v>252</v>
      </c>
      <c r="D704">
        <f>IF(cukier[[#This Row],[klient]]=B703,cukier[[#This Row],[sprzedano]]+D703,cukier[[#This Row],[sprzedano]])</f>
        <v>252</v>
      </c>
      <c r="E704">
        <f>IF(cukier[[#This Row],[transakcja?]]&lt;100,0,IF(cukier[[#This Row],[transakcja?]]&lt;1000,0.05,IF(cukier[[#This Row],[transakcja?]]&lt;10000,0.1,0.2)))*cukier[[#This Row],[sprzedano]]</f>
        <v>12.600000000000001</v>
      </c>
      <c r="F704">
        <f>MONTH(cukier[[#This Row],[data]])</f>
        <v>5</v>
      </c>
      <c r="G704">
        <f>IF(cukier[[#This Row],[czy magazyn]]=F703,G703-cukier[[#This Row],[sprzedano]],G703+cukier[[#This Row],[f]])</f>
        <v>3533</v>
      </c>
      <c r="H704">
        <f>IF(cukier[[#This Row],[czy magazyn]]=F703,0,CEILING(5000-G703,1000))</f>
        <v>0</v>
      </c>
      <c r="I704">
        <f>IF(cukier[[#This Row],[f]]&gt;=4000,1,0)</f>
        <v>0</v>
      </c>
    </row>
    <row r="705" spans="1:9" x14ac:dyDescent="0.25">
      <c r="A705" s="1">
        <v>39584</v>
      </c>
      <c r="B705" t="s">
        <v>103</v>
      </c>
      <c r="C705">
        <v>431</v>
      </c>
      <c r="D705">
        <f>IF(cukier[[#This Row],[klient]]=B704,cukier[[#This Row],[sprzedano]]+D704,cukier[[#This Row],[sprzedano]])</f>
        <v>431</v>
      </c>
      <c r="E705">
        <f>IF(cukier[[#This Row],[transakcja?]]&lt;100,0,IF(cukier[[#This Row],[transakcja?]]&lt;1000,0.05,IF(cukier[[#This Row],[transakcja?]]&lt;10000,0.1,0.2)))*cukier[[#This Row],[sprzedano]]</f>
        <v>21.55</v>
      </c>
      <c r="F705">
        <f>MONTH(cukier[[#This Row],[data]])</f>
        <v>5</v>
      </c>
      <c r="G705">
        <f>IF(cukier[[#This Row],[czy magazyn]]=F704,G704-cukier[[#This Row],[sprzedano]],G704+cukier[[#This Row],[f]])</f>
        <v>3102</v>
      </c>
      <c r="H705">
        <f>IF(cukier[[#This Row],[czy magazyn]]=F704,0,CEILING(5000-G704,1000))</f>
        <v>0</v>
      </c>
      <c r="I705">
        <f>IF(cukier[[#This Row],[f]]&gt;=4000,1,0)</f>
        <v>0</v>
      </c>
    </row>
    <row r="706" spans="1:9" x14ac:dyDescent="0.25">
      <c r="A706" s="1">
        <v>39585</v>
      </c>
      <c r="B706" t="s">
        <v>63</v>
      </c>
      <c r="C706">
        <v>2</v>
      </c>
      <c r="D706">
        <f>IF(cukier[[#This Row],[klient]]=B705,cukier[[#This Row],[sprzedano]]+D705,cukier[[#This Row],[sprzedano]])</f>
        <v>2</v>
      </c>
      <c r="E706">
        <f>IF(cukier[[#This Row],[transakcja?]]&lt;100,0,IF(cukier[[#This Row],[transakcja?]]&lt;1000,0.05,IF(cukier[[#This Row],[transakcja?]]&lt;10000,0.1,0.2)))*cukier[[#This Row],[sprzedano]]</f>
        <v>0</v>
      </c>
      <c r="F706">
        <f>MONTH(cukier[[#This Row],[data]])</f>
        <v>5</v>
      </c>
      <c r="G706">
        <f>IF(cukier[[#This Row],[czy magazyn]]=F705,G705-cukier[[#This Row],[sprzedano]],G705+cukier[[#This Row],[f]])</f>
        <v>3100</v>
      </c>
      <c r="H706">
        <f>IF(cukier[[#This Row],[czy magazyn]]=F705,0,CEILING(5000-G705,1000))</f>
        <v>0</v>
      </c>
      <c r="I706">
        <f>IF(cukier[[#This Row],[f]]&gt;=4000,1,0)</f>
        <v>0</v>
      </c>
    </row>
    <row r="707" spans="1:9" x14ac:dyDescent="0.25">
      <c r="A707" s="1">
        <v>39586</v>
      </c>
      <c r="B707" t="s">
        <v>7</v>
      </c>
      <c r="C707">
        <v>52</v>
      </c>
      <c r="D707">
        <f>IF(cukier[[#This Row],[klient]]=B706,cukier[[#This Row],[sprzedano]]+D706,cukier[[#This Row],[sprzedano]])</f>
        <v>52</v>
      </c>
      <c r="E707">
        <f>IF(cukier[[#This Row],[transakcja?]]&lt;100,0,IF(cukier[[#This Row],[transakcja?]]&lt;1000,0.05,IF(cukier[[#This Row],[transakcja?]]&lt;10000,0.1,0.2)))*cukier[[#This Row],[sprzedano]]</f>
        <v>0</v>
      </c>
      <c r="F707">
        <f>MONTH(cukier[[#This Row],[data]])</f>
        <v>5</v>
      </c>
      <c r="G707">
        <f>IF(cukier[[#This Row],[czy magazyn]]=F706,G706-cukier[[#This Row],[sprzedano]],G706+cukier[[#This Row],[f]])</f>
        <v>3048</v>
      </c>
      <c r="H707">
        <f>IF(cukier[[#This Row],[czy magazyn]]=F706,0,CEILING(5000-G706,1000))</f>
        <v>0</v>
      </c>
      <c r="I707">
        <f>IF(cukier[[#This Row],[f]]&gt;=4000,1,0)</f>
        <v>0</v>
      </c>
    </row>
    <row r="708" spans="1:9" x14ac:dyDescent="0.25">
      <c r="A708" s="1">
        <v>39587</v>
      </c>
      <c r="B708" t="s">
        <v>24</v>
      </c>
      <c r="C708">
        <v>54</v>
      </c>
      <c r="D708">
        <f>IF(cukier[[#This Row],[klient]]=B707,cukier[[#This Row],[sprzedano]]+D707,cukier[[#This Row],[sprzedano]])</f>
        <v>54</v>
      </c>
      <c r="E708">
        <f>IF(cukier[[#This Row],[transakcja?]]&lt;100,0,IF(cukier[[#This Row],[transakcja?]]&lt;1000,0.05,IF(cukier[[#This Row],[transakcja?]]&lt;10000,0.1,0.2)))*cukier[[#This Row],[sprzedano]]</f>
        <v>0</v>
      </c>
      <c r="F708">
        <f>MONTH(cukier[[#This Row],[data]])</f>
        <v>5</v>
      </c>
      <c r="G708">
        <f>IF(cukier[[#This Row],[czy magazyn]]=F707,G707-cukier[[#This Row],[sprzedano]],G707+cukier[[#This Row],[f]])</f>
        <v>2994</v>
      </c>
      <c r="H708">
        <f>IF(cukier[[#This Row],[czy magazyn]]=F707,0,CEILING(5000-G707,1000))</f>
        <v>0</v>
      </c>
      <c r="I708">
        <f>IF(cukier[[#This Row],[f]]&gt;=4000,1,0)</f>
        <v>0</v>
      </c>
    </row>
    <row r="709" spans="1:9" x14ac:dyDescent="0.25">
      <c r="A709" s="1">
        <v>39587</v>
      </c>
      <c r="B709" t="s">
        <v>60</v>
      </c>
      <c r="C709">
        <v>4</v>
      </c>
      <c r="D709">
        <f>IF(cukier[[#This Row],[klient]]=B708,cukier[[#This Row],[sprzedano]]+D708,cukier[[#This Row],[sprzedano]])</f>
        <v>4</v>
      </c>
      <c r="E709">
        <f>IF(cukier[[#This Row],[transakcja?]]&lt;100,0,IF(cukier[[#This Row],[transakcja?]]&lt;1000,0.05,IF(cukier[[#This Row],[transakcja?]]&lt;10000,0.1,0.2)))*cukier[[#This Row],[sprzedano]]</f>
        <v>0</v>
      </c>
      <c r="F709">
        <f>MONTH(cukier[[#This Row],[data]])</f>
        <v>5</v>
      </c>
      <c r="G709">
        <f>IF(cukier[[#This Row],[czy magazyn]]=F708,G708-cukier[[#This Row],[sprzedano]],G708+cukier[[#This Row],[f]])</f>
        <v>2990</v>
      </c>
      <c r="H709">
        <f>IF(cukier[[#This Row],[czy magazyn]]=F708,0,CEILING(5000-G708,1000))</f>
        <v>0</v>
      </c>
      <c r="I709">
        <f>IF(cukier[[#This Row],[f]]&gt;=4000,1,0)</f>
        <v>0</v>
      </c>
    </row>
    <row r="710" spans="1:9" x14ac:dyDescent="0.25">
      <c r="A710" s="1">
        <v>39587</v>
      </c>
      <c r="B710" t="s">
        <v>62</v>
      </c>
      <c r="C710">
        <v>88</v>
      </c>
      <c r="D710">
        <f>IF(cukier[[#This Row],[klient]]=B709,cukier[[#This Row],[sprzedano]]+D709,cukier[[#This Row],[sprzedano]])</f>
        <v>88</v>
      </c>
      <c r="E710">
        <f>IF(cukier[[#This Row],[transakcja?]]&lt;100,0,IF(cukier[[#This Row],[transakcja?]]&lt;1000,0.05,IF(cukier[[#This Row],[transakcja?]]&lt;10000,0.1,0.2)))*cukier[[#This Row],[sprzedano]]</f>
        <v>0</v>
      </c>
      <c r="F710">
        <f>MONTH(cukier[[#This Row],[data]])</f>
        <v>5</v>
      </c>
      <c r="G710">
        <f>IF(cukier[[#This Row],[czy magazyn]]=F709,G709-cukier[[#This Row],[sprzedano]],G709+cukier[[#This Row],[f]])</f>
        <v>2902</v>
      </c>
      <c r="H710">
        <f>IF(cukier[[#This Row],[czy magazyn]]=F709,0,CEILING(5000-G709,1000))</f>
        <v>0</v>
      </c>
      <c r="I710">
        <f>IF(cukier[[#This Row],[f]]&gt;=4000,1,0)</f>
        <v>0</v>
      </c>
    </row>
    <row r="711" spans="1:9" x14ac:dyDescent="0.25">
      <c r="A711" s="1">
        <v>39590</v>
      </c>
      <c r="B711" t="s">
        <v>19</v>
      </c>
      <c r="C711">
        <v>152</v>
      </c>
      <c r="D711">
        <f>IF(cukier[[#This Row],[klient]]=B710,cukier[[#This Row],[sprzedano]]+D710,cukier[[#This Row],[sprzedano]])</f>
        <v>152</v>
      </c>
      <c r="E711">
        <f>IF(cukier[[#This Row],[transakcja?]]&lt;100,0,IF(cukier[[#This Row],[transakcja?]]&lt;1000,0.05,IF(cukier[[#This Row],[transakcja?]]&lt;10000,0.1,0.2)))*cukier[[#This Row],[sprzedano]]</f>
        <v>7.6000000000000005</v>
      </c>
      <c r="F711">
        <f>MONTH(cukier[[#This Row],[data]])</f>
        <v>5</v>
      </c>
      <c r="G711">
        <f>IF(cukier[[#This Row],[czy magazyn]]=F710,G710-cukier[[#This Row],[sprzedano]],G710+cukier[[#This Row],[f]])</f>
        <v>2750</v>
      </c>
      <c r="H711">
        <f>IF(cukier[[#This Row],[czy magazyn]]=F710,0,CEILING(5000-G710,1000))</f>
        <v>0</v>
      </c>
      <c r="I711">
        <f>IF(cukier[[#This Row],[f]]&gt;=4000,1,0)</f>
        <v>0</v>
      </c>
    </row>
    <row r="712" spans="1:9" x14ac:dyDescent="0.25">
      <c r="A712" s="1">
        <v>39591</v>
      </c>
      <c r="B712" t="s">
        <v>56</v>
      </c>
      <c r="C712">
        <v>121</v>
      </c>
      <c r="D712">
        <f>IF(cukier[[#This Row],[klient]]=B711,cukier[[#This Row],[sprzedano]]+D711,cukier[[#This Row],[sprzedano]])</f>
        <v>121</v>
      </c>
      <c r="E712">
        <f>IF(cukier[[#This Row],[transakcja?]]&lt;100,0,IF(cukier[[#This Row],[transakcja?]]&lt;1000,0.05,IF(cukier[[#This Row],[transakcja?]]&lt;10000,0.1,0.2)))*cukier[[#This Row],[sprzedano]]</f>
        <v>6.0500000000000007</v>
      </c>
      <c r="F712">
        <f>MONTH(cukier[[#This Row],[data]])</f>
        <v>5</v>
      </c>
      <c r="G712">
        <f>IF(cukier[[#This Row],[czy magazyn]]=F711,G711-cukier[[#This Row],[sprzedano]],G711+cukier[[#This Row],[f]])</f>
        <v>2629</v>
      </c>
      <c r="H712">
        <f>IF(cukier[[#This Row],[czy magazyn]]=F711,0,CEILING(5000-G711,1000))</f>
        <v>0</v>
      </c>
      <c r="I712">
        <f>IF(cukier[[#This Row],[f]]&gt;=4000,1,0)</f>
        <v>0</v>
      </c>
    </row>
    <row r="713" spans="1:9" x14ac:dyDescent="0.25">
      <c r="A713" s="1">
        <v>39592</v>
      </c>
      <c r="B713" t="s">
        <v>19</v>
      </c>
      <c r="C713">
        <v>77</v>
      </c>
      <c r="D713">
        <f>IF(cukier[[#This Row],[klient]]=B712,cukier[[#This Row],[sprzedano]]+D712,cukier[[#This Row],[sprzedano]])</f>
        <v>77</v>
      </c>
      <c r="E713">
        <f>IF(cukier[[#This Row],[transakcja?]]&lt;100,0,IF(cukier[[#This Row],[transakcja?]]&lt;1000,0.05,IF(cukier[[#This Row],[transakcja?]]&lt;10000,0.1,0.2)))*cukier[[#This Row],[sprzedano]]</f>
        <v>0</v>
      </c>
      <c r="F713">
        <f>MONTH(cukier[[#This Row],[data]])</f>
        <v>5</v>
      </c>
      <c r="G713">
        <f>IF(cukier[[#This Row],[czy magazyn]]=F712,G712-cukier[[#This Row],[sprzedano]],G712+cukier[[#This Row],[f]])</f>
        <v>2552</v>
      </c>
      <c r="H713">
        <f>IF(cukier[[#This Row],[czy magazyn]]=F712,0,CEILING(5000-G712,1000))</f>
        <v>0</v>
      </c>
      <c r="I713">
        <f>IF(cukier[[#This Row],[f]]&gt;=4000,1,0)</f>
        <v>0</v>
      </c>
    </row>
    <row r="714" spans="1:9" x14ac:dyDescent="0.25">
      <c r="A714" s="1">
        <v>39595</v>
      </c>
      <c r="B714" t="s">
        <v>132</v>
      </c>
      <c r="C714">
        <v>21</v>
      </c>
      <c r="D714">
        <f>IF(cukier[[#This Row],[klient]]=B713,cukier[[#This Row],[sprzedano]]+D713,cukier[[#This Row],[sprzedano]])</f>
        <v>21</v>
      </c>
      <c r="E714">
        <f>IF(cukier[[#This Row],[transakcja?]]&lt;100,0,IF(cukier[[#This Row],[transakcja?]]&lt;1000,0.05,IF(cukier[[#This Row],[transakcja?]]&lt;10000,0.1,0.2)))*cukier[[#This Row],[sprzedano]]</f>
        <v>0</v>
      </c>
      <c r="F714">
        <f>MONTH(cukier[[#This Row],[data]])</f>
        <v>5</v>
      </c>
      <c r="G714">
        <f>IF(cukier[[#This Row],[czy magazyn]]=F713,G713-cukier[[#This Row],[sprzedano]],G713+cukier[[#This Row],[f]])</f>
        <v>2531</v>
      </c>
      <c r="H714">
        <f>IF(cukier[[#This Row],[czy magazyn]]=F713,0,CEILING(5000-G713,1000))</f>
        <v>0</v>
      </c>
      <c r="I714">
        <f>IF(cukier[[#This Row],[f]]&gt;=4000,1,0)</f>
        <v>0</v>
      </c>
    </row>
    <row r="715" spans="1:9" x14ac:dyDescent="0.25">
      <c r="A715" s="1">
        <v>39596</v>
      </c>
      <c r="B715" t="s">
        <v>62</v>
      </c>
      <c r="C715">
        <v>48</v>
      </c>
      <c r="D715">
        <f>IF(cukier[[#This Row],[klient]]=B714,cukier[[#This Row],[sprzedano]]+D714,cukier[[#This Row],[sprzedano]])</f>
        <v>48</v>
      </c>
      <c r="E715">
        <f>IF(cukier[[#This Row],[transakcja?]]&lt;100,0,IF(cukier[[#This Row],[transakcja?]]&lt;1000,0.05,IF(cukier[[#This Row],[transakcja?]]&lt;10000,0.1,0.2)))*cukier[[#This Row],[sprzedano]]</f>
        <v>0</v>
      </c>
      <c r="F715">
        <f>MONTH(cukier[[#This Row],[data]])</f>
        <v>5</v>
      </c>
      <c r="G715">
        <f>IF(cukier[[#This Row],[czy magazyn]]=F714,G714-cukier[[#This Row],[sprzedano]],G714+cukier[[#This Row],[f]])</f>
        <v>2483</v>
      </c>
      <c r="H715">
        <f>IF(cukier[[#This Row],[czy magazyn]]=F714,0,CEILING(5000-G714,1000))</f>
        <v>0</v>
      </c>
      <c r="I715">
        <f>IF(cukier[[#This Row],[f]]&gt;=4000,1,0)</f>
        <v>0</v>
      </c>
    </row>
    <row r="716" spans="1:9" x14ac:dyDescent="0.25">
      <c r="A716" s="1">
        <v>39597</v>
      </c>
      <c r="B716" t="s">
        <v>46</v>
      </c>
      <c r="C716">
        <v>420</v>
      </c>
      <c r="D716">
        <f>IF(cukier[[#This Row],[klient]]=B715,cukier[[#This Row],[sprzedano]]+D715,cukier[[#This Row],[sprzedano]])</f>
        <v>420</v>
      </c>
      <c r="E716">
        <f>IF(cukier[[#This Row],[transakcja?]]&lt;100,0,IF(cukier[[#This Row],[transakcja?]]&lt;1000,0.05,IF(cukier[[#This Row],[transakcja?]]&lt;10000,0.1,0.2)))*cukier[[#This Row],[sprzedano]]</f>
        <v>21</v>
      </c>
      <c r="F716">
        <f>MONTH(cukier[[#This Row],[data]])</f>
        <v>5</v>
      </c>
      <c r="G716">
        <f>IF(cukier[[#This Row],[czy magazyn]]=F715,G715-cukier[[#This Row],[sprzedano]],G715+cukier[[#This Row],[f]])</f>
        <v>2063</v>
      </c>
      <c r="H716">
        <f>IF(cukier[[#This Row],[czy magazyn]]=F715,0,CEILING(5000-G715,1000))</f>
        <v>0</v>
      </c>
      <c r="I716">
        <f>IF(cukier[[#This Row],[f]]&gt;=4000,1,0)</f>
        <v>0</v>
      </c>
    </row>
    <row r="717" spans="1:9" x14ac:dyDescent="0.25">
      <c r="A717" s="1">
        <v>39598</v>
      </c>
      <c r="B717" t="s">
        <v>8</v>
      </c>
      <c r="C717">
        <v>443</v>
      </c>
      <c r="D717">
        <f>IF(cukier[[#This Row],[klient]]=B716,cukier[[#This Row],[sprzedano]]+D716,cukier[[#This Row],[sprzedano]])</f>
        <v>443</v>
      </c>
      <c r="E717">
        <f>IF(cukier[[#This Row],[transakcja?]]&lt;100,0,IF(cukier[[#This Row],[transakcja?]]&lt;1000,0.05,IF(cukier[[#This Row],[transakcja?]]&lt;10000,0.1,0.2)))*cukier[[#This Row],[sprzedano]]</f>
        <v>22.150000000000002</v>
      </c>
      <c r="F717">
        <f>MONTH(cukier[[#This Row],[data]])</f>
        <v>5</v>
      </c>
      <c r="G717">
        <f>IF(cukier[[#This Row],[czy magazyn]]=F716,G716-cukier[[#This Row],[sprzedano]],G716+cukier[[#This Row],[f]])</f>
        <v>1620</v>
      </c>
      <c r="H717">
        <f>IF(cukier[[#This Row],[czy magazyn]]=F716,0,CEILING(5000-G716,1000))</f>
        <v>0</v>
      </c>
      <c r="I717">
        <f>IF(cukier[[#This Row],[f]]&gt;=4000,1,0)</f>
        <v>0</v>
      </c>
    </row>
    <row r="718" spans="1:9" x14ac:dyDescent="0.25">
      <c r="A718" s="1">
        <v>39602</v>
      </c>
      <c r="B718" t="s">
        <v>56</v>
      </c>
      <c r="C718">
        <v>46</v>
      </c>
      <c r="D718">
        <f>IF(cukier[[#This Row],[klient]]=B717,cukier[[#This Row],[sprzedano]]+D717,cukier[[#This Row],[sprzedano]])</f>
        <v>46</v>
      </c>
      <c r="E718">
        <f>IF(cukier[[#This Row],[transakcja?]]&lt;100,0,IF(cukier[[#This Row],[transakcja?]]&lt;1000,0.05,IF(cukier[[#This Row],[transakcja?]]&lt;10000,0.1,0.2)))*cukier[[#This Row],[sprzedano]]</f>
        <v>0</v>
      </c>
      <c r="F718">
        <f>MONTH(cukier[[#This Row],[data]])</f>
        <v>6</v>
      </c>
      <c r="G718">
        <f>IF(cukier[[#This Row],[czy magazyn]]=F717,G717-cukier[[#This Row],[sprzedano]],G717+cukier[[#This Row],[f]])</f>
        <v>5620</v>
      </c>
      <c r="H718">
        <f>IF(cukier[[#This Row],[czy magazyn]]=F717,0,CEILING(5000-G717,1000))</f>
        <v>4000</v>
      </c>
      <c r="I718">
        <f>IF(cukier[[#This Row],[f]]&gt;=4000,1,0)</f>
        <v>1</v>
      </c>
    </row>
    <row r="719" spans="1:9" x14ac:dyDescent="0.25">
      <c r="A719" s="1">
        <v>39603</v>
      </c>
      <c r="B719" t="s">
        <v>135</v>
      </c>
      <c r="C719">
        <v>3</v>
      </c>
      <c r="D719">
        <f>IF(cukier[[#This Row],[klient]]=B718,cukier[[#This Row],[sprzedano]]+D718,cukier[[#This Row],[sprzedano]])</f>
        <v>3</v>
      </c>
      <c r="E719">
        <f>IF(cukier[[#This Row],[transakcja?]]&lt;100,0,IF(cukier[[#This Row],[transakcja?]]&lt;1000,0.05,IF(cukier[[#This Row],[transakcja?]]&lt;10000,0.1,0.2)))*cukier[[#This Row],[sprzedano]]</f>
        <v>0</v>
      </c>
      <c r="F719">
        <f>MONTH(cukier[[#This Row],[data]])</f>
        <v>6</v>
      </c>
      <c r="G719">
        <f>IF(cukier[[#This Row],[czy magazyn]]=F718,G718-cukier[[#This Row],[sprzedano]],G718+cukier[[#This Row],[f]])</f>
        <v>5617</v>
      </c>
      <c r="H719">
        <f>IF(cukier[[#This Row],[czy magazyn]]=F718,0,CEILING(5000-G718,1000))</f>
        <v>0</v>
      </c>
      <c r="I719">
        <f>IF(cukier[[#This Row],[f]]&gt;=4000,1,0)</f>
        <v>0</v>
      </c>
    </row>
    <row r="720" spans="1:9" x14ac:dyDescent="0.25">
      <c r="A720" s="1">
        <v>39605</v>
      </c>
      <c r="B720" t="s">
        <v>56</v>
      </c>
      <c r="C720">
        <v>98</v>
      </c>
      <c r="D720">
        <f>IF(cukier[[#This Row],[klient]]=B719,cukier[[#This Row],[sprzedano]]+D719,cukier[[#This Row],[sprzedano]])</f>
        <v>98</v>
      </c>
      <c r="E720">
        <f>IF(cukier[[#This Row],[transakcja?]]&lt;100,0,IF(cukier[[#This Row],[transakcja?]]&lt;1000,0.05,IF(cukier[[#This Row],[transakcja?]]&lt;10000,0.1,0.2)))*cukier[[#This Row],[sprzedano]]</f>
        <v>0</v>
      </c>
      <c r="F720">
        <f>MONTH(cukier[[#This Row],[data]])</f>
        <v>6</v>
      </c>
      <c r="G720">
        <f>IF(cukier[[#This Row],[czy magazyn]]=F719,G719-cukier[[#This Row],[sprzedano]],G719+cukier[[#This Row],[f]])</f>
        <v>5519</v>
      </c>
      <c r="H720">
        <f>IF(cukier[[#This Row],[czy magazyn]]=F719,0,CEILING(5000-G719,1000))</f>
        <v>0</v>
      </c>
      <c r="I720">
        <f>IF(cukier[[#This Row],[f]]&gt;=4000,1,0)</f>
        <v>0</v>
      </c>
    </row>
    <row r="721" spans="1:9" x14ac:dyDescent="0.25">
      <c r="A721" s="1">
        <v>39605</v>
      </c>
      <c r="B721" t="s">
        <v>169</v>
      </c>
      <c r="C721">
        <v>18</v>
      </c>
      <c r="D721">
        <f>IF(cukier[[#This Row],[klient]]=B720,cukier[[#This Row],[sprzedano]]+D720,cukier[[#This Row],[sprzedano]])</f>
        <v>18</v>
      </c>
      <c r="E721">
        <f>IF(cukier[[#This Row],[transakcja?]]&lt;100,0,IF(cukier[[#This Row],[transakcja?]]&lt;1000,0.05,IF(cukier[[#This Row],[transakcja?]]&lt;10000,0.1,0.2)))*cukier[[#This Row],[sprzedano]]</f>
        <v>0</v>
      </c>
      <c r="F721">
        <f>MONTH(cukier[[#This Row],[data]])</f>
        <v>6</v>
      </c>
      <c r="G721">
        <f>IF(cukier[[#This Row],[czy magazyn]]=F720,G720-cukier[[#This Row],[sprzedano]],G720+cukier[[#This Row],[f]])</f>
        <v>5501</v>
      </c>
      <c r="H721">
        <f>IF(cukier[[#This Row],[czy magazyn]]=F720,0,CEILING(5000-G720,1000))</f>
        <v>0</v>
      </c>
      <c r="I721">
        <f>IF(cukier[[#This Row],[f]]&gt;=4000,1,0)</f>
        <v>0</v>
      </c>
    </row>
    <row r="722" spans="1:9" x14ac:dyDescent="0.25">
      <c r="A722" s="1">
        <v>39605</v>
      </c>
      <c r="B722" t="s">
        <v>32</v>
      </c>
      <c r="C722">
        <v>64</v>
      </c>
      <c r="D722">
        <f>IF(cukier[[#This Row],[klient]]=B721,cukier[[#This Row],[sprzedano]]+D721,cukier[[#This Row],[sprzedano]])</f>
        <v>64</v>
      </c>
      <c r="E722">
        <f>IF(cukier[[#This Row],[transakcja?]]&lt;100,0,IF(cukier[[#This Row],[transakcja?]]&lt;1000,0.05,IF(cukier[[#This Row],[transakcja?]]&lt;10000,0.1,0.2)))*cukier[[#This Row],[sprzedano]]</f>
        <v>0</v>
      </c>
      <c r="F722">
        <f>MONTH(cukier[[#This Row],[data]])</f>
        <v>6</v>
      </c>
      <c r="G722">
        <f>IF(cukier[[#This Row],[czy magazyn]]=F721,G721-cukier[[#This Row],[sprzedano]],G721+cukier[[#This Row],[f]])</f>
        <v>5437</v>
      </c>
      <c r="H722">
        <f>IF(cukier[[#This Row],[czy magazyn]]=F721,0,CEILING(5000-G721,1000))</f>
        <v>0</v>
      </c>
      <c r="I722">
        <f>IF(cukier[[#This Row],[f]]&gt;=4000,1,0)</f>
        <v>0</v>
      </c>
    </row>
    <row r="723" spans="1:9" x14ac:dyDescent="0.25">
      <c r="A723" s="1">
        <v>39605</v>
      </c>
      <c r="B723" t="s">
        <v>51</v>
      </c>
      <c r="C723">
        <v>237</v>
      </c>
      <c r="D723">
        <f>IF(cukier[[#This Row],[klient]]=B722,cukier[[#This Row],[sprzedano]]+D722,cukier[[#This Row],[sprzedano]])</f>
        <v>237</v>
      </c>
      <c r="E723">
        <f>IF(cukier[[#This Row],[transakcja?]]&lt;100,0,IF(cukier[[#This Row],[transakcja?]]&lt;1000,0.05,IF(cukier[[#This Row],[transakcja?]]&lt;10000,0.1,0.2)))*cukier[[#This Row],[sprzedano]]</f>
        <v>11.850000000000001</v>
      </c>
      <c r="F723">
        <f>MONTH(cukier[[#This Row],[data]])</f>
        <v>6</v>
      </c>
      <c r="G723">
        <f>IF(cukier[[#This Row],[czy magazyn]]=F722,G722-cukier[[#This Row],[sprzedano]],G722+cukier[[#This Row],[f]])</f>
        <v>5200</v>
      </c>
      <c r="H723">
        <f>IF(cukier[[#This Row],[czy magazyn]]=F722,0,CEILING(5000-G722,1000))</f>
        <v>0</v>
      </c>
      <c r="I723">
        <f>IF(cukier[[#This Row],[f]]&gt;=4000,1,0)</f>
        <v>0</v>
      </c>
    </row>
    <row r="724" spans="1:9" x14ac:dyDescent="0.25">
      <c r="A724" s="1">
        <v>39609</v>
      </c>
      <c r="B724" t="s">
        <v>38</v>
      </c>
      <c r="C724">
        <v>32</v>
      </c>
      <c r="D724">
        <f>IF(cukier[[#This Row],[klient]]=B723,cukier[[#This Row],[sprzedano]]+D723,cukier[[#This Row],[sprzedano]])</f>
        <v>32</v>
      </c>
      <c r="E724">
        <f>IF(cukier[[#This Row],[transakcja?]]&lt;100,0,IF(cukier[[#This Row],[transakcja?]]&lt;1000,0.05,IF(cukier[[#This Row],[transakcja?]]&lt;10000,0.1,0.2)))*cukier[[#This Row],[sprzedano]]</f>
        <v>0</v>
      </c>
      <c r="F724">
        <f>MONTH(cukier[[#This Row],[data]])</f>
        <v>6</v>
      </c>
      <c r="G724">
        <f>IF(cukier[[#This Row],[czy magazyn]]=F723,G723-cukier[[#This Row],[sprzedano]],G723+cukier[[#This Row],[f]])</f>
        <v>5168</v>
      </c>
      <c r="H724">
        <f>IF(cukier[[#This Row],[czy magazyn]]=F723,0,CEILING(5000-G723,1000))</f>
        <v>0</v>
      </c>
      <c r="I724">
        <f>IF(cukier[[#This Row],[f]]&gt;=4000,1,0)</f>
        <v>0</v>
      </c>
    </row>
    <row r="725" spans="1:9" x14ac:dyDescent="0.25">
      <c r="A725" s="1">
        <v>39614</v>
      </c>
      <c r="B725" t="s">
        <v>138</v>
      </c>
      <c r="C725">
        <v>12</v>
      </c>
      <c r="D725">
        <f>IF(cukier[[#This Row],[klient]]=B724,cukier[[#This Row],[sprzedano]]+D724,cukier[[#This Row],[sprzedano]])</f>
        <v>12</v>
      </c>
      <c r="E725">
        <f>IF(cukier[[#This Row],[transakcja?]]&lt;100,0,IF(cukier[[#This Row],[transakcja?]]&lt;1000,0.05,IF(cukier[[#This Row],[transakcja?]]&lt;10000,0.1,0.2)))*cukier[[#This Row],[sprzedano]]</f>
        <v>0</v>
      </c>
      <c r="F725">
        <f>MONTH(cukier[[#This Row],[data]])</f>
        <v>6</v>
      </c>
      <c r="G725">
        <f>IF(cukier[[#This Row],[czy magazyn]]=F724,G724-cukier[[#This Row],[sprzedano]],G724+cukier[[#This Row],[f]])</f>
        <v>5156</v>
      </c>
      <c r="H725">
        <f>IF(cukier[[#This Row],[czy magazyn]]=F724,0,CEILING(5000-G724,1000))</f>
        <v>0</v>
      </c>
      <c r="I725">
        <f>IF(cukier[[#This Row],[f]]&gt;=4000,1,0)</f>
        <v>0</v>
      </c>
    </row>
    <row r="726" spans="1:9" x14ac:dyDescent="0.25">
      <c r="A726" s="1">
        <v>39614</v>
      </c>
      <c r="B726" t="s">
        <v>11</v>
      </c>
      <c r="C726">
        <v>30</v>
      </c>
      <c r="D726">
        <f>IF(cukier[[#This Row],[klient]]=B725,cukier[[#This Row],[sprzedano]]+D725,cukier[[#This Row],[sprzedano]])</f>
        <v>30</v>
      </c>
      <c r="E726">
        <f>IF(cukier[[#This Row],[transakcja?]]&lt;100,0,IF(cukier[[#This Row],[transakcja?]]&lt;1000,0.05,IF(cukier[[#This Row],[transakcja?]]&lt;10000,0.1,0.2)))*cukier[[#This Row],[sprzedano]]</f>
        <v>0</v>
      </c>
      <c r="F726">
        <f>MONTH(cukier[[#This Row],[data]])</f>
        <v>6</v>
      </c>
      <c r="G726">
        <f>IF(cukier[[#This Row],[czy magazyn]]=F725,G725-cukier[[#This Row],[sprzedano]],G725+cukier[[#This Row],[f]])</f>
        <v>5126</v>
      </c>
      <c r="H726">
        <f>IF(cukier[[#This Row],[czy magazyn]]=F725,0,CEILING(5000-G725,1000))</f>
        <v>0</v>
      </c>
      <c r="I726">
        <f>IF(cukier[[#This Row],[f]]&gt;=4000,1,0)</f>
        <v>0</v>
      </c>
    </row>
    <row r="727" spans="1:9" x14ac:dyDescent="0.25">
      <c r="A727" s="1">
        <v>39615</v>
      </c>
      <c r="B727" t="s">
        <v>72</v>
      </c>
      <c r="C727">
        <v>138</v>
      </c>
      <c r="D727">
        <f>IF(cukier[[#This Row],[klient]]=B726,cukier[[#This Row],[sprzedano]]+D726,cukier[[#This Row],[sprzedano]])</f>
        <v>138</v>
      </c>
      <c r="E727">
        <f>IF(cukier[[#This Row],[transakcja?]]&lt;100,0,IF(cukier[[#This Row],[transakcja?]]&lt;1000,0.05,IF(cukier[[#This Row],[transakcja?]]&lt;10000,0.1,0.2)))*cukier[[#This Row],[sprzedano]]</f>
        <v>6.9</v>
      </c>
      <c r="F727">
        <f>MONTH(cukier[[#This Row],[data]])</f>
        <v>6</v>
      </c>
      <c r="G727">
        <f>IF(cukier[[#This Row],[czy magazyn]]=F726,G726-cukier[[#This Row],[sprzedano]],G726+cukier[[#This Row],[f]])</f>
        <v>4988</v>
      </c>
      <c r="H727">
        <f>IF(cukier[[#This Row],[czy magazyn]]=F726,0,CEILING(5000-G726,1000))</f>
        <v>0</v>
      </c>
      <c r="I727">
        <f>IF(cukier[[#This Row],[f]]&gt;=4000,1,0)</f>
        <v>0</v>
      </c>
    </row>
    <row r="728" spans="1:9" x14ac:dyDescent="0.25">
      <c r="A728" s="1">
        <v>39619</v>
      </c>
      <c r="B728" t="s">
        <v>23</v>
      </c>
      <c r="C728">
        <v>411</v>
      </c>
      <c r="D728">
        <f>IF(cukier[[#This Row],[klient]]=B727,cukier[[#This Row],[sprzedano]]+D727,cukier[[#This Row],[sprzedano]])</f>
        <v>411</v>
      </c>
      <c r="E728">
        <f>IF(cukier[[#This Row],[transakcja?]]&lt;100,0,IF(cukier[[#This Row],[transakcja?]]&lt;1000,0.05,IF(cukier[[#This Row],[transakcja?]]&lt;10000,0.1,0.2)))*cukier[[#This Row],[sprzedano]]</f>
        <v>20.55</v>
      </c>
      <c r="F728">
        <f>MONTH(cukier[[#This Row],[data]])</f>
        <v>6</v>
      </c>
      <c r="G728">
        <f>IF(cukier[[#This Row],[czy magazyn]]=F727,G727-cukier[[#This Row],[sprzedano]],G727+cukier[[#This Row],[f]])</f>
        <v>4577</v>
      </c>
      <c r="H728">
        <f>IF(cukier[[#This Row],[czy magazyn]]=F727,0,CEILING(5000-G727,1000))</f>
        <v>0</v>
      </c>
      <c r="I728">
        <f>IF(cukier[[#This Row],[f]]&gt;=4000,1,0)</f>
        <v>0</v>
      </c>
    </row>
    <row r="729" spans="1:9" x14ac:dyDescent="0.25">
      <c r="A729" s="1">
        <v>39622</v>
      </c>
      <c r="B729" t="s">
        <v>24</v>
      </c>
      <c r="C729">
        <v>152</v>
      </c>
      <c r="D729">
        <f>IF(cukier[[#This Row],[klient]]=B728,cukier[[#This Row],[sprzedano]]+D728,cukier[[#This Row],[sprzedano]])</f>
        <v>152</v>
      </c>
      <c r="E729">
        <f>IF(cukier[[#This Row],[transakcja?]]&lt;100,0,IF(cukier[[#This Row],[transakcja?]]&lt;1000,0.05,IF(cukier[[#This Row],[transakcja?]]&lt;10000,0.1,0.2)))*cukier[[#This Row],[sprzedano]]</f>
        <v>7.6000000000000005</v>
      </c>
      <c r="F729">
        <f>MONTH(cukier[[#This Row],[data]])</f>
        <v>6</v>
      </c>
      <c r="G729">
        <f>IF(cukier[[#This Row],[czy magazyn]]=F728,G728-cukier[[#This Row],[sprzedano]],G728+cukier[[#This Row],[f]])</f>
        <v>4425</v>
      </c>
      <c r="H729">
        <f>IF(cukier[[#This Row],[czy magazyn]]=F728,0,CEILING(5000-G728,1000))</f>
        <v>0</v>
      </c>
      <c r="I729">
        <f>IF(cukier[[#This Row],[f]]&gt;=4000,1,0)</f>
        <v>0</v>
      </c>
    </row>
    <row r="730" spans="1:9" x14ac:dyDescent="0.25">
      <c r="A730" s="1">
        <v>39623</v>
      </c>
      <c r="B730" t="s">
        <v>170</v>
      </c>
      <c r="C730">
        <v>10</v>
      </c>
      <c r="D730">
        <f>IF(cukier[[#This Row],[klient]]=B729,cukier[[#This Row],[sprzedano]]+D729,cukier[[#This Row],[sprzedano]])</f>
        <v>10</v>
      </c>
      <c r="E730">
        <f>IF(cukier[[#This Row],[transakcja?]]&lt;100,0,IF(cukier[[#This Row],[transakcja?]]&lt;1000,0.05,IF(cukier[[#This Row],[transakcja?]]&lt;10000,0.1,0.2)))*cukier[[#This Row],[sprzedano]]</f>
        <v>0</v>
      </c>
      <c r="F730">
        <f>MONTH(cukier[[#This Row],[data]])</f>
        <v>6</v>
      </c>
      <c r="G730">
        <f>IF(cukier[[#This Row],[czy magazyn]]=F729,G729-cukier[[#This Row],[sprzedano]],G729+cukier[[#This Row],[f]])</f>
        <v>4415</v>
      </c>
      <c r="H730">
        <f>IF(cukier[[#This Row],[czy magazyn]]=F729,0,CEILING(5000-G729,1000))</f>
        <v>0</v>
      </c>
      <c r="I730">
        <f>IF(cukier[[#This Row],[f]]&gt;=4000,1,0)</f>
        <v>0</v>
      </c>
    </row>
    <row r="731" spans="1:9" x14ac:dyDescent="0.25">
      <c r="A731" s="1">
        <v>39624</v>
      </c>
      <c r="B731" t="s">
        <v>19</v>
      </c>
      <c r="C731">
        <v>75</v>
      </c>
      <c r="D731">
        <f>IF(cukier[[#This Row],[klient]]=B730,cukier[[#This Row],[sprzedano]]+D730,cukier[[#This Row],[sprzedano]])</f>
        <v>75</v>
      </c>
      <c r="E731">
        <f>IF(cukier[[#This Row],[transakcja?]]&lt;100,0,IF(cukier[[#This Row],[transakcja?]]&lt;1000,0.05,IF(cukier[[#This Row],[transakcja?]]&lt;10000,0.1,0.2)))*cukier[[#This Row],[sprzedano]]</f>
        <v>0</v>
      </c>
      <c r="F731">
        <f>MONTH(cukier[[#This Row],[data]])</f>
        <v>6</v>
      </c>
      <c r="G731">
        <f>IF(cukier[[#This Row],[czy magazyn]]=F730,G730-cukier[[#This Row],[sprzedano]],G730+cukier[[#This Row],[f]])</f>
        <v>4340</v>
      </c>
      <c r="H731">
        <f>IF(cukier[[#This Row],[czy magazyn]]=F730,0,CEILING(5000-G730,1000))</f>
        <v>0</v>
      </c>
      <c r="I731">
        <f>IF(cukier[[#This Row],[f]]&gt;=4000,1,0)</f>
        <v>0</v>
      </c>
    </row>
    <row r="732" spans="1:9" x14ac:dyDescent="0.25">
      <c r="A732" s="1">
        <v>39624</v>
      </c>
      <c r="B732" t="s">
        <v>171</v>
      </c>
      <c r="C732">
        <v>4</v>
      </c>
      <c r="D732">
        <f>IF(cukier[[#This Row],[klient]]=B731,cukier[[#This Row],[sprzedano]]+D731,cukier[[#This Row],[sprzedano]])</f>
        <v>4</v>
      </c>
      <c r="E732">
        <f>IF(cukier[[#This Row],[transakcja?]]&lt;100,0,IF(cukier[[#This Row],[transakcja?]]&lt;1000,0.05,IF(cukier[[#This Row],[transakcja?]]&lt;10000,0.1,0.2)))*cukier[[#This Row],[sprzedano]]</f>
        <v>0</v>
      </c>
      <c r="F732">
        <f>MONTH(cukier[[#This Row],[data]])</f>
        <v>6</v>
      </c>
      <c r="G732">
        <f>IF(cukier[[#This Row],[czy magazyn]]=F731,G731-cukier[[#This Row],[sprzedano]],G731+cukier[[#This Row],[f]])</f>
        <v>4336</v>
      </c>
      <c r="H732">
        <f>IF(cukier[[#This Row],[czy magazyn]]=F731,0,CEILING(5000-G731,1000))</f>
        <v>0</v>
      </c>
      <c r="I732">
        <f>IF(cukier[[#This Row],[f]]&gt;=4000,1,0)</f>
        <v>0</v>
      </c>
    </row>
    <row r="733" spans="1:9" x14ac:dyDescent="0.25">
      <c r="A733" s="1">
        <v>39626</v>
      </c>
      <c r="B733" t="s">
        <v>172</v>
      </c>
      <c r="C733">
        <v>2</v>
      </c>
      <c r="D733">
        <f>IF(cukier[[#This Row],[klient]]=B732,cukier[[#This Row],[sprzedano]]+D732,cukier[[#This Row],[sprzedano]])</f>
        <v>2</v>
      </c>
      <c r="E733">
        <f>IF(cukier[[#This Row],[transakcja?]]&lt;100,0,IF(cukier[[#This Row],[transakcja?]]&lt;1000,0.05,IF(cukier[[#This Row],[transakcja?]]&lt;10000,0.1,0.2)))*cukier[[#This Row],[sprzedano]]</f>
        <v>0</v>
      </c>
      <c r="F733">
        <f>MONTH(cukier[[#This Row],[data]])</f>
        <v>6</v>
      </c>
      <c r="G733">
        <f>IF(cukier[[#This Row],[czy magazyn]]=F732,G732-cukier[[#This Row],[sprzedano]],G732+cukier[[#This Row],[f]])</f>
        <v>4334</v>
      </c>
      <c r="H733">
        <f>IF(cukier[[#This Row],[czy magazyn]]=F732,0,CEILING(5000-G732,1000))</f>
        <v>0</v>
      </c>
      <c r="I733">
        <f>IF(cukier[[#This Row],[f]]&gt;=4000,1,0)</f>
        <v>0</v>
      </c>
    </row>
    <row r="734" spans="1:9" x14ac:dyDescent="0.25">
      <c r="A734" s="1">
        <v>39627</v>
      </c>
      <c r="B734" t="s">
        <v>62</v>
      </c>
      <c r="C734">
        <v>110</v>
      </c>
      <c r="D734">
        <f>IF(cukier[[#This Row],[klient]]=B733,cukier[[#This Row],[sprzedano]]+D733,cukier[[#This Row],[sprzedano]])</f>
        <v>110</v>
      </c>
      <c r="E734">
        <f>IF(cukier[[#This Row],[transakcja?]]&lt;100,0,IF(cukier[[#This Row],[transakcja?]]&lt;1000,0.05,IF(cukier[[#This Row],[transakcja?]]&lt;10000,0.1,0.2)))*cukier[[#This Row],[sprzedano]]</f>
        <v>5.5</v>
      </c>
      <c r="F734">
        <f>MONTH(cukier[[#This Row],[data]])</f>
        <v>6</v>
      </c>
      <c r="G734">
        <f>IF(cukier[[#This Row],[czy magazyn]]=F733,G733-cukier[[#This Row],[sprzedano]],G733+cukier[[#This Row],[f]])</f>
        <v>4224</v>
      </c>
      <c r="H734">
        <f>IF(cukier[[#This Row],[czy magazyn]]=F733,0,CEILING(5000-G733,1000))</f>
        <v>0</v>
      </c>
      <c r="I734">
        <f>IF(cukier[[#This Row],[f]]&gt;=4000,1,0)</f>
        <v>0</v>
      </c>
    </row>
    <row r="735" spans="1:9" x14ac:dyDescent="0.25">
      <c r="A735" s="1">
        <v>39628</v>
      </c>
      <c r="B735" t="s">
        <v>36</v>
      </c>
      <c r="C735">
        <v>161</v>
      </c>
      <c r="D735">
        <f>IF(cukier[[#This Row],[klient]]=B734,cukier[[#This Row],[sprzedano]]+D734,cukier[[#This Row],[sprzedano]])</f>
        <v>161</v>
      </c>
      <c r="E735">
        <f>IF(cukier[[#This Row],[transakcja?]]&lt;100,0,IF(cukier[[#This Row],[transakcja?]]&lt;1000,0.05,IF(cukier[[#This Row],[transakcja?]]&lt;10000,0.1,0.2)))*cukier[[#This Row],[sprzedano]]</f>
        <v>8.0500000000000007</v>
      </c>
      <c r="F735">
        <f>MONTH(cukier[[#This Row],[data]])</f>
        <v>6</v>
      </c>
      <c r="G735">
        <f>IF(cukier[[#This Row],[czy magazyn]]=F734,G734-cukier[[#This Row],[sprzedano]],G734+cukier[[#This Row],[f]])</f>
        <v>4063</v>
      </c>
      <c r="H735">
        <f>IF(cukier[[#This Row],[czy magazyn]]=F734,0,CEILING(5000-G734,1000))</f>
        <v>0</v>
      </c>
      <c r="I735">
        <f>IF(cukier[[#This Row],[f]]&gt;=4000,1,0)</f>
        <v>0</v>
      </c>
    </row>
    <row r="736" spans="1:9" x14ac:dyDescent="0.25">
      <c r="A736" s="1">
        <v>39629</v>
      </c>
      <c r="B736" t="s">
        <v>31</v>
      </c>
      <c r="C736">
        <v>68</v>
      </c>
      <c r="D736">
        <f>IF(cukier[[#This Row],[klient]]=B735,cukier[[#This Row],[sprzedano]]+D735,cukier[[#This Row],[sprzedano]])</f>
        <v>68</v>
      </c>
      <c r="E736">
        <f>IF(cukier[[#This Row],[transakcja?]]&lt;100,0,IF(cukier[[#This Row],[transakcja?]]&lt;1000,0.05,IF(cukier[[#This Row],[transakcja?]]&lt;10000,0.1,0.2)))*cukier[[#This Row],[sprzedano]]</f>
        <v>0</v>
      </c>
      <c r="F736">
        <f>MONTH(cukier[[#This Row],[data]])</f>
        <v>6</v>
      </c>
      <c r="G736">
        <f>IF(cukier[[#This Row],[czy magazyn]]=F735,G735-cukier[[#This Row],[sprzedano]],G735+cukier[[#This Row],[f]])</f>
        <v>3995</v>
      </c>
      <c r="H736">
        <f>IF(cukier[[#This Row],[czy magazyn]]=F735,0,CEILING(5000-G735,1000))</f>
        <v>0</v>
      </c>
      <c r="I736">
        <f>IF(cukier[[#This Row],[f]]&gt;=4000,1,0)</f>
        <v>0</v>
      </c>
    </row>
    <row r="737" spans="1:9" x14ac:dyDescent="0.25">
      <c r="A737" s="1">
        <v>39631</v>
      </c>
      <c r="B737" t="s">
        <v>56</v>
      </c>
      <c r="C737">
        <v>30</v>
      </c>
      <c r="D737">
        <f>IF(cukier[[#This Row],[klient]]=B736,cukier[[#This Row],[sprzedano]]+D736,cukier[[#This Row],[sprzedano]])</f>
        <v>30</v>
      </c>
      <c r="E737">
        <f>IF(cukier[[#This Row],[transakcja?]]&lt;100,0,IF(cukier[[#This Row],[transakcja?]]&lt;1000,0.05,IF(cukier[[#This Row],[transakcja?]]&lt;10000,0.1,0.2)))*cukier[[#This Row],[sprzedano]]</f>
        <v>0</v>
      </c>
      <c r="F737">
        <f>MONTH(cukier[[#This Row],[data]])</f>
        <v>7</v>
      </c>
      <c r="G737">
        <f>IF(cukier[[#This Row],[czy magazyn]]=F736,G736-cukier[[#This Row],[sprzedano]],G736+cukier[[#This Row],[f]])</f>
        <v>5995</v>
      </c>
      <c r="H737">
        <f>IF(cukier[[#This Row],[czy magazyn]]=F736,0,CEILING(5000-G736,1000))</f>
        <v>2000</v>
      </c>
      <c r="I737">
        <f>IF(cukier[[#This Row],[f]]&gt;=4000,1,0)</f>
        <v>0</v>
      </c>
    </row>
    <row r="738" spans="1:9" x14ac:dyDescent="0.25">
      <c r="A738" s="1">
        <v>39632</v>
      </c>
      <c r="B738" t="s">
        <v>65</v>
      </c>
      <c r="C738">
        <v>3</v>
      </c>
      <c r="D738">
        <f>IF(cukier[[#This Row],[klient]]=B737,cukier[[#This Row],[sprzedano]]+D737,cukier[[#This Row],[sprzedano]])</f>
        <v>3</v>
      </c>
      <c r="E738">
        <f>IF(cukier[[#This Row],[transakcja?]]&lt;100,0,IF(cukier[[#This Row],[transakcja?]]&lt;1000,0.05,IF(cukier[[#This Row],[transakcja?]]&lt;10000,0.1,0.2)))*cukier[[#This Row],[sprzedano]]</f>
        <v>0</v>
      </c>
      <c r="F738">
        <f>MONTH(cukier[[#This Row],[data]])</f>
        <v>7</v>
      </c>
      <c r="G738">
        <f>IF(cukier[[#This Row],[czy magazyn]]=F737,G737-cukier[[#This Row],[sprzedano]],G737+cukier[[#This Row],[f]])</f>
        <v>5992</v>
      </c>
      <c r="H738">
        <f>IF(cukier[[#This Row],[czy magazyn]]=F737,0,CEILING(5000-G737,1000))</f>
        <v>0</v>
      </c>
      <c r="I738">
        <f>IF(cukier[[#This Row],[f]]&gt;=4000,1,0)</f>
        <v>0</v>
      </c>
    </row>
    <row r="739" spans="1:9" x14ac:dyDescent="0.25">
      <c r="A739" s="1">
        <v>39637</v>
      </c>
      <c r="B739" t="s">
        <v>51</v>
      </c>
      <c r="C739">
        <v>117</v>
      </c>
      <c r="D739">
        <f>IF(cukier[[#This Row],[klient]]=B738,cukier[[#This Row],[sprzedano]]+D738,cukier[[#This Row],[sprzedano]])</f>
        <v>117</v>
      </c>
      <c r="E739">
        <f>IF(cukier[[#This Row],[transakcja?]]&lt;100,0,IF(cukier[[#This Row],[transakcja?]]&lt;1000,0.05,IF(cukier[[#This Row],[transakcja?]]&lt;10000,0.1,0.2)))*cukier[[#This Row],[sprzedano]]</f>
        <v>5.8500000000000005</v>
      </c>
      <c r="F739">
        <f>MONTH(cukier[[#This Row],[data]])</f>
        <v>7</v>
      </c>
      <c r="G739">
        <f>IF(cukier[[#This Row],[czy magazyn]]=F738,G738-cukier[[#This Row],[sprzedano]],G738+cukier[[#This Row],[f]])</f>
        <v>5875</v>
      </c>
      <c r="H739">
        <f>IF(cukier[[#This Row],[czy magazyn]]=F738,0,CEILING(5000-G738,1000))</f>
        <v>0</v>
      </c>
      <c r="I739">
        <f>IF(cukier[[#This Row],[f]]&gt;=4000,1,0)</f>
        <v>0</v>
      </c>
    </row>
    <row r="740" spans="1:9" x14ac:dyDescent="0.25">
      <c r="A740" s="1">
        <v>39639</v>
      </c>
      <c r="B740" t="s">
        <v>47</v>
      </c>
      <c r="C740">
        <v>6</v>
      </c>
      <c r="D740">
        <f>IF(cukier[[#This Row],[klient]]=B739,cukier[[#This Row],[sprzedano]]+D739,cukier[[#This Row],[sprzedano]])</f>
        <v>6</v>
      </c>
      <c r="E740">
        <f>IF(cukier[[#This Row],[transakcja?]]&lt;100,0,IF(cukier[[#This Row],[transakcja?]]&lt;1000,0.05,IF(cukier[[#This Row],[transakcja?]]&lt;10000,0.1,0.2)))*cukier[[#This Row],[sprzedano]]</f>
        <v>0</v>
      </c>
      <c r="F740">
        <f>MONTH(cukier[[#This Row],[data]])</f>
        <v>7</v>
      </c>
      <c r="G740">
        <f>IF(cukier[[#This Row],[czy magazyn]]=F739,G739-cukier[[#This Row],[sprzedano]],G739+cukier[[#This Row],[f]])</f>
        <v>5869</v>
      </c>
      <c r="H740">
        <f>IF(cukier[[#This Row],[czy magazyn]]=F739,0,CEILING(5000-G739,1000))</f>
        <v>0</v>
      </c>
      <c r="I740">
        <f>IF(cukier[[#This Row],[f]]&gt;=4000,1,0)</f>
        <v>0</v>
      </c>
    </row>
    <row r="741" spans="1:9" x14ac:dyDescent="0.25">
      <c r="A741" s="1">
        <v>39639</v>
      </c>
      <c r="B741" t="s">
        <v>9</v>
      </c>
      <c r="C741">
        <v>105</v>
      </c>
      <c r="D741">
        <f>IF(cukier[[#This Row],[klient]]=B740,cukier[[#This Row],[sprzedano]]+D740,cukier[[#This Row],[sprzedano]])</f>
        <v>105</v>
      </c>
      <c r="E741">
        <f>IF(cukier[[#This Row],[transakcja?]]&lt;100,0,IF(cukier[[#This Row],[transakcja?]]&lt;1000,0.05,IF(cukier[[#This Row],[transakcja?]]&lt;10000,0.1,0.2)))*cukier[[#This Row],[sprzedano]]</f>
        <v>5.25</v>
      </c>
      <c r="F741">
        <f>MONTH(cukier[[#This Row],[data]])</f>
        <v>7</v>
      </c>
      <c r="G741">
        <f>IF(cukier[[#This Row],[czy magazyn]]=F740,G740-cukier[[#This Row],[sprzedano]],G740+cukier[[#This Row],[f]])</f>
        <v>5764</v>
      </c>
      <c r="H741">
        <f>IF(cukier[[#This Row],[czy magazyn]]=F740,0,CEILING(5000-G740,1000))</f>
        <v>0</v>
      </c>
      <c r="I741">
        <f>IF(cukier[[#This Row],[f]]&gt;=4000,1,0)</f>
        <v>0</v>
      </c>
    </row>
    <row r="742" spans="1:9" x14ac:dyDescent="0.25">
      <c r="A742" s="1">
        <v>39640</v>
      </c>
      <c r="B742" t="s">
        <v>18</v>
      </c>
      <c r="C742">
        <v>378</v>
      </c>
      <c r="D742">
        <f>IF(cukier[[#This Row],[klient]]=B741,cukier[[#This Row],[sprzedano]]+D741,cukier[[#This Row],[sprzedano]])</f>
        <v>378</v>
      </c>
      <c r="E742">
        <f>IF(cukier[[#This Row],[transakcja?]]&lt;100,0,IF(cukier[[#This Row],[transakcja?]]&lt;1000,0.05,IF(cukier[[#This Row],[transakcja?]]&lt;10000,0.1,0.2)))*cukier[[#This Row],[sprzedano]]</f>
        <v>18.900000000000002</v>
      </c>
      <c r="F742">
        <f>MONTH(cukier[[#This Row],[data]])</f>
        <v>7</v>
      </c>
      <c r="G742">
        <f>IF(cukier[[#This Row],[czy magazyn]]=F741,G741-cukier[[#This Row],[sprzedano]],G741+cukier[[#This Row],[f]])</f>
        <v>5386</v>
      </c>
      <c r="H742">
        <f>IF(cukier[[#This Row],[czy magazyn]]=F741,0,CEILING(5000-G741,1000))</f>
        <v>0</v>
      </c>
      <c r="I742">
        <f>IF(cukier[[#This Row],[f]]&gt;=4000,1,0)</f>
        <v>0</v>
      </c>
    </row>
    <row r="743" spans="1:9" x14ac:dyDescent="0.25">
      <c r="A743" s="1">
        <v>39643</v>
      </c>
      <c r="B743" t="s">
        <v>70</v>
      </c>
      <c r="C743">
        <v>76</v>
      </c>
      <c r="D743">
        <f>IF(cukier[[#This Row],[klient]]=B742,cukier[[#This Row],[sprzedano]]+D742,cukier[[#This Row],[sprzedano]])</f>
        <v>76</v>
      </c>
      <c r="E743">
        <f>IF(cukier[[#This Row],[transakcja?]]&lt;100,0,IF(cukier[[#This Row],[transakcja?]]&lt;1000,0.05,IF(cukier[[#This Row],[transakcja?]]&lt;10000,0.1,0.2)))*cukier[[#This Row],[sprzedano]]</f>
        <v>0</v>
      </c>
      <c r="F743">
        <f>MONTH(cukier[[#This Row],[data]])</f>
        <v>7</v>
      </c>
      <c r="G743">
        <f>IF(cukier[[#This Row],[czy magazyn]]=F742,G742-cukier[[#This Row],[sprzedano]],G742+cukier[[#This Row],[f]])</f>
        <v>5310</v>
      </c>
      <c r="H743">
        <f>IF(cukier[[#This Row],[czy magazyn]]=F742,0,CEILING(5000-G742,1000))</f>
        <v>0</v>
      </c>
      <c r="I743">
        <f>IF(cukier[[#This Row],[f]]&gt;=4000,1,0)</f>
        <v>0</v>
      </c>
    </row>
    <row r="744" spans="1:9" x14ac:dyDescent="0.25">
      <c r="A744" s="1">
        <v>39644</v>
      </c>
      <c r="B744" t="s">
        <v>23</v>
      </c>
      <c r="C744">
        <v>386</v>
      </c>
      <c r="D744">
        <f>IF(cukier[[#This Row],[klient]]=B743,cukier[[#This Row],[sprzedano]]+D743,cukier[[#This Row],[sprzedano]])</f>
        <v>386</v>
      </c>
      <c r="E744">
        <f>IF(cukier[[#This Row],[transakcja?]]&lt;100,0,IF(cukier[[#This Row],[transakcja?]]&lt;1000,0.05,IF(cukier[[#This Row],[transakcja?]]&lt;10000,0.1,0.2)))*cukier[[#This Row],[sprzedano]]</f>
        <v>19.3</v>
      </c>
      <c r="F744">
        <f>MONTH(cukier[[#This Row],[data]])</f>
        <v>7</v>
      </c>
      <c r="G744">
        <f>IF(cukier[[#This Row],[czy magazyn]]=F743,G743-cukier[[#This Row],[sprzedano]],G743+cukier[[#This Row],[f]])</f>
        <v>4924</v>
      </c>
      <c r="H744">
        <f>IF(cukier[[#This Row],[czy magazyn]]=F743,0,CEILING(5000-G743,1000))</f>
        <v>0</v>
      </c>
      <c r="I744">
        <f>IF(cukier[[#This Row],[f]]&gt;=4000,1,0)</f>
        <v>0</v>
      </c>
    </row>
    <row r="745" spans="1:9" x14ac:dyDescent="0.25">
      <c r="A745" s="1">
        <v>39645</v>
      </c>
      <c r="B745" t="s">
        <v>23</v>
      </c>
      <c r="C745">
        <v>104</v>
      </c>
      <c r="D745">
        <f>IF(cukier[[#This Row],[klient]]=B744,cukier[[#This Row],[sprzedano]]+D744,cukier[[#This Row],[sprzedano]])</f>
        <v>490</v>
      </c>
      <c r="E745">
        <f>IF(cukier[[#This Row],[transakcja?]]&lt;100,0,IF(cukier[[#This Row],[transakcja?]]&lt;1000,0.05,IF(cukier[[#This Row],[transakcja?]]&lt;10000,0.1,0.2)))*cukier[[#This Row],[sprzedano]]</f>
        <v>5.2</v>
      </c>
      <c r="F745">
        <f>MONTH(cukier[[#This Row],[data]])</f>
        <v>7</v>
      </c>
      <c r="G745">
        <f>IF(cukier[[#This Row],[czy magazyn]]=F744,G744-cukier[[#This Row],[sprzedano]],G744+cukier[[#This Row],[f]])</f>
        <v>4820</v>
      </c>
      <c r="H745">
        <f>IF(cukier[[#This Row],[czy magazyn]]=F744,0,CEILING(5000-G744,1000))</f>
        <v>0</v>
      </c>
      <c r="I745">
        <f>IF(cukier[[#This Row],[f]]&gt;=4000,1,0)</f>
        <v>0</v>
      </c>
    </row>
    <row r="746" spans="1:9" x14ac:dyDescent="0.25">
      <c r="A746" s="1">
        <v>39645</v>
      </c>
      <c r="B746" t="s">
        <v>51</v>
      </c>
      <c r="C746">
        <v>132</v>
      </c>
      <c r="D746">
        <f>IF(cukier[[#This Row],[klient]]=B745,cukier[[#This Row],[sprzedano]]+D745,cukier[[#This Row],[sprzedano]])</f>
        <v>132</v>
      </c>
      <c r="E746">
        <f>IF(cukier[[#This Row],[transakcja?]]&lt;100,0,IF(cukier[[#This Row],[transakcja?]]&lt;1000,0.05,IF(cukier[[#This Row],[transakcja?]]&lt;10000,0.1,0.2)))*cukier[[#This Row],[sprzedano]]</f>
        <v>6.6000000000000005</v>
      </c>
      <c r="F746">
        <f>MONTH(cukier[[#This Row],[data]])</f>
        <v>7</v>
      </c>
      <c r="G746">
        <f>IF(cukier[[#This Row],[czy magazyn]]=F745,G745-cukier[[#This Row],[sprzedano]],G745+cukier[[#This Row],[f]])</f>
        <v>4688</v>
      </c>
      <c r="H746">
        <f>IF(cukier[[#This Row],[czy magazyn]]=F745,0,CEILING(5000-G745,1000))</f>
        <v>0</v>
      </c>
      <c r="I746">
        <f>IF(cukier[[#This Row],[f]]&gt;=4000,1,0)</f>
        <v>0</v>
      </c>
    </row>
    <row r="747" spans="1:9" x14ac:dyDescent="0.25">
      <c r="A747" s="1">
        <v>39646</v>
      </c>
      <c r="B747" t="s">
        <v>46</v>
      </c>
      <c r="C747">
        <v>380</v>
      </c>
      <c r="D747">
        <f>IF(cukier[[#This Row],[klient]]=B746,cukier[[#This Row],[sprzedano]]+D746,cukier[[#This Row],[sprzedano]])</f>
        <v>380</v>
      </c>
      <c r="E747">
        <f>IF(cukier[[#This Row],[transakcja?]]&lt;100,0,IF(cukier[[#This Row],[transakcja?]]&lt;1000,0.05,IF(cukier[[#This Row],[transakcja?]]&lt;10000,0.1,0.2)))*cukier[[#This Row],[sprzedano]]</f>
        <v>19</v>
      </c>
      <c r="F747">
        <f>MONTH(cukier[[#This Row],[data]])</f>
        <v>7</v>
      </c>
      <c r="G747">
        <f>IF(cukier[[#This Row],[czy magazyn]]=F746,G746-cukier[[#This Row],[sprzedano]],G746+cukier[[#This Row],[f]])</f>
        <v>4308</v>
      </c>
      <c r="H747">
        <f>IF(cukier[[#This Row],[czy magazyn]]=F746,0,CEILING(5000-G746,1000))</f>
        <v>0</v>
      </c>
      <c r="I747">
        <f>IF(cukier[[#This Row],[f]]&gt;=4000,1,0)</f>
        <v>0</v>
      </c>
    </row>
    <row r="748" spans="1:9" x14ac:dyDescent="0.25">
      <c r="A748" s="1">
        <v>39647</v>
      </c>
      <c r="B748" t="s">
        <v>26</v>
      </c>
      <c r="C748">
        <v>194</v>
      </c>
      <c r="D748">
        <f>IF(cukier[[#This Row],[klient]]=B747,cukier[[#This Row],[sprzedano]]+D747,cukier[[#This Row],[sprzedano]])</f>
        <v>194</v>
      </c>
      <c r="E748">
        <f>IF(cukier[[#This Row],[transakcja?]]&lt;100,0,IF(cukier[[#This Row],[transakcja?]]&lt;1000,0.05,IF(cukier[[#This Row],[transakcja?]]&lt;10000,0.1,0.2)))*cukier[[#This Row],[sprzedano]]</f>
        <v>9.7000000000000011</v>
      </c>
      <c r="F748">
        <f>MONTH(cukier[[#This Row],[data]])</f>
        <v>7</v>
      </c>
      <c r="G748">
        <f>IF(cukier[[#This Row],[czy magazyn]]=F747,G747-cukier[[#This Row],[sprzedano]],G747+cukier[[#This Row],[f]])</f>
        <v>4114</v>
      </c>
      <c r="H748">
        <f>IF(cukier[[#This Row],[czy magazyn]]=F747,0,CEILING(5000-G747,1000))</f>
        <v>0</v>
      </c>
      <c r="I748">
        <f>IF(cukier[[#This Row],[f]]&gt;=4000,1,0)</f>
        <v>0</v>
      </c>
    </row>
    <row r="749" spans="1:9" x14ac:dyDescent="0.25">
      <c r="A749" s="1">
        <v>39647</v>
      </c>
      <c r="B749" t="s">
        <v>79</v>
      </c>
      <c r="C749">
        <v>76</v>
      </c>
      <c r="D749">
        <f>IF(cukier[[#This Row],[klient]]=B748,cukier[[#This Row],[sprzedano]]+D748,cukier[[#This Row],[sprzedano]])</f>
        <v>76</v>
      </c>
      <c r="E749">
        <f>IF(cukier[[#This Row],[transakcja?]]&lt;100,0,IF(cukier[[#This Row],[transakcja?]]&lt;1000,0.05,IF(cukier[[#This Row],[transakcja?]]&lt;10000,0.1,0.2)))*cukier[[#This Row],[sprzedano]]</f>
        <v>0</v>
      </c>
      <c r="F749">
        <f>MONTH(cukier[[#This Row],[data]])</f>
        <v>7</v>
      </c>
      <c r="G749">
        <f>IF(cukier[[#This Row],[czy magazyn]]=F748,G748-cukier[[#This Row],[sprzedano]],G748+cukier[[#This Row],[f]])</f>
        <v>4038</v>
      </c>
      <c r="H749">
        <f>IF(cukier[[#This Row],[czy magazyn]]=F748,0,CEILING(5000-G748,1000))</f>
        <v>0</v>
      </c>
      <c r="I749">
        <f>IF(cukier[[#This Row],[f]]&gt;=4000,1,0)</f>
        <v>0</v>
      </c>
    </row>
    <row r="750" spans="1:9" x14ac:dyDescent="0.25">
      <c r="A750" s="1">
        <v>39653</v>
      </c>
      <c r="B750" t="s">
        <v>62</v>
      </c>
      <c r="C750">
        <v>147</v>
      </c>
      <c r="D750">
        <f>IF(cukier[[#This Row],[klient]]=B749,cukier[[#This Row],[sprzedano]]+D749,cukier[[#This Row],[sprzedano]])</f>
        <v>147</v>
      </c>
      <c r="E750">
        <f>IF(cukier[[#This Row],[transakcja?]]&lt;100,0,IF(cukier[[#This Row],[transakcja?]]&lt;1000,0.05,IF(cukier[[#This Row],[transakcja?]]&lt;10000,0.1,0.2)))*cukier[[#This Row],[sprzedano]]</f>
        <v>7.3500000000000005</v>
      </c>
      <c r="F750">
        <f>MONTH(cukier[[#This Row],[data]])</f>
        <v>7</v>
      </c>
      <c r="G750">
        <f>IF(cukier[[#This Row],[czy magazyn]]=F749,G749-cukier[[#This Row],[sprzedano]],G749+cukier[[#This Row],[f]])</f>
        <v>3891</v>
      </c>
      <c r="H750">
        <f>IF(cukier[[#This Row],[czy magazyn]]=F749,0,CEILING(5000-G749,1000))</f>
        <v>0</v>
      </c>
      <c r="I750">
        <f>IF(cukier[[#This Row],[f]]&gt;=4000,1,0)</f>
        <v>0</v>
      </c>
    </row>
    <row r="751" spans="1:9" x14ac:dyDescent="0.25">
      <c r="A751" s="1">
        <v>39656</v>
      </c>
      <c r="B751" t="s">
        <v>23</v>
      </c>
      <c r="C751">
        <v>319</v>
      </c>
      <c r="D751">
        <f>IF(cukier[[#This Row],[klient]]=B750,cukier[[#This Row],[sprzedano]]+D750,cukier[[#This Row],[sprzedano]])</f>
        <v>319</v>
      </c>
      <c r="E751">
        <f>IF(cukier[[#This Row],[transakcja?]]&lt;100,0,IF(cukier[[#This Row],[transakcja?]]&lt;1000,0.05,IF(cukier[[#This Row],[transakcja?]]&lt;10000,0.1,0.2)))*cukier[[#This Row],[sprzedano]]</f>
        <v>15.950000000000001</v>
      </c>
      <c r="F751">
        <f>MONTH(cukier[[#This Row],[data]])</f>
        <v>7</v>
      </c>
      <c r="G751">
        <f>IF(cukier[[#This Row],[czy magazyn]]=F750,G750-cukier[[#This Row],[sprzedano]],G750+cukier[[#This Row],[f]])</f>
        <v>3572</v>
      </c>
      <c r="H751">
        <f>IF(cukier[[#This Row],[czy magazyn]]=F750,0,CEILING(5000-G750,1000))</f>
        <v>0</v>
      </c>
      <c r="I751">
        <f>IF(cukier[[#This Row],[f]]&gt;=4000,1,0)</f>
        <v>0</v>
      </c>
    </row>
    <row r="752" spans="1:9" x14ac:dyDescent="0.25">
      <c r="A752" s="1">
        <v>39657</v>
      </c>
      <c r="B752" t="s">
        <v>40</v>
      </c>
      <c r="C752">
        <v>38</v>
      </c>
      <c r="D752">
        <f>IF(cukier[[#This Row],[klient]]=B751,cukier[[#This Row],[sprzedano]]+D751,cukier[[#This Row],[sprzedano]])</f>
        <v>38</v>
      </c>
      <c r="E752">
        <f>IF(cukier[[#This Row],[transakcja?]]&lt;100,0,IF(cukier[[#This Row],[transakcja?]]&lt;1000,0.05,IF(cukier[[#This Row],[transakcja?]]&lt;10000,0.1,0.2)))*cukier[[#This Row],[sprzedano]]</f>
        <v>0</v>
      </c>
      <c r="F752">
        <f>MONTH(cukier[[#This Row],[data]])</f>
        <v>7</v>
      </c>
      <c r="G752">
        <f>IF(cukier[[#This Row],[czy magazyn]]=F751,G751-cukier[[#This Row],[sprzedano]],G751+cukier[[#This Row],[f]])</f>
        <v>3534</v>
      </c>
      <c r="H752">
        <f>IF(cukier[[#This Row],[czy magazyn]]=F751,0,CEILING(5000-G751,1000))</f>
        <v>0</v>
      </c>
      <c r="I752">
        <f>IF(cukier[[#This Row],[f]]&gt;=4000,1,0)</f>
        <v>0</v>
      </c>
    </row>
    <row r="753" spans="1:9" x14ac:dyDescent="0.25">
      <c r="A753" s="1">
        <v>39662</v>
      </c>
      <c r="B753" t="s">
        <v>29</v>
      </c>
      <c r="C753">
        <v>31</v>
      </c>
      <c r="D753">
        <f>IF(cukier[[#This Row],[klient]]=B752,cukier[[#This Row],[sprzedano]]+D752,cukier[[#This Row],[sprzedano]])</f>
        <v>31</v>
      </c>
      <c r="E753">
        <f>IF(cukier[[#This Row],[transakcja?]]&lt;100,0,IF(cukier[[#This Row],[transakcja?]]&lt;1000,0.05,IF(cukier[[#This Row],[transakcja?]]&lt;10000,0.1,0.2)))*cukier[[#This Row],[sprzedano]]</f>
        <v>0</v>
      </c>
      <c r="F753">
        <f>MONTH(cukier[[#This Row],[data]])</f>
        <v>8</v>
      </c>
      <c r="G753">
        <f>IF(cukier[[#This Row],[czy magazyn]]=F752,G752-cukier[[#This Row],[sprzedano]],G752+cukier[[#This Row],[f]])</f>
        <v>5534</v>
      </c>
      <c r="H753">
        <f>IF(cukier[[#This Row],[czy magazyn]]=F752,0,CEILING(5000-G752,1000))</f>
        <v>2000</v>
      </c>
      <c r="I753">
        <f>IF(cukier[[#This Row],[f]]&gt;=4000,1,0)</f>
        <v>0</v>
      </c>
    </row>
    <row r="754" spans="1:9" x14ac:dyDescent="0.25">
      <c r="A754" s="1">
        <v>39664</v>
      </c>
      <c r="B754" t="s">
        <v>7</v>
      </c>
      <c r="C754">
        <v>28</v>
      </c>
      <c r="D754">
        <f>IF(cukier[[#This Row],[klient]]=B753,cukier[[#This Row],[sprzedano]]+D753,cukier[[#This Row],[sprzedano]])</f>
        <v>28</v>
      </c>
      <c r="E754">
        <f>IF(cukier[[#This Row],[transakcja?]]&lt;100,0,IF(cukier[[#This Row],[transakcja?]]&lt;1000,0.05,IF(cukier[[#This Row],[transakcja?]]&lt;10000,0.1,0.2)))*cukier[[#This Row],[sprzedano]]</f>
        <v>0</v>
      </c>
      <c r="F754">
        <f>MONTH(cukier[[#This Row],[data]])</f>
        <v>8</v>
      </c>
      <c r="G754">
        <f>IF(cukier[[#This Row],[czy magazyn]]=F753,G753-cukier[[#This Row],[sprzedano]],G753+cukier[[#This Row],[f]])</f>
        <v>5506</v>
      </c>
      <c r="H754">
        <f>IF(cukier[[#This Row],[czy magazyn]]=F753,0,CEILING(5000-G753,1000))</f>
        <v>0</v>
      </c>
      <c r="I754">
        <f>IF(cukier[[#This Row],[f]]&gt;=4000,1,0)</f>
        <v>0</v>
      </c>
    </row>
    <row r="755" spans="1:9" x14ac:dyDescent="0.25">
      <c r="A755" s="1">
        <v>39664</v>
      </c>
      <c r="B755" t="s">
        <v>106</v>
      </c>
      <c r="C755">
        <v>15</v>
      </c>
      <c r="D755">
        <f>IF(cukier[[#This Row],[klient]]=B754,cukier[[#This Row],[sprzedano]]+D754,cukier[[#This Row],[sprzedano]])</f>
        <v>15</v>
      </c>
      <c r="E755">
        <f>IF(cukier[[#This Row],[transakcja?]]&lt;100,0,IF(cukier[[#This Row],[transakcja?]]&lt;1000,0.05,IF(cukier[[#This Row],[transakcja?]]&lt;10000,0.1,0.2)))*cukier[[#This Row],[sprzedano]]</f>
        <v>0</v>
      </c>
      <c r="F755">
        <f>MONTH(cukier[[#This Row],[data]])</f>
        <v>8</v>
      </c>
      <c r="G755">
        <f>IF(cukier[[#This Row],[czy magazyn]]=F754,G754-cukier[[#This Row],[sprzedano]],G754+cukier[[#This Row],[f]])</f>
        <v>5491</v>
      </c>
      <c r="H755">
        <f>IF(cukier[[#This Row],[czy magazyn]]=F754,0,CEILING(5000-G754,1000))</f>
        <v>0</v>
      </c>
      <c r="I755">
        <f>IF(cukier[[#This Row],[f]]&gt;=4000,1,0)</f>
        <v>0</v>
      </c>
    </row>
    <row r="756" spans="1:9" x14ac:dyDescent="0.25">
      <c r="A756" s="1">
        <v>39667</v>
      </c>
      <c r="B756" t="s">
        <v>102</v>
      </c>
      <c r="C756">
        <v>16</v>
      </c>
      <c r="D756">
        <f>IF(cukier[[#This Row],[klient]]=B755,cukier[[#This Row],[sprzedano]]+D755,cukier[[#This Row],[sprzedano]])</f>
        <v>16</v>
      </c>
      <c r="E756">
        <f>IF(cukier[[#This Row],[transakcja?]]&lt;100,0,IF(cukier[[#This Row],[transakcja?]]&lt;1000,0.05,IF(cukier[[#This Row],[transakcja?]]&lt;10000,0.1,0.2)))*cukier[[#This Row],[sprzedano]]</f>
        <v>0</v>
      </c>
      <c r="F756">
        <f>MONTH(cukier[[#This Row],[data]])</f>
        <v>8</v>
      </c>
      <c r="G756">
        <f>IF(cukier[[#This Row],[czy magazyn]]=F755,G755-cukier[[#This Row],[sprzedano]],G755+cukier[[#This Row],[f]])</f>
        <v>5475</v>
      </c>
      <c r="H756">
        <f>IF(cukier[[#This Row],[czy magazyn]]=F755,0,CEILING(5000-G755,1000))</f>
        <v>0</v>
      </c>
      <c r="I756">
        <f>IF(cukier[[#This Row],[f]]&gt;=4000,1,0)</f>
        <v>0</v>
      </c>
    </row>
    <row r="757" spans="1:9" x14ac:dyDescent="0.25">
      <c r="A757" s="1">
        <v>39667</v>
      </c>
      <c r="B757" t="s">
        <v>63</v>
      </c>
      <c r="C757">
        <v>2</v>
      </c>
      <c r="D757">
        <f>IF(cukier[[#This Row],[klient]]=B756,cukier[[#This Row],[sprzedano]]+D756,cukier[[#This Row],[sprzedano]])</f>
        <v>2</v>
      </c>
      <c r="E757">
        <f>IF(cukier[[#This Row],[transakcja?]]&lt;100,0,IF(cukier[[#This Row],[transakcja?]]&lt;1000,0.05,IF(cukier[[#This Row],[transakcja?]]&lt;10000,0.1,0.2)))*cukier[[#This Row],[sprzedano]]</f>
        <v>0</v>
      </c>
      <c r="F757">
        <f>MONTH(cukier[[#This Row],[data]])</f>
        <v>8</v>
      </c>
      <c r="G757">
        <f>IF(cukier[[#This Row],[czy magazyn]]=F756,G756-cukier[[#This Row],[sprzedano]],G756+cukier[[#This Row],[f]])</f>
        <v>5473</v>
      </c>
      <c r="H757">
        <f>IF(cukier[[#This Row],[czy magazyn]]=F756,0,CEILING(5000-G756,1000))</f>
        <v>0</v>
      </c>
      <c r="I757">
        <f>IF(cukier[[#This Row],[f]]&gt;=4000,1,0)</f>
        <v>0</v>
      </c>
    </row>
    <row r="758" spans="1:9" x14ac:dyDescent="0.25">
      <c r="A758" s="1">
        <v>39669</v>
      </c>
      <c r="B758" t="s">
        <v>79</v>
      </c>
      <c r="C758">
        <v>83</v>
      </c>
      <c r="D758">
        <f>IF(cukier[[#This Row],[klient]]=B757,cukier[[#This Row],[sprzedano]]+D757,cukier[[#This Row],[sprzedano]])</f>
        <v>83</v>
      </c>
      <c r="E758">
        <f>IF(cukier[[#This Row],[transakcja?]]&lt;100,0,IF(cukier[[#This Row],[transakcja?]]&lt;1000,0.05,IF(cukier[[#This Row],[transakcja?]]&lt;10000,0.1,0.2)))*cukier[[#This Row],[sprzedano]]</f>
        <v>0</v>
      </c>
      <c r="F758">
        <f>MONTH(cukier[[#This Row],[data]])</f>
        <v>8</v>
      </c>
      <c r="G758">
        <f>IF(cukier[[#This Row],[czy magazyn]]=F757,G757-cukier[[#This Row],[sprzedano]],G757+cukier[[#This Row],[f]])</f>
        <v>5390</v>
      </c>
      <c r="H758">
        <f>IF(cukier[[#This Row],[czy magazyn]]=F757,0,CEILING(5000-G757,1000))</f>
        <v>0</v>
      </c>
      <c r="I758">
        <f>IF(cukier[[#This Row],[f]]&gt;=4000,1,0)</f>
        <v>0</v>
      </c>
    </row>
    <row r="759" spans="1:9" x14ac:dyDescent="0.25">
      <c r="A759" s="1">
        <v>39670</v>
      </c>
      <c r="B759" t="s">
        <v>173</v>
      </c>
      <c r="C759">
        <v>16</v>
      </c>
      <c r="D759">
        <f>IF(cukier[[#This Row],[klient]]=B758,cukier[[#This Row],[sprzedano]]+D758,cukier[[#This Row],[sprzedano]])</f>
        <v>16</v>
      </c>
      <c r="E759">
        <f>IF(cukier[[#This Row],[transakcja?]]&lt;100,0,IF(cukier[[#This Row],[transakcja?]]&lt;1000,0.05,IF(cukier[[#This Row],[transakcja?]]&lt;10000,0.1,0.2)))*cukier[[#This Row],[sprzedano]]</f>
        <v>0</v>
      </c>
      <c r="F759">
        <f>MONTH(cukier[[#This Row],[data]])</f>
        <v>8</v>
      </c>
      <c r="G759">
        <f>IF(cukier[[#This Row],[czy magazyn]]=F758,G758-cukier[[#This Row],[sprzedano]],G758+cukier[[#This Row],[f]])</f>
        <v>5374</v>
      </c>
      <c r="H759">
        <f>IF(cukier[[#This Row],[czy magazyn]]=F758,0,CEILING(5000-G758,1000))</f>
        <v>0</v>
      </c>
      <c r="I759">
        <f>IF(cukier[[#This Row],[f]]&gt;=4000,1,0)</f>
        <v>0</v>
      </c>
    </row>
    <row r="760" spans="1:9" x14ac:dyDescent="0.25">
      <c r="A760" s="1">
        <v>39671</v>
      </c>
      <c r="B760" t="s">
        <v>79</v>
      </c>
      <c r="C760">
        <v>184</v>
      </c>
      <c r="D760">
        <f>IF(cukier[[#This Row],[klient]]=B759,cukier[[#This Row],[sprzedano]]+D759,cukier[[#This Row],[sprzedano]])</f>
        <v>184</v>
      </c>
      <c r="E760">
        <f>IF(cukier[[#This Row],[transakcja?]]&lt;100,0,IF(cukier[[#This Row],[transakcja?]]&lt;1000,0.05,IF(cukier[[#This Row],[transakcja?]]&lt;10000,0.1,0.2)))*cukier[[#This Row],[sprzedano]]</f>
        <v>9.2000000000000011</v>
      </c>
      <c r="F760">
        <f>MONTH(cukier[[#This Row],[data]])</f>
        <v>8</v>
      </c>
      <c r="G760">
        <f>IF(cukier[[#This Row],[czy magazyn]]=F759,G759-cukier[[#This Row],[sprzedano]],G759+cukier[[#This Row],[f]])</f>
        <v>5190</v>
      </c>
      <c r="H760">
        <f>IF(cukier[[#This Row],[czy magazyn]]=F759,0,CEILING(5000-G759,1000))</f>
        <v>0</v>
      </c>
      <c r="I760">
        <f>IF(cukier[[#This Row],[f]]&gt;=4000,1,0)</f>
        <v>0</v>
      </c>
    </row>
    <row r="761" spans="1:9" x14ac:dyDescent="0.25">
      <c r="A761" s="1">
        <v>39671</v>
      </c>
      <c r="B761" t="s">
        <v>10</v>
      </c>
      <c r="C761">
        <v>397</v>
      </c>
      <c r="D761">
        <f>IF(cukier[[#This Row],[klient]]=B760,cukier[[#This Row],[sprzedano]]+D760,cukier[[#This Row],[sprzedano]])</f>
        <v>397</v>
      </c>
      <c r="E761">
        <f>IF(cukier[[#This Row],[transakcja?]]&lt;100,0,IF(cukier[[#This Row],[transakcja?]]&lt;1000,0.05,IF(cukier[[#This Row],[transakcja?]]&lt;10000,0.1,0.2)))*cukier[[#This Row],[sprzedano]]</f>
        <v>19.850000000000001</v>
      </c>
      <c r="F761">
        <f>MONTH(cukier[[#This Row],[data]])</f>
        <v>8</v>
      </c>
      <c r="G761">
        <f>IF(cukier[[#This Row],[czy magazyn]]=F760,G760-cukier[[#This Row],[sprzedano]],G760+cukier[[#This Row],[f]])</f>
        <v>4793</v>
      </c>
      <c r="H761">
        <f>IF(cukier[[#This Row],[czy magazyn]]=F760,0,CEILING(5000-G760,1000))</f>
        <v>0</v>
      </c>
      <c r="I761">
        <f>IF(cukier[[#This Row],[f]]&gt;=4000,1,0)</f>
        <v>0</v>
      </c>
    </row>
    <row r="762" spans="1:9" x14ac:dyDescent="0.25">
      <c r="A762" s="1">
        <v>39673</v>
      </c>
      <c r="B762" t="s">
        <v>79</v>
      </c>
      <c r="C762">
        <v>55</v>
      </c>
      <c r="D762">
        <f>IF(cukier[[#This Row],[klient]]=B761,cukier[[#This Row],[sprzedano]]+D761,cukier[[#This Row],[sprzedano]])</f>
        <v>55</v>
      </c>
      <c r="E762">
        <f>IF(cukier[[#This Row],[transakcja?]]&lt;100,0,IF(cukier[[#This Row],[transakcja?]]&lt;1000,0.05,IF(cukier[[#This Row],[transakcja?]]&lt;10000,0.1,0.2)))*cukier[[#This Row],[sprzedano]]</f>
        <v>0</v>
      </c>
      <c r="F762">
        <f>MONTH(cukier[[#This Row],[data]])</f>
        <v>8</v>
      </c>
      <c r="G762">
        <f>IF(cukier[[#This Row],[czy magazyn]]=F761,G761-cukier[[#This Row],[sprzedano]],G761+cukier[[#This Row],[f]])</f>
        <v>4738</v>
      </c>
      <c r="H762">
        <f>IF(cukier[[#This Row],[czy magazyn]]=F761,0,CEILING(5000-G761,1000))</f>
        <v>0</v>
      </c>
      <c r="I762">
        <f>IF(cukier[[#This Row],[f]]&gt;=4000,1,0)</f>
        <v>0</v>
      </c>
    </row>
    <row r="763" spans="1:9" x14ac:dyDescent="0.25">
      <c r="A763" s="1">
        <v>39674</v>
      </c>
      <c r="B763" t="s">
        <v>70</v>
      </c>
      <c r="C763">
        <v>107</v>
      </c>
      <c r="D763">
        <f>IF(cukier[[#This Row],[klient]]=B762,cukier[[#This Row],[sprzedano]]+D762,cukier[[#This Row],[sprzedano]])</f>
        <v>107</v>
      </c>
      <c r="E763">
        <f>IF(cukier[[#This Row],[transakcja?]]&lt;100,0,IF(cukier[[#This Row],[transakcja?]]&lt;1000,0.05,IF(cukier[[#This Row],[transakcja?]]&lt;10000,0.1,0.2)))*cukier[[#This Row],[sprzedano]]</f>
        <v>5.3500000000000005</v>
      </c>
      <c r="F763">
        <f>MONTH(cukier[[#This Row],[data]])</f>
        <v>8</v>
      </c>
      <c r="G763">
        <f>IF(cukier[[#This Row],[czy magazyn]]=F762,G762-cukier[[#This Row],[sprzedano]],G762+cukier[[#This Row],[f]])</f>
        <v>4631</v>
      </c>
      <c r="H763">
        <f>IF(cukier[[#This Row],[czy magazyn]]=F762,0,CEILING(5000-G762,1000))</f>
        <v>0</v>
      </c>
      <c r="I763">
        <f>IF(cukier[[#This Row],[f]]&gt;=4000,1,0)</f>
        <v>0</v>
      </c>
    </row>
    <row r="764" spans="1:9" x14ac:dyDescent="0.25">
      <c r="A764" s="1">
        <v>39676</v>
      </c>
      <c r="B764" t="s">
        <v>70</v>
      </c>
      <c r="C764">
        <v>127</v>
      </c>
      <c r="D764">
        <f>IF(cukier[[#This Row],[klient]]=B763,cukier[[#This Row],[sprzedano]]+D763,cukier[[#This Row],[sprzedano]])</f>
        <v>234</v>
      </c>
      <c r="E764">
        <f>IF(cukier[[#This Row],[transakcja?]]&lt;100,0,IF(cukier[[#This Row],[transakcja?]]&lt;1000,0.05,IF(cukier[[#This Row],[transakcja?]]&lt;10000,0.1,0.2)))*cukier[[#This Row],[sprzedano]]</f>
        <v>6.3500000000000005</v>
      </c>
      <c r="F764">
        <f>MONTH(cukier[[#This Row],[data]])</f>
        <v>8</v>
      </c>
      <c r="G764">
        <f>IF(cukier[[#This Row],[czy magazyn]]=F763,G763-cukier[[#This Row],[sprzedano]],G763+cukier[[#This Row],[f]])</f>
        <v>4504</v>
      </c>
      <c r="H764">
        <f>IF(cukier[[#This Row],[czy magazyn]]=F763,0,CEILING(5000-G763,1000))</f>
        <v>0</v>
      </c>
      <c r="I764">
        <f>IF(cukier[[#This Row],[f]]&gt;=4000,1,0)</f>
        <v>0</v>
      </c>
    </row>
    <row r="765" spans="1:9" x14ac:dyDescent="0.25">
      <c r="A765" s="1">
        <v>39679</v>
      </c>
      <c r="B765" t="s">
        <v>174</v>
      </c>
      <c r="C765">
        <v>122</v>
      </c>
      <c r="D765">
        <f>IF(cukier[[#This Row],[klient]]=B764,cukier[[#This Row],[sprzedano]]+D764,cukier[[#This Row],[sprzedano]])</f>
        <v>122</v>
      </c>
      <c r="E765">
        <f>IF(cukier[[#This Row],[transakcja?]]&lt;100,0,IF(cukier[[#This Row],[transakcja?]]&lt;1000,0.05,IF(cukier[[#This Row],[transakcja?]]&lt;10000,0.1,0.2)))*cukier[[#This Row],[sprzedano]]</f>
        <v>6.1000000000000005</v>
      </c>
      <c r="F765">
        <f>MONTH(cukier[[#This Row],[data]])</f>
        <v>8</v>
      </c>
      <c r="G765">
        <f>IF(cukier[[#This Row],[czy magazyn]]=F764,G764-cukier[[#This Row],[sprzedano]],G764+cukier[[#This Row],[f]])</f>
        <v>4382</v>
      </c>
      <c r="H765">
        <f>IF(cukier[[#This Row],[czy magazyn]]=F764,0,CEILING(5000-G764,1000))</f>
        <v>0</v>
      </c>
      <c r="I765">
        <f>IF(cukier[[#This Row],[f]]&gt;=4000,1,0)</f>
        <v>0</v>
      </c>
    </row>
    <row r="766" spans="1:9" x14ac:dyDescent="0.25">
      <c r="A766" s="1">
        <v>39679</v>
      </c>
      <c r="B766" t="s">
        <v>19</v>
      </c>
      <c r="C766">
        <v>107</v>
      </c>
      <c r="D766">
        <f>IF(cukier[[#This Row],[klient]]=B765,cukier[[#This Row],[sprzedano]]+D765,cukier[[#This Row],[sprzedano]])</f>
        <v>107</v>
      </c>
      <c r="E766">
        <f>IF(cukier[[#This Row],[transakcja?]]&lt;100,0,IF(cukier[[#This Row],[transakcja?]]&lt;1000,0.05,IF(cukier[[#This Row],[transakcja?]]&lt;10000,0.1,0.2)))*cukier[[#This Row],[sprzedano]]</f>
        <v>5.3500000000000005</v>
      </c>
      <c r="F766">
        <f>MONTH(cukier[[#This Row],[data]])</f>
        <v>8</v>
      </c>
      <c r="G766">
        <f>IF(cukier[[#This Row],[czy magazyn]]=F765,G765-cukier[[#This Row],[sprzedano]],G765+cukier[[#This Row],[f]])</f>
        <v>4275</v>
      </c>
      <c r="H766">
        <f>IF(cukier[[#This Row],[czy magazyn]]=F765,0,CEILING(5000-G765,1000))</f>
        <v>0</v>
      </c>
      <c r="I766">
        <f>IF(cukier[[#This Row],[f]]&gt;=4000,1,0)</f>
        <v>0</v>
      </c>
    </row>
    <row r="767" spans="1:9" x14ac:dyDescent="0.25">
      <c r="A767" s="1">
        <v>39681</v>
      </c>
      <c r="B767" t="s">
        <v>23</v>
      </c>
      <c r="C767">
        <v>113</v>
      </c>
      <c r="D767">
        <f>IF(cukier[[#This Row],[klient]]=B766,cukier[[#This Row],[sprzedano]]+D766,cukier[[#This Row],[sprzedano]])</f>
        <v>113</v>
      </c>
      <c r="E767">
        <f>IF(cukier[[#This Row],[transakcja?]]&lt;100,0,IF(cukier[[#This Row],[transakcja?]]&lt;1000,0.05,IF(cukier[[#This Row],[transakcja?]]&lt;10000,0.1,0.2)))*cukier[[#This Row],[sprzedano]]</f>
        <v>5.65</v>
      </c>
      <c r="F767">
        <f>MONTH(cukier[[#This Row],[data]])</f>
        <v>8</v>
      </c>
      <c r="G767">
        <f>IF(cukier[[#This Row],[czy magazyn]]=F766,G766-cukier[[#This Row],[sprzedano]],G766+cukier[[#This Row],[f]])</f>
        <v>4162</v>
      </c>
      <c r="H767">
        <f>IF(cukier[[#This Row],[czy magazyn]]=F766,0,CEILING(5000-G766,1000))</f>
        <v>0</v>
      </c>
      <c r="I767">
        <f>IF(cukier[[#This Row],[f]]&gt;=4000,1,0)</f>
        <v>0</v>
      </c>
    </row>
    <row r="768" spans="1:9" x14ac:dyDescent="0.25">
      <c r="A768" s="1">
        <v>39681</v>
      </c>
      <c r="B768" t="s">
        <v>8</v>
      </c>
      <c r="C768">
        <v>297</v>
      </c>
      <c r="D768">
        <f>IF(cukier[[#This Row],[klient]]=B767,cukier[[#This Row],[sprzedano]]+D767,cukier[[#This Row],[sprzedano]])</f>
        <v>297</v>
      </c>
      <c r="E768">
        <f>IF(cukier[[#This Row],[transakcja?]]&lt;100,0,IF(cukier[[#This Row],[transakcja?]]&lt;1000,0.05,IF(cukier[[#This Row],[transakcja?]]&lt;10000,0.1,0.2)))*cukier[[#This Row],[sprzedano]]</f>
        <v>14.850000000000001</v>
      </c>
      <c r="F768">
        <f>MONTH(cukier[[#This Row],[data]])</f>
        <v>8</v>
      </c>
      <c r="G768">
        <f>IF(cukier[[#This Row],[czy magazyn]]=F767,G767-cukier[[#This Row],[sprzedano]],G767+cukier[[#This Row],[f]])</f>
        <v>3865</v>
      </c>
      <c r="H768">
        <f>IF(cukier[[#This Row],[czy magazyn]]=F767,0,CEILING(5000-G767,1000))</f>
        <v>0</v>
      </c>
      <c r="I768">
        <f>IF(cukier[[#This Row],[f]]&gt;=4000,1,0)</f>
        <v>0</v>
      </c>
    </row>
    <row r="769" spans="1:9" x14ac:dyDescent="0.25">
      <c r="A769" s="1">
        <v>39682</v>
      </c>
      <c r="B769" t="s">
        <v>45</v>
      </c>
      <c r="C769">
        <v>14</v>
      </c>
      <c r="D769">
        <f>IF(cukier[[#This Row],[klient]]=B768,cukier[[#This Row],[sprzedano]]+D768,cukier[[#This Row],[sprzedano]])</f>
        <v>14</v>
      </c>
      <c r="E769">
        <f>IF(cukier[[#This Row],[transakcja?]]&lt;100,0,IF(cukier[[#This Row],[transakcja?]]&lt;1000,0.05,IF(cukier[[#This Row],[transakcja?]]&lt;10000,0.1,0.2)))*cukier[[#This Row],[sprzedano]]</f>
        <v>0</v>
      </c>
      <c r="F769">
        <f>MONTH(cukier[[#This Row],[data]])</f>
        <v>8</v>
      </c>
      <c r="G769">
        <f>IF(cukier[[#This Row],[czy magazyn]]=F768,G768-cukier[[#This Row],[sprzedano]],G768+cukier[[#This Row],[f]])</f>
        <v>3851</v>
      </c>
      <c r="H769">
        <f>IF(cukier[[#This Row],[czy magazyn]]=F768,0,CEILING(5000-G768,1000))</f>
        <v>0</v>
      </c>
      <c r="I769">
        <f>IF(cukier[[#This Row],[f]]&gt;=4000,1,0)</f>
        <v>0</v>
      </c>
    </row>
    <row r="770" spans="1:9" x14ac:dyDescent="0.25">
      <c r="A770" s="1">
        <v>39684</v>
      </c>
      <c r="B770" t="s">
        <v>53</v>
      </c>
      <c r="C770">
        <v>188</v>
      </c>
      <c r="D770">
        <f>IF(cukier[[#This Row],[klient]]=B769,cukier[[#This Row],[sprzedano]]+D769,cukier[[#This Row],[sprzedano]])</f>
        <v>188</v>
      </c>
      <c r="E770">
        <f>IF(cukier[[#This Row],[transakcja?]]&lt;100,0,IF(cukier[[#This Row],[transakcja?]]&lt;1000,0.05,IF(cukier[[#This Row],[transakcja?]]&lt;10000,0.1,0.2)))*cukier[[#This Row],[sprzedano]]</f>
        <v>9.4</v>
      </c>
      <c r="F770">
        <f>MONTH(cukier[[#This Row],[data]])</f>
        <v>8</v>
      </c>
      <c r="G770">
        <f>IF(cukier[[#This Row],[czy magazyn]]=F769,G769-cukier[[#This Row],[sprzedano]],G769+cukier[[#This Row],[f]])</f>
        <v>3663</v>
      </c>
      <c r="H770">
        <f>IF(cukier[[#This Row],[czy magazyn]]=F769,0,CEILING(5000-G769,1000))</f>
        <v>0</v>
      </c>
      <c r="I770">
        <f>IF(cukier[[#This Row],[f]]&gt;=4000,1,0)</f>
        <v>0</v>
      </c>
    </row>
    <row r="771" spans="1:9" x14ac:dyDescent="0.25">
      <c r="A771" s="1">
        <v>39686</v>
      </c>
      <c r="B771" t="s">
        <v>152</v>
      </c>
      <c r="C771">
        <v>11</v>
      </c>
      <c r="D771">
        <f>IF(cukier[[#This Row],[klient]]=B770,cukier[[#This Row],[sprzedano]]+D770,cukier[[#This Row],[sprzedano]])</f>
        <v>11</v>
      </c>
      <c r="E771">
        <f>IF(cukier[[#This Row],[transakcja?]]&lt;100,0,IF(cukier[[#This Row],[transakcja?]]&lt;1000,0.05,IF(cukier[[#This Row],[transakcja?]]&lt;10000,0.1,0.2)))*cukier[[#This Row],[sprzedano]]</f>
        <v>0</v>
      </c>
      <c r="F771">
        <f>MONTH(cukier[[#This Row],[data]])</f>
        <v>8</v>
      </c>
      <c r="G771">
        <f>IF(cukier[[#This Row],[czy magazyn]]=F770,G770-cukier[[#This Row],[sprzedano]],G770+cukier[[#This Row],[f]])</f>
        <v>3652</v>
      </c>
      <c r="H771">
        <f>IF(cukier[[#This Row],[czy magazyn]]=F770,0,CEILING(5000-G770,1000))</f>
        <v>0</v>
      </c>
      <c r="I771">
        <f>IF(cukier[[#This Row],[f]]&gt;=4000,1,0)</f>
        <v>0</v>
      </c>
    </row>
    <row r="772" spans="1:9" x14ac:dyDescent="0.25">
      <c r="A772" s="1">
        <v>39689</v>
      </c>
      <c r="B772" t="s">
        <v>29</v>
      </c>
      <c r="C772">
        <v>105</v>
      </c>
      <c r="D772">
        <f>IF(cukier[[#This Row],[klient]]=B771,cukier[[#This Row],[sprzedano]]+D771,cukier[[#This Row],[sprzedano]])</f>
        <v>105</v>
      </c>
      <c r="E772">
        <f>IF(cukier[[#This Row],[transakcja?]]&lt;100,0,IF(cukier[[#This Row],[transakcja?]]&lt;1000,0.05,IF(cukier[[#This Row],[transakcja?]]&lt;10000,0.1,0.2)))*cukier[[#This Row],[sprzedano]]</f>
        <v>5.25</v>
      </c>
      <c r="F772">
        <f>MONTH(cukier[[#This Row],[data]])</f>
        <v>8</v>
      </c>
      <c r="G772">
        <f>IF(cukier[[#This Row],[czy magazyn]]=F771,G771-cukier[[#This Row],[sprzedano]],G771+cukier[[#This Row],[f]])</f>
        <v>3547</v>
      </c>
      <c r="H772">
        <f>IF(cukier[[#This Row],[czy magazyn]]=F771,0,CEILING(5000-G771,1000))</f>
        <v>0</v>
      </c>
      <c r="I772">
        <f>IF(cukier[[#This Row],[f]]&gt;=4000,1,0)</f>
        <v>0</v>
      </c>
    </row>
    <row r="773" spans="1:9" x14ac:dyDescent="0.25">
      <c r="A773" s="1">
        <v>39690</v>
      </c>
      <c r="B773" t="s">
        <v>8</v>
      </c>
      <c r="C773">
        <v>418</v>
      </c>
      <c r="D773">
        <f>IF(cukier[[#This Row],[klient]]=B772,cukier[[#This Row],[sprzedano]]+D772,cukier[[#This Row],[sprzedano]])</f>
        <v>418</v>
      </c>
      <c r="E773">
        <f>IF(cukier[[#This Row],[transakcja?]]&lt;100,0,IF(cukier[[#This Row],[transakcja?]]&lt;1000,0.05,IF(cukier[[#This Row],[transakcja?]]&lt;10000,0.1,0.2)))*cukier[[#This Row],[sprzedano]]</f>
        <v>20.900000000000002</v>
      </c>
      <c r="F773">
        <f>MONTH(cukier[[#This Row],[data]])</f>
        <v>8</v>
      </c>
      <c r="G773">
        <f>IF(cukier[[#This Row],[czy magazyn]]=F772,G772-cukier[[#This Row],[sprzedano]],G772+cukier[[#This Row],[f]])</f>
        <v>3129</v>
      </c>
      <c r="H773">
        <f>IF(cukier[[#This Row],[czy magazyn]]=F772,0,CEILING(5000-G772,1000))</f>
        <v>0</v>
      </c>
      <c r="I773">
        <f>IF(cukier[[#This Row],[f]]&gt;=4000,1,0)</f>
        <v>0</v>
      </c>
    </row>
    <row r="774" spans="1:9" x14ac:dyDescent="0.25">
      <c r="A774" s="1">
        <v>39690</v>
      </c>
      <c r="B774" t="s">
        <v>161</v>
      </c>
      <c r="C774">
        <v>18</v>
      </c>
      <c r="D774">
        <f>IF(cukier[[#This Row],[klient]]=B773,cukier[[#This Row],[sprzedano]]+D773,cukier[[#This Row],[sprzedano]])</f>
        <v>18</v>
      </c>
      <c r="E774">
        <f>IF(cukier[[#This Row],[transakcja?]]&lt;100,0,IF(cukier[[#This Row],[transakcja?]]&lt;1000,0.05,IF(cukier[[#This Row],[transakcja?]]&lt;10000,0.1,0.2)))*cukier[[#This Row],[sprzedano]]</f>
        <v>0</v>
      </c>
      <c r="F774">
        <f>MONTH(cukier[[#This Row],[data]])</f>
        <v>8</v>
      </c>
      <c r="G774">
        <f>IF(cukier[[#This Row],[czy magazyn]]=F773,G773-cukier[[#This Row],[sprzedano]],G773+cukier[[#This Row],[f]])</f>
        <v>3111</v>
      </c>
      <c r="H774">
        <f>IF(cukier[[#This Row],[czy magazyn]]=F773,0,CEILING(5000-G773,1000))</f>
        <v>0</v>
      </c>
      <c r="I774">
        <f>IF(cukier[[#This Row],[f]]&gt;=4000,1,0)</f>
        <v>0</v>
      </c>
    </row>
    <row r="775" spans="1:9" x14ac:dyDescent="0.25">
      <c r="A775" s="1">
        <v>39691</v>
      </c>
      <c r="B775" t="s">
        <v>125</v>
      </c>
      <c r="C775">
        <v>5</v>
      </c>
      <c r="D775">
        <f>IF(cukier[[#This Row],[klient]]=B774,cukier[[#This Row],[sprzedano]]+D774,cukier[[#This Row],[sprzedano]])</f>
        <v>5</v>
      </c>
      <c r="E775">
        <f>IF(cukier[[#This Row],[transakcja?]]&lt;100,0,IF(cukier[[#This Row],[transakcja?]]&lt;1000,0.05,IF(cukier[[#This Row],[transakcja?]]&lt;10000,0.1,0.2)))*cukier[[#This Row],[sprzedano]]</f>
        <v>0</v>
      </c>
      <c r="F775">
        <f>MONTH(cukier[[#This Row],[data]])</f>
        <v>8</v>
      </c>
      <c r="G775">
        <f>IF(cukier[[#This Row],[czy magazyn]]=F774,G774-cukier[[#This Row],[sprzedano]],G774+cukier[[#This Row],[f]])</f>
        <v>3106</v>
      </c>
      <c r="H775">
        <f>IF(cukier[[#This Row],[czy magazyn]]=F774,0,CEILING(5000-G774,1000))</f>
        <v>0</v>
      </c>
      <c r="I775">
        <f>IF(cukier[[#This Row],[f]]&gt;=4000,1,0)</f>
        <v>0</v>
      </c>
    </row>
    <row r="776" spans="1:9" x14ac:dyDescent="0.25">
      <c r="A776" s="1">
        <v>39691</v>
      </c>
      <c r="B776" t="s">
        <v>175</v>
      </c>
      <c r="C776">
        <v>4</v>
      </c>
      <c r="D776">
        <f>IF(cukier[[#This Row],[klient]]=B775,cukier[[#This Row],[sprzedano]]+D775,cukier[[#This Row],[sprzedano]])</f>
        <v>4</v>
      </c>
      <c r="E776">
        <f>IF(cukier[[#This Row],[transakcja?]]&lt;100,0,IF(cukier[[#This Row],[transakcja?]]&lt;1000,0.05,IF(cukier[[#This Row],[transakcja?]]&lt;10000,0.1,0.2)))*cukier[[#This Row],[sprzedano]]</f>
        <v>0</v>
      </c>
      <c r="F776">
        <f>MONTH(cukier[[#This Row],[data]])</f>
        <v>8</v>
      </c>
      <c r="G776">
        <f>IF(cukier[[#This Row],[czy magazyn]]=F775,G775-cukier[[#This Row],[sprzedano]],G775+cukier[[#This Row],[f]])</f>
        <v>3102</v>
      </c>
      <c r="H776">
        <f>IF(cukier[[#This Row],[czy magazyn]]=F775,0,CEILING(5000-G775,1000))</f>
        <v>0</v>
      </c>
      <c r="I776">
        <f>IF(cukier[[#This Row],[f]]&gt;=4000,1,0)</f>
        <v>0</v>
      </c>
    </row>
    <row r="777" spans="1:9" x14ac:dyDescent="0.25">
      <c r="A777" s="1">
        <v>39692</v>
      </c>
      <c r="B777" t="s">
        <v>103</v>
      </c>
      <c r="C777">
        <v>346</v>
      </c>
      <c r="D777">
        <f>IF(cukier[[#This Row],[klient]]=B776,cukier[[#This Row],[sprzedano]]+D776,cukier[[#This Row],[sprzedano]])</f>
        <v>346</v>
      </c>
      <c r="E777">
        <f>IF(cukier[[#This Row],[transakcja?]]&lt;100,0,IF(cukier[[#This Row],[transakcja?]]&lt;1000,0.05,IF(cukier[[#This Row],[transakcja?]]&lt;10000,0.1,0.2)))*cukier[[#This Row],[sprzedano]]</f>
        <v>17.3</v>
      </c>
      <c r="F777">
        <f>MONTH(cukier[[#This Row],[data]])</f>
        <v>9</v>
      </c>
      <c r="G777">
        <f>IF(cukier[[#This Row],[czy magazyn]]=F776,G776-cukier[[#This Row],[sprzedano]],G776+cukier[[#This Row],[f]])</f>
        <v>5102</v>
      </c>
      <c r="H777">
        <f>IF(cukier[[#This Row],[czy magazyn]]=F776,0,CEILING(5000-G776,1000))</f>
        <v>2000</v>
      </c>
      <c r="I777">
        <f>IF(cukier[[#This Row],[f]]&gt;=4000,1,0)</f>
        <v>0</v>
      </c>
    </row>
    <row r="778" spans="1:9" x14ac:dyDescent="0.25">
      <c r="A778" s="1">
        <v>39694</v>
      </c>
      <c r="B778" t="s">
        <v>10</v>
      </c>
      <c r="C778">
        <v>417</v>
      </c>
      <c r="D778">
        <f>IF(cukier[[#This Row],[klient]]=B777,cukier[[#This Row],[sprzedano]]+D777,cukier[[#This Row],[sprzedano]])</f>
        <v>417</v>
      </c>
      <c r="E778">
        <f>IF(cukier[[#This Row],[transakcja?]]&lt;100,0,IF(cukier[[#This Row],[transakcja?]]&lt;1000,0.05,IF(cukier[[#This Row],[transakcja?]]&lt;10000,0.1,0.2)))*cukier[[#This Row],[sprzedano]]</f>
        <v>20.85</v>
      </c>
      <c r="F778">
        <f>MONTH(cukier[[#This Row],[data]])</f>
        <v>9</v>
      </c>
      <c r="G778">
        <f>IF(cukier[[#This Row],[czy magazyn]]=F777,G777-cukier[[#This Row],[sprzedano]],G777+cukier[[#This Row],[f]])</f>
        <v>4685</v>
      </c>
      <c r="H778">
        <f>IF(cukier[[#This Row],[czy magazyn]]=F777,0,CEILING(5000-G777,1000))</f>
        <v>0</v>
      </c>
      <c r="I778">
        <f>IF(cukier[[#This Row],[f]]&gt;=4000,1,0)</f>
        <v>0</v>
      </c>
    </row>
    <row r="779" spans="1:9" x14ac:dyDescent="0.25">
      <c r="A779" s="1">
        <v>39696</v>
      </c>
      <c r="B779" t="s">
        <v>124</v>
      </c>
      <c r="C779">
        <v>35</v>
      </c>
      <c r="D779">
        <f>IF(cukier[[#This Row],[klient]]=B778,cukier[[#This Row],[sprzedano]]+D778,cukier[[#This Row],[sprzedano]])</f>
        <v>35</v>
      </c>
      <c r="E779">
        <f>IF(cukier[[#This Row],[transakcja?]]&lt;100,0,IF(cukier[[#This Row],[transakcja?]]&lt;1000,0.05,IF(cukier[[#This Row],[transakcja?]]&lt;10000,0.1,0.2)))*cukier[[#This Row],[sprzedano]]</f>
        <v>0</v>
      </c>
      <c r="F779">
        <f>MONTH(cukier[[#This Row],[data]])</f>
        <v>9</v>
      </c>
      <c r="G779">
        <f>IF(cukier[[#This Row],[czy magazyn]]=F778,G778-cukier[[#This Row],[sprzedano]],G778+cukier[[#This Row],[f]])</f>
        <v>4650</v>
      </c>
      <c r="H779">
        <f>IF(cukier[[#This Row],[czy magazyn]]=F778,0,CEILING(5000-G778,1000))</f>
        <v>0</v>
      </c>
      <c r="I779">
        <f>IF(cukier[[#This Row],[f]]&gt;=4000,1,0)</f>
        <v>0</v>
      </c>
    </row>
    <row r="780" spans="1:9" x14ac:dyDescent="0.25">
      <c r="A780" s="1">
        <v>39696</v>
      </c>
      <c r="B780" t="s">
        <v>4</v>
      </c>
      <c r="C780">
        <v>6</v>
      </c>
      <c r="D780">
        <f>IF(cukier[[#This Row],[klient]]=B779,cukier[[#This Row],[sprzedano]]+D779,cukier[[#This Row],[sprzedano]])</f>
        <v>6</v>
      </c>
      <c r="E780">
        <f>IF(cukier[[#This Row],[transakcja?]]&lt;100,0,IF(cukier[[#This Row],[transakcja?]]&lt;1000,0.05,IF(cukier[[#This Row],[transakcja?]]&lt;10000,0.1,0.2)))*cukier[[#This Row],[sprzedano]]</f>
        <v>0</v>
      </c>
      <c r="F780">
        <f>MONTH(cukier[[#This Row],[data]])</f>
        <v>9</v>
      </c>
      <c r="G780">
        <f>IF(cukier[[#This Row],[czy magazyn]]=F779,G779-cukier[[#This Row],[sprzedano]],G779+cukier[[#This Row],[f]])</f>
        <v>4644</v>
      </c>
      <c r="H780">
        <f>IF(cukier[[#This Row],[czy magazyn]]=F779,0,CEILING(5000-G779,1000))</f>
        <v>0</v>
      </c>
      <c r="I780">
        <f>IF(cukier[[#This Row],[f]]&gt;=4000,1,0)</f>
        <v>0</v>
      </c>
    </row>
    <row r="781" spans="1:9" x14ac:dyDescent="0.25">
      <c r="A781" s="1">
        <v>39697</v>
      </c>
      <c r="B781" t="s">
        <v>38</v>
      </c>
      <c r="C781">
        <v>150</v>
      </c>
      <c r="D781">
        <f>IF(cukier[[#This Row],[klient]]=B780,cukier[[#This Row],[sprzedano]]+D780,cukier[[#This Row],[sprzedano]])</f>
        <v>150</v>
      </c>
      <c r="E781">
        <f>IF(cukier[[#This Row],[transakcja?]]&lt;100,0,IF(cukier[[#This Row],[transakcja?]]&lt;1000,0.05,IF(cukier[[#This Row],[transakcja?]]&lt;10000,0.1,0.2)))*cukier[[#This Row],[sprzedano]]</f>
        <v>7.5</v>
      </c>
      <c r="F781">
        <f>MONTH(cukier[[#This Row],[data]])</f>
        <v>9</v>
      </c>
      <c r="G781">
        <f>IF(cukier[[#This Row],[czy magazyn]]=F780,G780-cukier[[#This Row],[sprzedano]],G780+cukier[[#This Row],[f]])</f>
        <v>4494</v>
      </c>
      <c r="H781">
        <f>IF(cukier[[#This Row],[czy magazyn]]=F780,0,CEILING(5000-G780,1000))</f>
        <v>0</v>
      </c>
      <c r="I781">
        <f>IF(cukier[[#This Row],[f]]&gt;=4000,1,0)</f>
        <v>0</v>
      </c>
    </row>
    <row r="782" spans="1:9" x14ac:dyDescent="0.25">
      <c r="A782" s="1">
        <v>39697</v>
      </c>
      <c r="B782" t="s">
        <v>51</v>
      </c>
      <c r="C782">
        <v>322</v>
      </c>
      <c r="D782">
        <f>IF(cukier[[#This Row],[klient]]=B781,cukier[[#This Row],[sprzedano]]+D781,cukier[[#This Row],[sprzedano]])</f>
        <v>322</v>
      </c>
      <c r="E782">
        <f>IF(cukier[[#This Row],[transakcja?]]&lt;100,0,IF(cukier[[#This Row],[transakcja?]]&lt;1000,0.05,IF(cukier[[#This Row],[transakcja?]]&lt;10000,0.1,0.2)))*cukier[[#This Row],[sprzedano]]</f>
        <v>16.100000000000001</v>
      </c>
      <c r="F782">
        <f>MONTH(cukier[[#This Row],[data]])</f>
        <v>9</v>
      </c>
      <c r="G782">
        <f>IF(cukier[[#This Row],[czy magazyn]]=F781,G781-cukier[[#This Row],[sprzedano]],G781+cukier[[#This Row],[f]])</f>
        <v>4172</v>
      </c>
      <c r="H782">
        <f>IF(cukier[[#This Row],[czy magazyn]]=F781,0,CEILING(5000-G781,1000))</f>
        <v>0</v>
      </c>
      <c r="I782">
        <f>IF(cukier[[#This Row],[f]]&gt;=4000,1,0)</f>
        <v>0</v>
      </c>
    </row>
    <row r="783" spans="1:9" x14ac:dyDescent="0.25">
      <c r="A783" s="1">
        <v>39698</v>
      </c>
      <c r="B783" t="s">
        <v>15</v>
      </c>
      <c r="C783">
        <v>492</v>
      </c>
      <c r="D783">
        <f>IF(cukier[[#This Row],[klient]]=B782,cukier[[#This Row],[sprzedano]]+D782,cukier[[#This Row],[sprzedano]])</f>
        <v>492</v>
      </c>
      <c r="E783">
        <f>IF(cukier[[#This Row],[transakcja?]]&lt;100,0,IF(cukier[[#This Row],[transakcja?]]&lt;1000,0.05,IF(cukier[[#This Row],[transakcja?]]&lt;10000,0.1,0.2)))*cukier[[#This Row],[sprzedano]]</f>
        <v>24.6</v>
      </c>
      <c r="F783">
        <f>MONTH(cukier[[#This Row],[data]])</f>
        <v>9</v>
      </c>
      <c r="G783">
        <f>IF(cukier[[#This Row],[czy magazyn]]=F782,G782-cukier[[#This Row],[sprzedano]],G782+cukier[[#This Row],[f]])</f>
        <v>3680</v>
      </c>
      <c r="H783">
        <f>IF(cukier[[#This Row],[czy magazyn]]=F782,0,CEILING(5000-G782,1000))</f>
        <v>0</v>
      </c>
      <c r="I783">
        <f>IF(cukier[[#This Row],[f]]&gt;=4000,1,0)</f>
        <v>0</v>
      </c>
    </row>
    <row r="784" spans="1:9" x14ac:dyDescent="0.25">
      <c r="A784" s="1">
        <v>39702</v>
      </c>
      <c r="B784" t="s">
        <v>19</v>
      </c>
      <c r="C784">
        <v>93</v>
      </c>
      <c r="D784">
        <f>IF(cukier[[#This Row],[klient]]=B783,cukier[[#This Row],[sprzedano]]+D783,cukier[[#This Row],[sprzedano]])</f>
        <v>93</v>
      </c>
      <c r="E784">
        <f>IF(cukier[[#This Row],[transakcja?]]&lt;100,0,IF(cukier[[#This Row],[transakcja?]]&lt;1000,0.05,IF(cukier[[#This Row],[transakcja?]]&lt;10000,0.1,0.2)))*cukier[[#This Row],[sprzedano]]</f>
        <v>0</v>
      </c>
      <c r="F784">
        <f>MONTH(cukier[[#This Row],[data]])</f>
        <v>9</v>
      </c>
      <c r="G784">
        <f>IF(cukier[[#This Row],[czy magazyn]]=F783,G783-cukier[[#This Row],[sprzedano]],G783+cukier[[#This Row],[f]])</f>
        <v>3587</v>
      </c>
      <c r="H784">
        <f>IF(cukier[[#This Row],[czy magazyn]]=F783,0,CEILING(5000-G783,1000))</f>
        <v>0</v>
      </c>
      <c r="I784">
        <f>IF(cukier[[#This Row],[f]]&gt;=4000,1,0)</f>
        <v>0</v>
      </c>
    </row>
    <row r="785" spans="1:9" x14ac:dyDescent="0.25">
      <c r="A785" s="1">
        <v>39705</v>
      </c>
      <c r="B785" t="s">
        <v>19</v>
      </c>
      <c r="C785">
        <v>90</v>
      </c>
      <c r="D785">
        <f>IF(cukier[[#This Row],[klient]]=B784,cukier[[#This Row],[sprzedano]]+D784,cukier[[#This Row],[sprzedano]])</f>
        <v>183</v>
      </c>
      <c r="E785">
        <f>IF(cukier[[#This Row],[transakcja?]]&lt;100,0,IF(cukier[[#This Row],[transakcja?]]&lt;1000,0.05,IF(cukier[[#This Row],[transakcja?]]&lt;10000,0.1,0.2)))*cukier[[#This Row],[sprzedano]]</f>
        <v>4.5</v>
      </c>
      <c r="F785">
        <f>MONTH(cukier[[#This Row],[data]])</f>
        <v>9</v>
      </c>
      <c r="G785">
        <f>IF(cukier[[#This Row],[czy magazyn]]=F784,G784-cukier[[#This Row],[sprzedano]],G784+cukier[[#This Row],[f]])</f>
        <v>3497</v>
      </c>
      <c r="H785">
        <f>IF(cukier[[#This Row],[czy magazyn]]=F784,0,CEILING(5000-G784,1000))</f>
        <v>0</v>
      </c>
      <c r="I785">
        <f>IF(cukier[[#This Row],[f]]&gt;=4000,1,0)</f>
        <v>0</v>
      </c>
    </row>
    <row r="786" spans="1:9" x14ac:dyDescent="0.25">
      <c r="A786" s="1">
        <v>39705</v>
      </c>
      <c r="B786" t="s">
        <v>90</v>
      </c>
      <c r="C786">
        <v>7</v>
      </c>
      <c r="D786">
        <f>IF(cukier[[#This Row],[klient]]=B785,cukier[[#This Row],[sprzedano]]+D785,cukier[[#This Row],[sprzedano]])</f>
        <v>7</v>
      </c>
      <c r="E786">
        <f>IF(cukier[[#This Row],[transakcja?]]&lt;100,0,IF(cukier[[#This Row],[transakcja?]]&lt;1000,0.05,IF(cukier[[#This Row],[transakcja?]]&lt;10000,0.1,0.2)))*cukier[[#This Row],[sprzedano]]</f>
        <v>0</v>
      </c>
      <c r="F786">
        <f>MONTH(cukier[[#This Row],[data]])</f>
        <v>9</v>
      </c>
      <c r="G786">
        <f>IF(cukier[[#This Row],[czy magazyn]]=F785,G785-cukier[[#This Row],[sprzedano]],G785+cukier[[#This Row],[f]])</f>
        <v>3490</v>
      </c>
      <c r="H786">
        <f>IF(cukier[[#This Row],[czy magazyn]]=F785,0,CEILING(5000-G785,1000))</f>
        <v>0</v>
      </c>
      <c r="I786">
        <f>IF(cukier[[#This Row],[f]]&gt;=4000,1,0)</f>
        <v>0</v>
      </c>
    </row>
    <row r="787" spans="1:9" x14ac:dyDescent="0.25">
      <c r="A787" s="1">
        <v>39705</v>
      </c>
      <c r="B787" t="s">
        <v>62</v>
      </c>
      <c r="C787">
        <v>64</v>
      </c>
      <c r="D787">
        <f>IF(cukier[[#This Row],[klient]]=B786,cukier[[#This Row],[sprzedano]]+D786,cukier[[#This Row],[sprzedano]])</f>
        <v>64</v>
      </c>
      <c r="E787">
        <f>IF(cukier[[#This Row],[transakcja?]]&lt;100,0,IF(cukier[[#This Row],[transakcja?]]&lt;1000,0.05,IF(cukier[[#This Row],[transakcja?]]&lt;10000,0.1,0.2)))*cukier[[#This Row],[sprzedano]]</f>
        <v>0</v>
      </c>
      <c r="F787">
        <f>MONTH(cukier[[#This Row],[data]])</f>
        <v>9</v>
      </c>
      <c r="G787">
        <f>IF(cukier[[#This Row],[czy magazyn]]=F786,G786-cukier[[#This Row],[sprzedano]],G786+cukier[[#This Row],[f]])</f>
        <v>3426</v>
      </c>
      <c r="H787">
        <f>IF(cukier[[#This Row],[czy magazyn]]=F786,0,CEILING(5000-G786,1000))</f>
        <v>0</v>
      </c>
      <c r="I787">
        <f>IF(cukier[[#This Row],[f]]&gt;=4000,1,0)</f>
        <v>0</v>
      </c>
    </row>
    <row r="788" spans="1:9" x14ac:dyDescent="0.25">
      <c r="A788" s="1">
        <v>39712</v>
      </c>
      <c r="B788" t="s">
        <v>51</v>
      </c>
      <c r="C788">
        <v>136</v>
      </c>
      <c r="D788">
        <f>IF(cukier[[#This Row],[klient]]=B787,cukier[[#This Row],[sprzedano]]+D787,cukier[[#This Row],[sprzedano]])</f>
        <v>136</v>
      </c>
      <c r="E788">
        <f>IF(cukier[[#This Row],[transakcja?]]&lt;100,0,IF(cukier[[#This Row],[transakcja?]]&lt;1000,0.05,IF(cukier[[#This Row],[transakcja?]]&lt;10000,0.1,0.2)))*cukier[[#This Row],[sprzedano]]</f>
        <v>6.8000000000000007</v>
      </c>
      <c r="F788">
        <f>MONTH(cukier[[#This Row],[data]])</f>
        <v>9</v>
      </c>
      <c r="G788">
        <f>IF(cukier[[#This Row],[czy magazyn]]=F787,G787-cukier[[#This Row],[sprzedano]],G787+cukier[[#This Row],[f]])</f>
        <v>3290</v>
      </c>
      <c r="H788">
        <f>IF(cukier[[#This Row],[czy magazyn]]=F787,0,CEILING(5000-G787,1000))</f>
        <v>0</v>
      </c>
      <c r="I788">
        <f>IF(cukier[[#This Row],[f]]&gt;=4000,1,0)</f>
        <v>0</v>
      </c>
    </row>
    <row r="789" spans="1:9" x14ac:dyDescent="0.25">
      <c r="A789" s="1">
        <v>39713</v>
      </c>
      <c r="B789" t="s">
        <v>20</v>
      </c>
      <c r="C789">
        <v>104</v>
      </c>
      <c r="D789">
        <f>IF(cukier[[#This Row],[klient]]=B788,cukier[[#This Row],[sprzedano]]+D788,cukier[[#This Row],[sprzedano]])</f>
        <v>104</v>
      </c>
      <c r="E789">
        <f>IF(cukier[[#This Row],[transakcja?]]&lt;100,0,IF(cukier[[#This Row],[transakcja?]]&lt;1000,0.05,IF(cukier[[#This Row],[transakcja?]]&lt;10000,0.1,0.2)))*cukier[[#This Row],[sprzedano]]</f>
        <v>5.2</v>
      </c>
      <c r="F789">
        <f>MONTH(cukier[[#This Row],[data]])</f>
        <v>9</v>
      </c>
      <c r="G789">
        <f>IF(cukier[[#This Row],[czy magazyn]]=F788,G788-cukier[[#This Row],[sprzedano]],G788+cukier[[#This Row],[f]])</f>
        <v>3186</v>
      </c>
      <c r="H789">
        <f>IF(cukier[[#This Row],[czy magazyn]]=F788,0,CEILING(5000-G788,1000))</f>
        <v>0</v>
      </c>
      <c r="I789">
        <f>IF(cukier[[#This Row],[f]]&gt;=4000,1,0)</f>
        <v>0</v>
      </c>
    </row>
    <row r="790" spans="1:9" x14ac:dyDescent="0.25">
      <c r="A790" s="1">
        <v>39713</v>
      </c>
      <c r="B790" t="s">
        <v>151</v>
      </c>
      <c r="C790">
        <v>1</v>
      </c>
      <c r="D790">
        <f>IF(cukier[[#This Row],[klient]]=B789,cukier[[#This Row],[sprzedano]]+D789,cukier[[#This Row],[sprzedano]])</f>
        <v>1</v>
      </c>
      <c r="E790">
        <f>IF(cukier[[#This Row],[transakcja?]]&lt;100,0,IF(cukier[[#This Row],[transakcja?]]&lt;1000,0.05,IF(cukier[[#This Row],[transakcja?]]&lt;10000,0.1,0.2)))*cukier[[#This Row],[sprzedano]]</f>
        <v>0</v>
      </c>
      <c r="F790">
        <f>MONTH(cukier[[#This Row],[data]])</f>
        <v>9</v>
      </c>
      <c r="G790">
        <f>IF(cukier[[#This Row],[czy magazyn]]=F789,G789-cukier[[#This Row],[sprzedano]],G789+cukier[[#This Row],[f]])</f>
        <v>3185</v>
      </c>
      <c r="H790">
        <f>IF(cukier[[#This Row],[czy magazyn]]=F789,0,CEILING(5000-G789,1000))</f>
        <v>0</v>
      </c>
      <c r="I790">
        <f>IF(cukier[[#This Row],[f]]&gt;=4000,1,0)</f>
        <v>0</v>
      </c>
    </row>
    <row r="791" spans="1:9" x14ac:dyDescent="0.25">
      <c r="A791" s="1">
        <v>39714</v>
      </c>
      <c r="B791" t="s">
        <v>46</v>
      </c>
      <c r="C791">
        <v>203</v>
      </c>
      <c r="D791">
        <f>IF(cukier[[#This Row],[klient]]=B790,cukier[[#This Row],[sprzedano]]+D790,cukier[[#This Row],[sprzedano]])</f>
        <v>203</v>
      </c>
      <c r="E791">
        <f>IF(cukier[[#This Row],[transakcja?]]&lt;100,0,IF(cukier[[#This Row],[transakcja?]]&lt;1000,0.05,IF(cukier[[#This Row],[transakcja?]]&lt;10000,0.1,0.2)))*cukier[[#This Row],[sprzedano]]</f>
        <v>10.15</v>
      </c>
      <c r="F791">
        <f>MONTH(cukier[[#This Row],[data]])</f>
        <v>9</v>
      </c>
      <c r="G791">
        <f>IF(cukier[[#This Row],[czy magazyn]]=F790,G790-cukier[[#This Row],[sprzedano]],G790+cukier[[#This Row],[f]])</f>
        <v>2982</v>
      </c>
      <c r="H791">
        <f>IF(cukier[[#This Row],[czy magazyn]]=F790,0,CEILING(5000-G790,1000))</f>
        <v>0</v>
      </c>
      <c r="I791">
        <f>IF(cukier[[#This Row],[f]]&gt;=4000,1,0)</f>
        <v>0</v>
      </c>
    </row>
    <row r="792" spans="1:9" x14ac:dyDescent="0.25">
      <c r="A792" s="1">
        <v>39714</v>
      </c>
      <c r="B792" t="s">
        <v>32</v>
      </c>
      <c r="C792">
        <v>52</v>
      </c>
      <c r="D792">
        <f>IF(cukier[[#This Row],[klient]]=B791,cukier[[#This Row],[sprzedano]]+D791,cukier[[#This Row],[sprzedano]])</f>
        <v>52</v>
      </c>
      <c r="E792">
        <f>IF(cukier[[#This Row],[transakcja?]]&lt;100,0,IF(cukier[[#This Row],[transakcja?]]&lt;1000,0.05,IF(cukier[[#This Row],[transakcja?]]&lt;10000,0.1,0.2)))*cukier[[#This Row],[sprzedano]]</f>
        <v>0</v>
      </c>
      <c r="F792">
        <f>MONTH(cukier[[#This Row],[data]])</f>
        <v>9</v>
      </c>
      <c r="G792">
        <f>IF(cukier[[#This Row],[czy magazyn]]=F791,G791-cukier[[#This Row],[sprzedano]],G791+cukier[[#This Row],[f]])</f>
        <v>2930</v>
      </c>
      <c r="H792">
        <f>IF(cukier[[#This Row],[czy magazyn]]=F791,0,CEILING(5000-G791,1000))</f>
        <v>0</v>
      </c>
      <c r="I792">
        <f>IF(cukier[[#This Row],[f]]&gt;=4000,1,0)</f>
        <v>0</v>
      </c>
    </row>
    <row r="793" spans="1:9" x14ac:dyDescent="0.25">
      <c r="A793" s="1">
        <v>39716</v>
      </c>
      <c r="B793" t="s">
        <v>31</v>
      </c>
      <c r="C793">
        <v>183</v>
      </c>
      <c r="D793">
        <f>IF(cukier[[#This Row],[klient]]=B792,cukier[[#This Row],[sprzedano]]+D792,cukier[[#This Row],[sprzedano]])</f>
        <v>183</v>
      </c>
      <c r="E793">
        <f>IF(cukier[[#This Row],[transakcja?]]&lt;100,0,IF(cukier[[#This Row],[transakcja?]]&lt;1000,0.05,IF(cukier[[#This Row],[transakcja?]]&lt;10000,0.1,0.2)))*cukier[[#This Row],[sprzedano]]</f>
        <v>9.15</v>
      </c>
      <c r="F793">
        <f>MONTH(cukier[[#This Row],[data]])</f>
        <v>9</v>
      </c>
      <c r="G793">
        <f>IF(cukier[[#This Row],[czy magazyn]]=F792,G792-cukier[[#This Row],[sprzedano]],G792+cukier[[#This Row],[f]])</f>
        <v>2747</v>
      </c>
      <c r="H793">
        <f>IF(cukier[[#This Row],[czy magazyn]]=F792,0,CEILING(5000-G792,1000))</f>
        <v>0</v>
      </c>
      <c r="I793">
        <f>IF(cukier[[#This Row],[f]]&gt;=4000,1,0)</f>
        <v>0</v>
      </c>
    </row>
    <row r="794" spans="1:9" x14ac:dyDescent="0.25">
      <c r="A794" s="1">
        <v>39717</v>
      </c>
      <c r="B794" t="s">
        <v>62</v>
      </c>
      <c r="C794">
        <v>182</v>
      </c>
      <c r="D794">
        <f>IF(cukier[[#This Row],[klient]]=B793,cukier[[#This Row],[sprzedano]]+D793,cukier[[#This Row],[sprzedano]])</f>
        <v>182</v>
      </c>
      <c r="E794">
        <f>IF(cukier[[#This Row],[transakcja?]]&lt;100,0,IF(cukier[[#This Row],[transakcja?]]&lt;1000,0.05,IF(cukier[[#This Row],[transakcja?]]&lt;10000,0.1,0.2)))*cukier[[#This Row],[sprzedano]]</f>
        <v>9.1</v>
      </c>
      <c r="F794">
        <f>MONTH(cukier[[#This Row],[data]])</f>
        <v>9</v>
      </c>
      <c r="G794">
        <f>IF(cukier[[#This Row],[czy magazyn]]=F793,G793-cukier[[#This Row],[sprzedano]],G793+cukier[[#This Row],[f]])</f>
        <v>2565</v>
      </c>
      <c r="H794">
        <f>IF(cukier[[#This Row],[czy magazyn]]=F793,0,CEILING(5000-G793,1000))</f>
        <v>0</v>
      </c>
      <c r="I794">
        <f>IF(cukier[[#This Row],[f]]&gt;=4000,1,0)</f>
        <v>0</v>
      </c>
    </row>
    <row r="795" spans="1:9" x14ac:dyDescent="0.25">
      <c r="A795" s="1">
        <v>39719</v>
      </c>
      <c r="B795" t="s">
        <v>46</v>
      </c>
      <c r="C795">
        <v>383</v>
      </c>
      <c r="D795">
        <f>IF(cukier[[#This Row],[klient]]=B794,cukier[[#This Row],[sprzedano]]+D794,cukier[[#This Row],[sprzedano]])</f>
        <v>383</v>
      </c>
      <c r="E795">
        <f>IF(cukier[[#This Row],[transakcja?]]&lt;100,0,IF(cukier[[#This Row],[transakcja?]]&lt;1000,0.05,IF(cukier[[#This Row],[transakcja?]]&lt;10000,0.1,0.2)))*cukier[[#This Row],[sprzedano]]</f>
        <v>19.150000000000002</v>
      </c>
      <c r="F795">
        <f>MONTH(cukier[[#This Row],[data]])</f>
        <v>9</v>
      </c>
      <c r="G795">
        <f>IF(cukier[[#This Row],[czy magazyn]]=F794,G794-cukier[[#This Row],[sprzedano]],G794+cukier[[#This Row],[f]])</f>
        <v>2182</v>
      </c>
      <c r="H795">
        <f>IF(cukier[[#This Row],[czy magazyn]]=F794,0,CEILING(5000-G794,1000))</f>
        <v>0</v>
      </c>
      <c r="I795">
        <f>IF(cukier[[#This Row],[f]]&gt;=4000,1,0)</f>
        <v>0</v>
      </c>
    </row>
    <row r="796" spans="1:9" x14ac:dyDescent="0.25">
      <c r="A796" s="1">
        <v>39722</v>
      </c>
      <c r="B796" t="s">
        <v>23</v>
      </c>
      <c r="C796">
        <v>113</v>
      </c>
      <c r="D796">
        <f>IF(cukier[[#This Row],[klient]]=B795,cukier[[#This Row],[sprzedano]]+D795,cukier[[#This Row],[sprzedano]])</f>
        <v>113</v>
      </c>
      <c r="E796">
        <f>IF(cukier[[#This Row],[transakcja?]]&lt;100,0,IF(cukier[[#This Row],[transakcja?]]&lt;1000,0.05,IF(cukier[[#This Row],[transakcja?]]&lt;10000,0.1,0.2)))*cukier[[#This Row],[sprzedano]]</f>
        <v>5.65</v>
      </c>
      <c r="F796">
        <f>MONTH(cukier[[#This Row],[data]])</f>
        <v>10</v>
      </c>
      <c r="G796">
        <f>IF(cukier[[#This Row],[czy magazyn]]=F795,G795-cukier[[#This Row],[sprzedano]],G795+cukier[[#This Row],[f]])</f>
        <v>5182</v>
      </c>
      <c r="H796">
        <f>IF(cukier[[#This Row],[czy magazyn]]=F795,0,CEILING(5000-G795,1000))</f>
        <v>3000</v>
      </c>
      <c r="I796">
        <f>IF(cukier[[#This Row],[f]]&gt;=4000,1,0)</f>
        <v>0</v>
      </c>
    </row>
    <row r="797" spans="1:9" x14ac:dyDescent="0.25">
      <c r="A797" s="1">
        <v>39722</v>
      </c>
      <c r="B797" t="s">
        <v>37</v>
      </c>
      <c r="C797">
        <v>8</v>
      </c>
      <c r="D797">
        <f>IF(cukier[[#This Row],[klient]]=B796,cukier[[#This Row],[sprzedano]]+D796,cukier[[#This Row],[sprzedano]])</f>
        <v>8</v>
      </c>
      <c r="E797">
        <f>IF(cukier[[#This Row],[transakcja?]]&lt;100,0,IF(cukier[[#This Row],[transakcja?]]&lt;1000,0.05,IF(cukier[[#This Row],[transakcja?]]&lt;10000,0.1,0.2)))*cukier[[#This Row],[sprzedano]]</f>
        <v>0</v>
      </c>
      <c r="F797">
        <f>MONTH(cukier[[#This Row],[data]])</f>
        <v>10</v>
      </c>
      <c r="G797">
        <f>IF(cukier[[#This Row],[czy magazyn]]=F796,G796-cukier[[#This Row],[sprzedano]],G796+cukier[[#This Row],[f]])</f>
        <v>5174</v>
      </c>
      <c r="H797">
        <f>IF(cukier[[#This Row],[czy magazyn]]=F796,0,CEILING(5000-G796,1000))</f>
        <v>0</v>
      </c>
      <c r="I797">
        <f>IF(cukier[[#This Row],[f]]&gt;=4000,1,0)</f>
        <v>0</v>
      </c>
    </row>
    <row r="798" spans="1:9" x14ac:dyDescent="0.25">
      <c r="A798" s="1">
        <v>39722</v>
      </c>
      <c r="B798" t="s">
        <v>64</v>
      </c>
      <c r="C798">
        <v>154</v>
      </c>
      <c r="D798">
        <f>IF(cukier[[#This Row],[klient]]=B797,cukier[[#This Row],[sprzedano]]+D797,cukier[[#This Row],[sprzedano]])</f>
        <v>154</v>
      </c>
      <c r="E798">
        <f>IF(cukier[[#This Row],[transakcja?]]&lt;100,0,IF(cukier[[#This Row],[transakcja?]]&lt;1000,0.05,IF(cukier[[#This Row],[transakcja?]]&lt;10000,0.1,0.2)))*cukier[[#This Row],[sprzedano]]</f>
        <v>7.7</v>
      </c>
      <c r="F798">
        <f>MONTH(cukier[[#This Row],[data]])</f>
        <v>10</v>
      </c>
      <c r="G798">
        <f>IF(cukier[[#This Row],[czy magazyn]]=F797,G797-cukier[[#This Row],[sprzedano]],G797+cukier[[#This Row],[f]])</f>
        <v>5020</v>
      </c>
      <c r="H798">
        <f>IF(cukier[[#This Row],[czy magazyn]]=F797,0,CEILING(5000-G797,1000))</f>
        <v>0</v>
      </c>
      <c r="I798">
        <f>IF(cukier[[#This Row],[f]]&gt;=4000,1,0)</f>
        <v>0</v>
      </c>
    </row>
    <row r="799" spans="1:9" x14ac:dyDescent="0.25">
      <c r="A799" s="1">
        <v>39725</v>
      </c>
      <c r="B799" t="s">
        <v>43</v>
      </c>
      <c r="C799">
        <v>14</v>
      </c>
      <c r="D799">
        <f>IF(cukier[[#This Row],[klient]]=B798,cukier[[#This Row],[sprzedano]]+D798,cukier[[#This Row],[sprzedano]])</f>
        <v>14</v>
      </c>
      <c r="E799">
        <f>IF(cukier[[#This Row],[transakcja?]]&lt;100,0,IF(cukier[[#This Row],[transakcja?]]&lt;1000,0.05,IF(cukier[[#This Row],[transakcja?]]&lt;10000,0.1,0.2)))*cukier[[#This Row],[sprzedano]]</f>
        <v>0</v>
      </c>
      <c r="F799">
        <f>MONTH(cukier[[#This Row],[data]])</f>
        <v>10</v>
      </c>
      <c r="G799">
        <f>IF(cukier[[#This Row],[czy magazyn]]=F798,G798-cukier[[#This Row],[sprzedano]],G798+cukier[[#This Row],[f]])</f>
        <v>5006</v>
      </c>
      <c r="H799">
        <f>IF(cukier[[#This Row],[czy magazyn]]=F798,0,CEILING(5000-G798,1000))</f>
        <v>0</v>
      </c>
      <c r="I799">
        <f>IF(cukier[[#This Row],[f]]&gt;=4000,1,0)</f>
        <v>0</v>
      </c>
    </row>
    <row r="800" spans="1:9" x14ac:dyDescent="0.25">
      <c r="A800" s="1">
        <v>39725</v>
      </c>
      <c r="B800" t="s">
        <v>117</v>
      </c>
      <c r="C800">
        <v>5</v>
      </c>
      <c r="D800">
        <f>IF(cukier[[#This Row],[klient]]=B799,cukier[[#This Row],[sprzedano]]+D799,cukier[[#This Row],[sprzedano]])</f>
        <v>5</v>
      </c>
      <c r="E800">
        <f>IF(cukier[[#This Row],[transakcja?]]&lt;100,0,IF(cukier[[#This Row],[transakcja?]]&lt;1000,0.05,IF(cukier[[#This Row],[transakcja?]]&lt;10000,0.1,0.2)))*cukier[[#This Row],[sprzedano]]</f>
        <v>0</v>
      </c>
      <c r="F800">
        <f>MONTH(cukier[[#This Row],[data]])</f>
        <v>10</v>
      </c>
      <c r="G800">
        <f>IF(cukier[[#This Row],[czy magazyn]]=F799,G799-cukier[[#This Row],[sprzedano]],G799+cukier[[#This Row],[f]])</f>
        <v>5001</v>
      </c>
      <c r="H800">
        <f>IF(cukier[[#This Row],[czy magazyn]]=F799,0,CEILING(5000-G799,1000))</f>
        <v>0</v>
      </c>
      <c r="I800">
        <f>IF(cukier[[#This Row],[f]]&gt;=4000,1,0)</f>
        <v>0</v>
      </c>
    </row>
    <row r="801" spans="1:9" x14ac:dyDescent="0.25">
      <c r="A801" s="1">
        <v>39727</v>
      </c>
      <c r="B801" t="s">
        <v>72</v>
      </c>
      <c r="C801">
        <v>27</v>
      </c>
      <c r="D801">
        <f>IF(cukier[[#This Row],[klient]]=B800,cukier[[#This Row],[sprzedano]]+D800,cukier[[#This Row],[sprzedano]])</f>
        <v>27</v>
      </c>
      <c r="E801">
        <f>IF(cukier[[#This Row],[transakcja?]]&lt;100,0,IF(cukier[[#This Row],[transakcja?]]&lt;1000,0.05,IF(cukier[[#This Row],[transakcja?]]&lt;10000,0.1,0.2)))*cukier[[#This Row],[sprzedano]]</f>
        <v>0</v>
      </c>
      <c r="F801">
        <f>MONTH(cukier[[#This Row],[data]])</f>
        <v>10</v>
      </c>
      <c r="G801">
        <f>IF(cukier[[#This Row],[czy magazyn]]=F800,G800-cukier[[#This Row],[sprzedano]],G800+cukier[[#This Row],[f]])</f>
        <v>4974</v>
      </c>
      <c r="H801">
        <f>IF(cukier[[#This Row],[czy magazyn]]=F800,0,CEILING(5000-G800,1000))</f>
        <v>0</v>
      </c>
      <c r="I801">
        <f>IF(cukier[[#This Row],[f]]&gt;=4000,1,0)</f>
        <v>0</v>
      </c>
    </row>
    <row r="802" spans="1:9" x14ac:dyDescent="0.25">
      <c r="A802" s="1">
        <v>39727</v>
      </c>
      <c r="B802" t="s">
        <v>9</v>
      </c>
      <c r="C802">
        <v>141</v>
      </c>
      <c r="D802">
        <f>IF(cukier[[#This Row],[klient]]=B801,cukier[[#This Row],[sprzedano]]+D801,cukier[[#This Row],[sprzedano]])</f>
        <v>141</v>
      </c>
      <c r="E802">
        <f>IF(cukier[[#This Row],[transakcja?]]&lt;100,0,IF(cukier[[#This Row],[transakcja?]]&lt;1000,0.05,IF(cukier[[#This Row],[transakcja?]]&lt;10000,0.1,0.2)))*cukier[[#This Row],[sprzedano]]</f>
        <v>7.0500000000000007</v>
      </c>
      <c r="F802">
        <f>MONTH(cukier[[#This Row],[data]])</f>
        <v>10</v>
      </c>
      <c r="G802">
        <f>IF(cukier[[#This Row],[czy magazyn]]=F801,G801-cukier[[#This Row],[sprzedano]],G801+cukier[[#This Row],[f]])</f>
        <v>4833</v>
      </c>
      <c r="H802">
        <f>IF(cukier[[#This Row],[czy magazyn]]=F801,0,CEILING(5000-G801,1000))</f>
        <v>0</v>
      </c>
      <c r="I802">
        <f>IF(cukier[[#This Row],[f]]&gt;=4000,1,0)</f>
        <v>0</v>
      </c>
    </row>
    <row r="803" spans="1:9" x14ac:dyDescent="0.25">
      <c r="A803" s="1">
        <v>39729</v>
      </c>
      <c r="B803" t="s">
        <v>176</v>
      </c>
      <c r="C803">
        <v>14</v>
      </c>
      <c r="D803">
        <f>IF(cukier[[#This Row],[klient]]=B802,cukier[[#This Row],[sprzedano]]+D802,cukier[[#This Row],[sprzedano]])</f>
        <v>14</v>
      </c>
      <c r="E803">
        <f>IF(cukier[[#This Row],[transakcja?]]&lt;100,0,IF(cukier[[#This Row],[transakcja?]]&lt;1000,0.05,IF(cukier[[#This Row],[transakcja?]]&lt;10000,0.1,0.2)))*cukier[[#This Row],[sprzedano]]</f>
        <v>0</v>
      </c>
      <c r="F803">
        <f>MONTH(cukier[[#This Row],[data]])</f>
        <v>10</v>
      </c>
      <c r="G803">
        <f>IF(cukier[[#This Row],[czy magazyn]]=F802,G802-cukier[[#This Row],[sprzedano]],G802+cukier[[#This Row],[f]])</f>
        <v>4819</v>
      </c>
      <c r="H803">
        <f>IF(cukier[[#This Row],[czy magazyn]]=F802,0,CEILING(5000-G802,1000))</f>
        <v>0</v>
      </c>
      <c r="I803">
        <f>IF(cukier[[#This Row],[f]]&gt;=4000,1,0)</f>
        <v>0</v>
      </c>
    </row>
    <row r="804" spans="1:9" x14ac:dyDescent="0.25">
      <c r="A804" s="1">
        <v>39729</v>
      </c>
      <c r="B804" t="s">
        <v>160</v>
      </c>
      <c r="C804">
        <v>12</v>
      </c>
      <c r="D804">
        <f>IF(cukier[[#This Row],[klient]]=B803,cukier[[#This Row],[sprzedano]]+D803,cukier[[#This Row],[sprzedano]])</f>
        <v>12</v>
      </c>
      <c r="E804">
        <f>IF(cukier[[#This Row],[transakcja?]]&lt;100,0,IF(cukier[[#This Row],[transakcja?]]&lt;1000,0.05,IF(cukier[[#This Row],[transakcja?]]&lt;10000,0.1,0.2)))*cukier[[#This Row],[sprzedano]]</f>
        <v>0</v>
      </c>
      <c r="F804">
        <f>MONTH(cukier[[#This Row],[data]])</f>
        <v>10</v>
      </c>
      <c r="G804">
        <f>IF(cukier[[#This Row],[czy magazyn]]=F803,G803-cukier[[#This Row],[sprzedano]],G803+cukier[[#This Row],[f]])</f>
        <v>4807</v>
      </c>
      <c r="H804">
        <f>IF(cukier[[#This Row],[czy magazyn]]=F803,0,CEILING(5000-G803,1000))</f>
        <v>0</v>
      </c>
      <c r="I804">
        <f>IF(cukier[[#This Row],[f]]&gt;=4000,1,0)</f>
        <v>0</v>
      </c>
    </row>
    <row r="805" spans="1:9" x14ac:dyDescent="0.25">
      <c r="A805" s="1">
        <v>39729</v>
      </c>
      <c r="B805" t="s">
        <v>6</v>
      </c>
      <c r="C805">
        <v>378</v>
      </c>
      <c r="D805">
        <f>IF(cukier[[#This Row],[klient]]=B804,cukier[[#This Row],[sprzedano]]+D804,cukier[[#This Row],[sprzedano]])</f>
        <v>378</v>
      </c>
      <c r="E805">
        <f>IF(cukier[[#This Row],[transakcja?]]&lt;100,0,IF(cukier[[#This Row],[transakcja?]]&lt;1000,0.05,IF(cukier[[#This Row],[transakcja?]]&lt;10000,0.1,0.2)))*cukier[[#This Row],[sprzedano]]</f>
        <v>18.900000000000002</v>
      </c>
      <c r="F805">
        <f>MONTH(cukier[[#This Row],[data]])</f>
        <v>10</v>
      </c>
      <c r="G805">
        <f>IF(cukier[[#This Row],[czy magazyn]]=F804,G804-cukier[[#This Row],[sprzedano]],G804+cukier[[#This Row],[f]])</f>
        <v>4429</v>
      </c>
      <c r="H805">
        <f>IF(cukier[[#This Row],[czy magazyn]]=F804,0,CEILING(5000-G804,1000))</f>
        <v>0</v>
      </c>
      <c r="I805">
        <f>IF(cukier[[#This Row],[f]]&gt;=4000,1,0)</f>
        <v>0</v>
      </c>
    </row>
    <row r="806" spans="1:9" x14ac:dyDescent="0.25">
      <c r="A806" s="1">
        <v>39729</v>
      </c>
      <c r="B806" t="s">
        <v>32</v>
      </c>
      <c r="C806">
        <v>136</v>
      </c>
      <c r="D806">
        <f>IF(cukier[[#This Row],[klient]]=B805,cukier[[#This Row],[sprzedano]]+D805,cukier[[#This Row],[sprzedano]])</f>
        <v>136</v>
      </c>
      <c r="E806">
        <f>IF(cukier[[#This Row],[transakcja?]]&lt;100,0,IF(cukier[[#This Row],[transakcja?]]&lt;1000,0.05,IF(cukier[[#This Row],[transakcja?]]&lt;10000,0.1,0.2)))*cukier[[#This Row],[sprzedano]]</f>
        <v>6.8000000000000007</v>
      </c>
      <c r="F806">
        <f>MONTH(cukier[[#This Row],[data]])</f>
        <v>10</v>
      </c>
      <c r="G806">
        <f>IF(cukier[[#This Row],[czy magazyn]]=F805,G805-cukier[[#This Row],[sprzedano]],G805+cukier[[#This Row],[f]])</f>
        <v>4293</v>
      </c>
      <c r="H806">
        <f>IF(cukier[[#This Row],[czy magazyn]]=F805,0,CEILING(5000-G805,1000))</f>
        <v>0</v>
      </c>
      <c r="I806">
        <f>IF(cukier[[#This Row],[f]]&gt;=4000,1,0)</f>
        <v>0</v>
      </c>
    </row>
    <row r="807" spans="1:9" x14ac:dyDescent="0.25">
      <c r="A807" s="1">
        <v>39732</v>
      </c>
      <c r="B807" t="s">
        <v>46</v>
      </c>
      <c r="C807">
        <v>284</v>
      </c>
      <c r="D807">
        <f>IF(cukier[[#This Row],[klient]]=B806,cukier[[#This Row],[sprzedano]]+D806,cukier[[#This Row],[sprzedano]])</f>
        <v>284</v>
      </c>
      <c r="E807">
        <f>IF(cukier[[#This Row],[transakcja?]]&lt;100,0,IF(cukier[[#This Row],[transakcja?]]&lt;1000,0.05,IF(cukier[[#This Row],[transakcja?]]&lt;10000,0.1,0.2)))*cukier[[#This Row],[sprzedano]]</f>
        <v>14.200000000000001</v>
      </c>
      <c r="F807">
        <f>MONTH(cukier[[#This Row],[data]])</f>
        <v>10</v>
      </c>
      <c r="G807">
        <f>IF(cukier[[#This Row],[czy magazyn]]=F806,G806-cukier[[#This Row],[sprzedano]],G806+cukier[[#This Row],[f]])</f>
        <v>4009</v>
      </c>
      <c r="H807">
        <f>IF(cukier[[#This Row],[czy magazyn]]=F806,0,CEILING(5000-G806,1000))</f>
        <v>0</v>
      </c>
      <c r="I807">
        <f>IF(cukier[[#This Row],[f]]&gt;=4000,1,0)</f>
        <v>0</v>
      </c>
    </row>
    <row r="808" spans="1:9" x14ac:dyDescent="0.25">
      <c r="A808" s="1">
        <v>39733</v>
      </c>
      <c r="B808" t="s">
        <v>20</v>
      </c>
      <c r="C808">
        <v>54</v>
      </c>
      <c r="D808">
        <f>IF(cukier[[#This Row],[klient]]=B807,cukier[[#This Row],[sprzedano]]+D807,cukier[[#This Row],[sprzedano]])</f>
        <v>54</v>
      </c>
      <c r="E808">
        <f>IF(cukier[[#This Row],[transakcja?]]&lt;100,0,IF(cukier[[#This Row],[transakcja?]]&lt;1000,0.05,IF(cukier[[#This Row],[transakcja?]]&lt;10000,0.1,0.2)))*cukier[[#This Row],[sprzedano]]</f>
        <v>0</v>
      </c>
      <c r="F808">
        <f>MONTH(cukier[[#This Row],[data]])</f>
        <v>10</v>
      </c>
      <c r="G808">
        <f>IF(cukier[[#This Row],[czy magazyn]]=F807,G807-cukier[[#This Row],[sprzedano]],G807+cukier[[#This Row],[f]])</f>
        <v>3955</v>
      </c>
      <c r="H808">
        <f>IF(cukier[[#This Row],[czy magazyn]]=F807,0,CEILING(5000-G807,1000))</f>
        <v>0</v>
      </c>
      <c r="I808">
        <f>IF(cukier[[#This Row],[f]]&gt;=4000,1,0)</f>
        <v>0</v>
      </c>
    </row>
    <row r="809" spans="1:9" x14ac:dyDescent="0.25">
      <c r="A809" s="1">
        <v>39733</v>
      </c>
      <c r="B809" t="s">
        <v>56</v>
      </c>
      <c r="C809">
        <v>159</v>
      </c>
      <c r="D809">
        <f>IF(cukier[[#This Row],[klient]]=B808,cukier[[#This Row],[sprzedano]]+D808,cukier[[#This Row],[sprzedano]])</f>
        <v>159</v>
      </c>
      <c r="E809">
        <f>IF(cukier[[#This Row],[transakcja?]]&lt;100,0,IF(cukier[[#This Row],[transakcja?]]&lt;1000,0.05,IF(cukier[[#This Row],[transakcja?]]&lt;10000,0.1,0.2)))*cukier[[#This Row],[sprzedano]]</f>
        <v>7.95</v>
      </c>
      <c r="F809">
        <f>MONTH(cukier[[#This Row],[data]])</f>
        <v>10</v>
      </c>
      <c r="G809">
        <f>IF(cukier[[#This Row],[czy magazyn]]=F808,G808-cukier[[#This Row],[sprzedano]],G808+cukier[[#This Row],[f]])</f>
        <v>3796</v>
      </c>
      <c r="H809">
        <f>IF(cukier[[#This Row],[czy magazyn]]=F808,0,CEILING(5000-G808,1000))</f>
        <v>0</v>
      </c>
      <c r="I809">
        <f>IF(cukier[[#This Row],[f]]&gt;=4000,1,0)</f>
        <v>0</v>
      </c>
    </row>
    <row r="810" spans="1:9" x14ac:dyDescent="0.25">
      <c r="A810" s="1">
        <v>39733</v>
      </c>
      <c r="B810" t="s">
        <v>32</v>
      </c>
      <c r="C810">
        <v>51</v>
      </c>
      <c r="D810">
        <f>IF(cukier[[#This Row],[klient]]=B809,cukier[[#This Row],[sprzedano]]+D809,cukier[[#This Row],[sprzedano]])</f>
        <v>51</v>
      </c>
      <c r="E810">
        <f>IF(cukier[[#This Row],[transakcja?]]&lt;100,0,IF(cukier[[#This Row],[transakcja?]]&lt;1000,0.05,IF(cukier[[#This Row],[transakcja?]]&lt;10000,0.1,0.2)))*cukier[[#This Row],[sprzedano]]</f>
        <v>0</v>
      </c>
      <c r="F810">
        <f>MONTH(cukier[[#This Row],[data]])</f>
        <v>10</v>
      </c>
      <c r="G810">
        <f>IF(cukier[[#This Row],[czy magazyn]]=F809,G809-cukier[[#This Row],[sprzedano]],G809+cukier[[#This Row],[f]])</f>
        <v>3745</v>
      </c>
      <c r="H810">
        <f>IF(cukier[[#This Row],[czy magazyn]]=F809,0,CEILING(5000-G809,1000))</f>
        <v>0</v>
      </c>
      <c r="I810">
        <f>IF(cukier[[#This Row],[f]]&gt;=4000,1,0)</f>
        <v>0</v>
      </c>
    </row>
    <row r="811" spans="1:9" x14ac:dyDescent="0.25">
      <c r="A811" s="1">
        <v>39738</v>
      </c>
      <c r="B811" t="s">
        <v>34</v>
      </c>
      <c r="C811">
        <v>4</v>
      </c>
      <c r="D811">
        <f>IF(cukier[[#This Row],[klient]]=B810,cukier[[#This Row],[sprzedano]]+D810,cukier[[#This Row],[sprzedano]])</f>
        <v>4</v>
      </c>
      <c r="E811">
        <f>IF(cukier[[#This Row],[transakcja?]]&lt;100,0,IF(cukier[[#This Row],[transakcja?]]&lt;1000,0.05,IF(cukier[[#This Row],[transakcja?]]&lt;10000,0.1,0.2)))*cukier[[#This Row],[sprzedano]]</f>
        <v>0</v>
      </c>
      <c r="F811">
        <f>MONTH(cukier[[#This Row],[data]])</f>
        <v>10</v>
      </c>
      <c r="G811">
        <f>IF(cukier[[#This Row],[czy magazyn]]=F810,G810-cukier[[#This Row],[sprzedano]],G810+cukier[[#This Row],[f]])</f>
        <v>3741</v>
      </c>
      <c r="H811">
        <f>IF(cukier[[#This Row],[czy magazyn]]=F810,0,CEILING(5000-G810,1000))</f>
        <v>0</v>
      </c>
      <c r="I811">
        <f>IF(cukier[[#This Row],[f]]&gt;=4000,1,0)</f>
        <v>0</v>
      </c>
    </row>
    <row r="812" spans="1:9" x14ac:dyDescent="0.25">
      <c r="A812" s="1">
        <v>39738</v>
      </c>
      <c r="B812" t="s">
        <v>23</v>
      </c>
      <c r="C812">
        <v>390</v>
      </c>
      <c r="D812">
        <f>IF(cukier[[#This Row],[klient]]=B811,cukier[[#This Row],[sprzedano]]+D811,cukier[[#This Row],[sprzedano]])</f>
        <v>390</v>
      </c>
      <c r="E812">
        <f>IF(cukier[[#This Row],[transakcja?]]&lt;100,0,IF(cukier[[#This Row],[transakcja?]]&lt;1000,0.05,IF(cukier[[#This Row],[transakcja?]]&lt;10000,0.1,0.2)))*cukier[[#This Row],[sprzedano]]</f>
        <v>19.5</v>
      </c>
      <c r="F812">
        <f>MONTH(cukier[[#This Row],[data]])</f>
        <v>10</v>
      </c>
      <c r="G812">
        <f>IF(cukier[[#This Row],[czy magazyn]]=F811,G811-cukier[[#This Row],[sprzedano]],G811+cukier[[#This Row],[f]])</f>
        <v>3351</v>
      </c>
      <c r="H812">
        <f>IF(cukier[[#This Row],[czy magazyn]]=F811,0,CEILING(5000-G811,1000))</f>
        <v>0</v>
      </c>
      <c r="I812">
        <f>IF(cukier[[#This Row],[f]]&gt;=4000,1,0)</f>
        <v>0</v>
      </c>
    </row>
    <row r="813" spans="1:9" x14ac:dyDescent="0.25">
      <c r="A813" s="1">
        <v>39738</v>
      </c>
      <c r="B813" t="s">
        <v>10</v>
      </c>
      <c r="C813">
        <v>351</v>
      </c>
      <c r="D813">
        <f>IF(cukier[[#This Row],[klient]]=B812,cukier[[#This Row],[sprzedano]]+D812,cukier[[#This Row],[sprzedano]])</f>
        <v>351</v>
      </c>
      <c r="E813">
        <f>IF(cukier[[#This Row],[transakcja?]]&lt;100,0,IF(cukier[[#This Row],[transakcja?]]&lt;1000,0.05,IF(cukier[[#This Row],[transakcja?]]&lt;10000,0.1,0.2)))*cukier[[#This Row],[sprzedano]]</f>
        <v>17.55</v>
      </c>
      <c r="F813">
        <f>MONTH(cukier[[#This Row],[data]])</f>
        <v>10</v>
      </c>
      <c r="G813">
        <f>IF(cukier[[#This Row],[czy magazyn]]=F812,G812-cukier[[#This Row],[sprzedano]],G812+cukier[[#This Row],[f]])</f>
        <v>3000</v>
      </c>
      <c r="H813">
        <f>IF(cukier[[#This Row],[czy magazyn]]=F812,0,CEILING(5000-G812,1000))</f>
        <v>0</v>
      </c>
      <c r="I813">
        <f>IF(cukier[[#This Row],[f]]&gt;=4000,1,0)</f>
        <v>0</v>
      </c>
    </row>
    <row r="814" spans="1:9" x14ac:dyDescent="0.25">
      <c r="A814" s="1">
        <v>39739</v>
      </c>
      <c r="B814" t="s">
        <v>36</v>
      </c>
      <c r="C814">
        <v>140</v>
      </c>
      <c r="D814">
        <f>IF(cukier[[#This Row],[klient]]=B813,cukier[[#This Row],[sprzedano]]+D813,cukier[[#This Row],[sprzedano]])</f>
        <v>140</v>
      </c>
      <c r="E814">
        <f>IF(cukier[[#This Row],[transakcja?]]&lt;100,0,IF(cukier[[#This Row],[transakcja?]]&lt;1000,0.05,IF(cukier[[#This Row],[transakcja?]]&lt;10000,0.1,0.2)))*cukier[[#This Row],[sprzedano]]</f>
        <v>7</v>
      </c>
      <c r="F814">
        <f>MONTH(cukier[[#This Row],[data]])</f>
        <v>10</v>
      </c>
      <c r="G814">
        <f>IF(cukier[[#This Row],[czy magazyn]]=F813,G813-cukier[[#This Row],[sprzedano]],G813+cukier[[#This Row],[f]])</f>
        <v>2860</v>
      </c>
      <c r="H814">
        <f>IF(cukier[[#This Row],[czy magazyn]]=F813,0,CEILING(5000-G813,1000))</f>
        <v>0</v>
      </c>
      <c r="I814">
        <f>IF(cukier[[#This Row],[f]]&gt;=4000,1,0)</f>
        <v>0</v>
      </c>
    </row>
    <row r="815" spans="1:9" x14ac:dyDescent="0.25">
      <c r="A815" s="1">
        <v>39740</v>
      </c>
      <c r="B815" t="s">
        <v>67</v>
      </c>
      <c r="C815">
        <v>97</v>
      </c>
      <c r="D815">
        <f>IF(cukier[[#This Row],[klient]]=B814,cukier[[#This Row],[sprzedano]]+D814,cukier[[#This Row],[sprzedano]])</f>
        <v>97</v>
      </c>
      <c r="E815">
        <f>IF(cukier[[#This Row],[transakcja?]]&lt;100,0,IF(cukier[[#This Row],[transakcja?]]&lt;1000,0.05,IF(cukier[[#This Row],[transakcja?]]&lt;10000,0.1,0.2)))*cukier[[#This Row],[sprzedano]]</f>
        <v>0</v>
      </c>
      <c r="F815">
        <f>MONTH(cukier[[#This Row],[data]])</f>
        <v>10</v>
      </c>
      <c r="G815">
        <f>IF(cukier[[#This Row],[czy magazyn]]=F814,G814-cukier[[#This Row],[sprzedano]],G814+cukier[[#This Row],[f]])</f>
        <v>2763</v>
      </c>
      <c r="H815">
        <f>IF(cukier[[#This Row],[czy magazyn]]=F814,0,CEILING(5000-G814,1000))</f>
        <v>0</v>
      </c>
      <c r="I815">
        <f>IF(cukier[[#This Row],[f]]&gt;=4000,1,0)</f>
        <v>0</v>
      </c>
    </row>
    <row r="816" spans="1:9" x14ac:dyDescent="0.25">
      <c r="A816" s="1">
        <v>39740</v>
      </c>
      <c r="B816" t="s">
        <v>51</v>
      </c>
      <c r="C816">
        <v>125</v>
      </c>
      <c r="D816">
        <f>IF(cukier[[#This Row],[klient]]=B815,cukier[[#This Row],[sprzedano]]+D815,cukier[[#This Row],[sprzedano]])</f>
        <v>125</v>
      </c>
      <c r="E816">
        <f>IF(cukier[[#This Row],[transakcja?]]&lt;100,0,IF(cukier[[#This Row],[transakcja?]]&lt;1000,0.05,IF(cukier[[#This Row],[transakcja?]]&lt;10000,0.1,0.2)))*cukier[[#This Row],[sprzedano]]</f>
        <v>6.25</v>
      </c>
      <c r="F816">
        <f>MONTH(cukier[[#This Row],[data]])</f>
        <v>10</v>
      </c>
      <c r="G816">
        <f>IF(cukier[[#This Row],[czy magazyn]]=F815,G815-cukier[[#This Row],[sprzedano]],G815+cukier[[#This Row],[f]])</f>
        <v>2638</v>
      </c>
      <c r="H816">
        <f>IF(cukier[[#This Row],[czy magazyn]]=F815,0,CEILING(5000-G815,1000))</f>
        <v>0</v>
      </c>
      <c r="I816">
        <f>IF(cukier[[#This Row],[f]]&gt;=4000,1,0)</f>
        <v>0</v>
      </c>
    </row>
    <row r="817" spans="1:9" x14ac:dyDescent="0.25">
      <c r="A817" s="1">
        <v>39743</v>
      </c>
      <c r="B817" t="s">
        <v>67</v>
      </c>
      <c r="C817">
        <v>190</v>
      </c>
      <c r="D817">
        <f>IF(cukier[[#This Row],[klient]]=B816,cukier[[#This Row],[sprzedano]]+D816,cukier[[#This Row],[sprzedano]])</f>
        <v>190</v>
      </c>
      <c r="E817">
        <f>IF(cukier[[#This Row],[transakcja?]]&lt;100,0,IF(cukier[[#This Row],[transakcja?]]&lt;1000,0.05,IF(cukier[[#This Row],[transakcja?]]&lt;10000,0.1,0.2)))*cukier[[#This Row],[sprzedano]]</f>
        <v>9.5</v>
      </c>
      <c r="F817">
        <f>MONTH(cukier[[#This Row],[data]])</f>
        <v>10</v>
      </c>
      <c r="G817">
        <f>IF(cukier[[#This Row],[czy magazyn]]=F816,G816-cukier[[#This Row],[sprzedano]],G816+cukier[[#This Row],[f]])</f>
        <v>2448</v>
      </c>
      <c r="H817">
        <f>IF(cukier[[#This Row],[czy magazyn]]=F816,0,CEILING(5000-G816,1000))</f>
        <v>0</v>
      </c>
      <c r="I817">
        <f>IF(cukier[[#This Row],[f]]&gt;=4000,1,0)</f>
        <v>0</v>
      </c>
    </row>
    <row r="818" spans="1:9" x14ac:dyDescent="0.25">
      <c r="A818" s="1">
        <v>39745</v>
      </c>
      <c r="B818" t="s">
        <v>15</v>
      </c>
      <c r="C818">
        <v>415</v>
      </c>
      <c r="D818">
        <f>IF(cukier[[#This Row],[klient]]=B817,cukier[[#This Row],[sprzedano]]+D817,cukier[[#This Row],[sprzedano]])</f>
        <v>415</v>
      </c>
      <c r="E818">
        <f>IF(cukier[[#This Row],[transakcja?]]&lt;100,0,IF(cukier[[#This Row],[transakcja?]]&lt;1000,0.05,IF(cukier[[#This Row],[transakcja?]]&lt;10000,0.1,0.2)))*cukier[[#This Row],[sprzedano]]</f>
        <v>20.75</v>
      </c>
      <c r="F818">
        <f>MONTH(cukier[[#This Row],[data]])</f>
        <v>10</v>
      </c>
      <c r="G818">
        <f>IF(cukier[[#This Row],[czy magazyn]]=F817,G817-cukier[[#This Row],[sprzedano]],G817+cukier[[#This Row],[f]])</f>
        <v>2033</v>
      </c>
      <c r="H818">
        <f>IF(cukier[[#This Row],[czy magazyn]]=F817,0,CEILING(5000-G817,1000))</f>
        <v>0</v>
      </c>
      <c r="I818">
        <f>IF(cukier[[#This Row],[f]]&gt;=4000,1,0)</f>
        <v>0</v>
      </c>
    </row>
    <row r="819" spans="1:9" x14ac:dyDescent="0.25">
      <c r="A819" s="1">
        <v>39747</v>
      </c>
      <c r="B819" t="s">
        <v>46</v>
      </c>
      <c r="C819">
        <v>162</v>
      </c>
      <c r="D819">
        <f>IF(cukier[[#This Row],[klient]]=B818,cukier[[#This Row],[sprzedano]]+D818,cukier[[#This Row],[sprzedano]])</f>
        <v>162</v>
      </c>
      <c r="E819">
        <f>IF(cukier[[#This Row],[transakcja?]]&lt;100,0,IF(cukier[[#This Row],[transakcja?]]&lt;1000,0.05,IF(cukier[[#This Row],[transakcja?]]&lt;10000,0.1,0.2)))*cukier[[#This Row],[sprzedano]]</f>
        <v>8.1</v>
      </c>
      <c r="F819">
        <f>MONTH(cukier[[#This Row],[data]])</f>
        <v>10</v>
      </c>
      <c r="G819">
        <f>IF(cukier[[#This Row],[czy magazyn]]=F818,G818-cukier[[#This Row],[sprzedano]],G818+cukier[[#This Row],[f]])</f>
        <v>1871</v>
      </c>
      <c r="H819">
        <f>IF(cukier[[#This Row],[czy magazyn]]=F818,0,CEILING(5000-G818,1000))</f>
        <v>0</v>
      </c>
      <c r="I819">
        <f>IF(cukier[[#This Row],[f]]&gt;=4000,1,0)</f>
        <v>0</v>
      </c>
    </row>
    <row r="820" spans="1:9" x14ac:dyDescent="0.25">
      <c r="A820" s="1">
        <v>39747</v>
      </c>
      <c r="B820" t="s">
        <v>141</v>
      </c>
      <c r="C820">
        <v>11</v>
      </c>
      <c r="D820">
        <f>IF(cukier[[#This Row],[klient]]=B819,cukier[[#This Row],[sprzedano]]+D819,cukier[[#This Row],[sprzedano]])</f>
        <v>11</v>
      </c>
      <c r="E820">
        <f>IF(cukier[[#This Row],[transakcja?]]&lt;100,0,IF(cukier[[#This Row],[transakcja?]]&lt;1000,0.05,IF(cukier[[#This Row],[transakcja?]]&lt;10000,0.1,0.2)))*cukier[[#This Row],[sprzedano]]</f>
        <v>0</v>
      </c>
      <c r="F820">
        <f>MONTH(cukier[[#This Row],[data]])</f>
        <v>10</v>
      </c>
      <c r="G820">
        <f>IF(cukier[[#This Row],[czy magazyn]]=F819,G819-cukier[[#This Row],[sprzedano]],G819+cukier[[#This Row],[f]])</f>
        <v>1860</v>
      </c>
      <c r="H820">
        <f>IF(cukier[[#This Row],[czy magazyn]]=F819,0,CEILING(5000-G819,1000))</f>
        <v>0</v>
      </c>
      <c r="I820">
        <f>IF(cukier[[#This Row],[f]]&gt;=4000,1,0)</f>
        <v>0</v>
      </c>
    </row>
    <row r="821" spans="1:9" x14ac:dyDescent="0.25">
      <c r="A821" s="1">
        <v>39747</v>
      </c>
      <c r="B821" t="s">
        <v>10</v>
      </c>
      <c r="C821">
        <v>269</v>
      </c>
      <c r="D821">
        <f>IF(cukier[[#This Row],[klient]]=B820,cukier[[#This Row],[sprzedano]]+D820,cukier[[#This Row],[sprzedano]])</f>
        <v>269</v>
      </c>
      <c r="E821">
        <f>IF(cukier[[#This Row],[transakcja?]]&lt;100,0,IF(cukier[[#This Row],[transakcja?]]&lt;1000,0.05,IF(cukier[[#This Row],[transakcja?]]&lt;10000,0.1,0.2)))*cukier[[#This Row],[sprzedano]]</f>
        <v>13.450000000000001</v>
      </c>
      <c r="F821">
        <f>MONTH(cukier[[#This Row],[data]])</f>
        <v>10</v>
      </c>
      <c r="G821">
        <f>IF(cukier[[#This Row],[czy magazyn]]=F820,G820-cukier[[#This Row],[sprzedano]],G820+cukier[[#This Row],[f]])</f>
        <v>1591</v>
      </c>
      <c r="H821">
        <f>IF(cukier[[#This Row],[czy magazyn]]=F820,0,CEILING(5000-G820,1000))</f>
        <v>0</v>
      </c>
      <c r="I821">
        <f>IF(cukier[[#This Row],[f]]&gt;=4000,1,0)</f>
        <v>0</v>
      </c>
    </row>
    <row r="822" spans="1:9" x14ac:dyDescent="0.25">
      <c r="A822" s="1">
        <v>39757</v>
      </c>
      <c r="B822" t="s">
        <v>19</v>
      </c>
      <c r="C822">
        <v>75</v>
      </c>
      <c r="D822">
        <f>IF(cukier[[#This Row],[klient]]=B821,cukier[[#This Row],[sprzedano]]+D821,cukier[[#This Row],[sprzedano]])</f>
        <v>75</v>
      </c>
      <c r="E822">
        <f>IF(cukier[[#This Row],[transakcja?]]&lt;100,0,IF(cukier[[#This Row],[transakcja?]]&lt;1000,0.05,IF(cukier[[#This Row],[transakcja?]]&lt;10000,0.1,0.2)))*cukier[[#This Row],[sprzedano]]</f>
        <v>0</v>
      </c>
      <c r="F822">
        <f>MONTH(cukier[[#This Row],[data]])</f>
        <v>11</v>
      </c>
      <c r="G822">
        <f>IF(cukier[[#This Row],[czy magazyn]]=F821,G821-cukier[[#This Row],[sprzedano]],G821+cukier[[#This Row],[f]])</f>
        <v>5591</v>
      </c>
      <c r="H822">
        <f>IF(cukier[[#This Row],[czy magazyn]]=F821,0,CEILING(5000-G821,1000))</f>
        <v>4000</v>
      </c>
      <c r="I822">
        <f>IF(cukier[[#This Row],[f]]&gt;=4000,1,0)</f>
        <v>1</v>
      </c>
    </row>
    <row r="823" spans="1:9" x14ac:dyDescent="0.25">
      <c r="A823" s="1">
        <v>39759</v>
      </c>
      <c r="B823" t="s">
        <v>23</v>
      </c>
      <c r="C823">
        <v>358</v>
      </c>
      <c r="D823">
        <f>IF(cukier[[#This Row],[klient]]=B822,cukier[[#This Row],[sprzedano]]+D822,cukier[[#This Row],[sprzedano]])</f>
        <v>358</v>
      </c>
      <c r="E823">
        <f>IF(cukier[[#This Row],[transakcja?]]&lt;100,0,IF(cukier[[#This Row],[transakcja?]]&lt;1000,0.05,IF(cukier[[#This Row],[transakcja?]]&lt;10000,0.1,0.2)))*cukier[[#This Row],[sprzedano]]</f>
        <v>17.900000000000002</v>
      </c>
      <c r="F823">
        <f>MONTH(cukier[[#This Row],[data]])</f>
        <v>11</v>
      </c>
      <c r="G823">
        <f>IF(cukier[[#This Row],[czy magazyn]]=F822,G822-cukier[[#This Row],[sprzedano]],G822+cukier[[#This Row],[f]])</f>
        <v>5233</v>
      </c>
      <c r="H823">
        <f>IF(cukier[[#This Row],[czy magazyn]]=F822,0,CEILING(5000-G822,1000))</f>
        <v>0</v>
      </c>
      <c r="I823">
        <f>IF(cukier[[#This Row],[f]]&gt;=4000,1,0)</f>
        <v>0</v>
      </c>
    </row>
    <row r="824" spans="1:9" x14ac:dyDescent="0.25">
      <c r="A824" s="1">
        <v>39760</v>
      </c>
      <c r="B824" t="s">
        <v>9</v>
      </c>
      <c r="C824">
        <v>198</v>
      </c>
      <c r="D824">
        <f>IF(cukier[[#This Row],[klient]]=B823,cukier[[#This Row],[sprzedano]]+D823,cukier[[#This Row],[sprzedano]])</f>
        <v>198</v>
      </c>
      <c r="E824">
        <f>IF(cukier[[#This Row],[transakcja?]]&lt;100,0,IF(cukier[[#This Row],[transakcja?]]&lt;1000,0.05,IF(cukier[[#This Row],[transakcja?]]&lt;10000,0.1,0.2)))*cukier[[#This Row],[sprzedano]]</f>
        <v>9.9</v>
      </c>
      <c r="F824">
        <f>MONTH(cukier[[#This Row],[data]])</f>
        <v>11</v>
      </c>
      <c r="G824">
        <f>IF(cukier[[#This Row],[czy magazyn]]=F823,G823-cukier[[#This Row],[sprzedano]],G823+cukier[[#This Row],[f]])</f>
        <v>5035</v>
      </c>
      <c r="H824">
        <f>IF(cukier[[#This Row],[czy magazyn]]=F823,0,CEILING(5000-G823,1000))</f>
        <v>0</v>
      </c>
      <c r="I824">
        <f>IF(cukier[[#This Row],[f]]&gt;=4000,1,0)</f>
        <v>0</v>
      </c>
    </row>
    <row r="825" spans="1:9" x14ac:dyDescent="0.25">
      <c r="A825" s="1">
        <v>39763</v>
      </c>
      <c r="B825" t="s">
        <v>23</v>
      </c>
      <c r="C825">
        <v>189</v>
      </c>
      <c r="D825">
        <f>IF(cukier[[#This Row],[klient]]=B824,cukier[[#This Row],[sprzedano]]+D824,cukier[[#This Row],[sprzedano]])</f>
        <v>189</v>
      </c>
      <c r="E825">
        <f>IF(cukier[[#This Row],[transakcja?]]&lt;100,0,IF(cukier[[#This Row],[transakcja?]]&lt;1000,0.05,IF(cukier[[#This Row],[transakcja?]]&lt;10000,0.1,0.2)))*cukier[[#This Row],[sprzedano]]</f>
        <v>9.4500000000000011</v>
      </c>
      <c r="F825">
        <f>MONTH(cukier[[#This Row],[data]])</f>
        <v>11</v>
      </c>
      <c r="G825">
        <f>IF(cukier[[#This Row],[czy magazyn]]=F824,G824-cukier[[#This Row],[sprzedano]],G824+cukier[[#This Row],[f]])</f>
        <v>4846</v>
      </c>
      <c r="H825">
        <f>IF(cukier[[#This Row],[czy magazyn]]=F824,0,CEILING(5000-G824,1000))</f>
        <v>0</v>
      </c>
      <c r="I825">
        <f>IF(cukier[[#This Row],[f]]&gt;=4000,1,0)</f>
        <v>0</v>
      </c>
    </row>
    <row r="826" spans="1:9" x14ac:dyDescent="0.25">
      <c r="A826" s="1">
        <v>39764</v>
      </c>
      <c r="B826" t="s">
        <v>25</v>
      </c>
      <c r="C826">
        <v>226</v>
      </c>
      <c r="D826">
        <f>IF(cukier[[#This Row],[klient]]=B825,cukier[[#This Row],[sprzedano]]+D825,cukier[[#This Row],[sprzedano]])</f>
        <v>226</v>
      </c>
      <c r="E826">
        <f>IF(cukier[[#This Row],[transakcja?]]&lt;100,0,IF(cukier[[#This Row],[transakcja?]]&lt;1000,0.05,IF(cukier[[#This Row],[transakcja?]]&lt;10000,0.1,0.2)))*cukier[[#This Row],[sprzedano]]</f>
        <v>11.3</v>
      </c>
      <c r="F826">
        <f>MONTH(cukier[[#This Row],[data]])</f>
        <v>11</v>
      </c>
      <c r="G826">
        <f>IF(cukier[[#This Row],[czy magazyn]]=F825,G825-cukier[[#This Row],[sprzedano]],G825+cukier[[#This Row],[f]])</f>
        <v>4620</v>
      </c>
      <c r="H826">
        <f>IF(cukier[[#This Row],[czy magazyn]]=F825,0,CEILING(5000-G825,1000))</f>
        <v>0</v>
      </c>
      <c r="I826">
        <f>IF(cukier[[#This Row],[f]]&gt;=4000,1,0)</f>
        <v>0</v>
      </c>
    </row>
    <row r="827" spans="1:9" x14ac:dyDescent="0.25">
      <c r="A827" s="1">
        <v>39765</v>
      </c>
      <c r="B827" t="s">
        <v>56</v>
      </c>
      <c r="C827">
        <v>94</v>
      </c>
      <c r="D827">
        <f>IF(cukier[[#This Row],[klient]]=B826,cukier[[#This Row],[sprzedano]]+D826,cukier[[#This Row],[sprzedano]])</f>
        <v>94</v>
      </c>
      <c r="E827">
        <f>IF(cukier[[#This Row],[transakcja?]]&lt;100,0,IF(cukier[[#This Row],[transakcja?]]&lt;1000,0.05,IF(cukier[[#This Row],[transakcja?]]&lt;10000,0.1,0.2)))*cukier[[#This Row],[sprzedano]]</f>
        <v>0</v>
      </c>
      <c r="F827">
        <f>MONTH(cukier[[#This Row],[data]])</f>
        <v>11</v>
      </c>
      <c r="G827">
        <f>IF(cukier[[#This Row],[czy magazyn]]=F826,G826-cukier[[#This Row],[sprzedano]],G826+cukier[[#This Row],[f]])</f>
        <v>4526</v>
      </c>
      <c r="H827">
        <f>IF(cukier[[#This Row],[czy magazyn]]=F826,0,CEILING(5000-G826,1000))</f>
        <v>0</v>
      </c>
      <c r="I827">
        <f>IF(cukier[[#This Row],[f]]&gt;=4000,1,0)</f>
        <v>0</v>
      </c>
    </row>
    <row r="828" spans="1:9" x14ac:dyDescent="0.25">
      <c r="A828" s="1">
        <v>39770</v>
      </c>
      <c r="B828" t="s">
        <v>51</v>
      </c>
      <c r="C828">
        <v>401</v>
      </c>
      <c r="D828">
        <f>IF(cukier[[#This Row],[klient]]=B827,cukier[[#This Row],[sprzedano]]+D827,cukier[[#This Row],[sprzedano]])</f>
        <v>401</v>
      </c>
      <c r="E828">
        <f>IF(cukier[[#This Row],[transakcja?]]&lt;100,0,IF(cukier[[#This Row],[transakcja?]]&lt;1000,0.05,IF(cukier[[#This Row],[transakcja?]]&lt;10000,0.1,0.2)))*cukier[[#This Row],[sprzedano]]</f>
        <v>20.05</v>
      </c>
      <c r="F828">
        <f>MONTH(cukier[[#This Row],[data]])</f>
        <v>11</v>
      </c>
      <c r="G828">
        <f>IF(cukier[[#This Row],[czy magazyn]]=F827,G827-cukier[[#This Row],[sprzedano]],G827+cukier[[#This Row],[f]])</f>
        <v>4125</v>
      </c>
      <c r="H828">
        <f>IF(cukier[[#This Row],[czy magazyn]]=F827,0,CEILING(5000-G827,1000))</f>
        <v>0</v>
      </c>
      <c r="I828">
        <f>IF(cukier[[#This Row],[f]]&gt;=4000,1,0)</f>
        <v>0</v>
      </c>
    </row>
    <row r="829" spans="1:9" x14ac:dyDescent="0.25">
      <c r="A829" s="1">
        <v>39771</v>
      </c>
      <c r="B829" t="s">
        <v>70</v>
      </c>
      <c r="C829">
        <v>52</v>
      </c>
      <c r="D829">
        <f>IF(cukier[[#This Row],[klient]]=B828,cukier[[#This Row],[sprzedano]]+D828,cukier[[#This Row],[sprzedano]])</f>
        <v>52</v>
      </c>
      <c r="E829">
        <f>IF(cukier[[#This Row],[transakcja?]]&lt;100,0,IF(cukier[[#This Row],[transakcja?]]&lt;1000,0.05,IF(cukier[[#This Row],[transakcja?]]&lt;10000,0.1,0.2)))*cukier[[#This Row],[sprzedano]]</f>
        <v>0</v>
      </c>
      <c r="F829">
        <f>MONTH(cukier[[#This Row],[data]])</f>
        <v>11</v>
      </c>
      <c r="G829">
        <f>IF(cukier[[#This Row],[czy magazyn]]=F828,G828-cukier[[#This Row],[sprzedano]],G828+cukier[[#This Row],[f]])</f>
        <v>4073</v>
      </c>
      <c r="H829">
        <f>IF(cukier[[#This Row],[czy magazyn]]=F828,0,CEILING(5000-G828,1000))</f>
        <v>0</v>
      </c>
      <c r="I829">
        <f>IF(cukier[[#This Row],[f]]&gt;=4000,1,0)</f>
        <v>0</v>
      </c>
    </row>
    <row r="830" spans="1:9" x14ac:dyDescent="0.25">
      <c r="A830" s="1">
        <v>39772</v>
      </c>
      <c r="B830" t="s">
        <v>13</v>
      </c>
      <c r="C830">
        <v>189</v>
      </c>
      <c r="D830">
        <f>IF(cukier[[#This Row],[klient]]=B829,cukier[[#This Row],[sprzedano]]+D829,cukier[[#This Row],[sprzedano]])</f>
        <v>189</v>
      </c>
      <c r="E830">
        <f>IF(cukier[[#This Row],[transakcja?]]&lt;100,0,IF(cukier[[#This Row],[transakcja?]]&lt;1000,0.05,IF(cukier[[#This Row],[transakcja?]]&lt;10000,0.1,0.2)))*cukier[[#This Row],[sprzedano]]</f>
        <v>9.4500000000000011</v>
      </c>
      <c r="F830">
        <f>MONTH(cukier[[#This Row],[data]])</f>
        <v>11</v>
      </c>
      <c r="G830">
        <f>IF(cukier[[#This Row],[czy magazyn]]=F829,G829-cukier[[#This Row],[sprzedano]],G829+cukier[[#This Row],[f]])</f>
        <v>3884</v>
      </c>
      <c r="H830">
        <f>IF(cukier[[#This Row],[czy magazyn]]=F829,0,CEILING(5000-G829,1000))</f>
        <v>0</v>
      </c>
      <c r="I830">
        <f>IF(cukier[[#This Row],[f]]&gt;=4000,1,0)</f>
        <v>0</v>
      </c>
    </row>
    <row r="831" spans="1:9" x14ac:dyDescent="0.25">
      <c r="A831" s="1">
        <v>39774</v>
      </c>
      <c r="B831" t="s">
        <v>18</v>
      </c>
      <c r="C831">
        <v>201</v>
      </c>
      <c r="D831">
        <f>IF(cukier[[#This Row],[klient]]=B830,cukier[[#This Row],[sprzedano]]+D830,cukier[[#This Row],[sprzedano]])</f>
        <v>201</v>
      </c>
      <c r="E831">
        <f>IF(cukier[[#This Row],[transakcja?]]&lt;100,0,IF(cukier[[#This Row],[transakcja?]]&lt;1000,0.05,IF(cukier[[#This Row],[transakcja?]]&lt;10000,0.1,0.2)))*cukier[[#This Row],[sprzedano]]</f>
        <v>10.050000000000001</v>
      </c>
      <c r="F831">
        <f>MONTH(cukier[[#This Row],[data]])</f>
        <v>11</v>
      </c>
      <c r="G831">
        <f>IF(cukier[[#This Row],[czy magazyn]]=F830,G830-cukier[[#This Row],[sprzedano]],G830+cukier[[#This Row],[f]])</f>
        <v>3683</v>
      </c>
      <c r="H831">
        <f>IF(cukier[[#This Row],[czy magazyn]]=F830,0,CEILING(5000-G830,1000))</f>
        <v>0</v>
      </c>
      <c r="I831">
        <f>IF(cukier[[#This Row],[f]]&gt;=4000,1,0)</f>
        <v>0</v>
      </c>
    </row>
    <row r="832" spans="1:9" x14ac:dyDescent="0.25">
      <c r="A832" s="1">
        <v>39775</v>
      </c>
      <c r="B832" t="s">
        <v>23</v>
      </c>
      <c r="C832">
        <v>235</v>
      </c>
      <c r="D832">
        <f>IF(cukier[[#This Row],[klient]]=B831,cukier[[#This Row],[sprzedano]]+D831,cukier[[#This Row],[sprzedano]])</f>
        <v>235</v>
      </c>
      <c r="E832">
        <f>IF(cukier[[#This Row],[transakcja?]]&lt;100,0,IF(cukier[[#This Row],[transakcja?]]&lt;1000,0.05,IF(cukier[[#This Row],[transakcja?]]&lt;10000,0.1,0.2)))*cukier[[#This Row],[sprzedano]]</f>
        <v>11.75</v>
      </c>
      <c r="F832">
        <f>MONTH(cukier[[#This Row],[data]])</f>
        <v>11</v>
      </c>
      <c r="G832">
        <f>IF(cukier[[#This Row],[czy magazyn]]=F831,G831-cukier[[#This Row],[sprzedano]],G831+cukier[[#This Row],[f]])</f>
        <v>3448</v>
      </c>
      <c r="H832">
        <f>IF(cukier[[#This Row],[czy magazyn]]=F831,0,CEILING(5000-G831,1000))</f>
        <v>0</v>
      </c>
      <c r="I832">
        <f>IF(cukier[[#This Row],[f]]&gt;=4000,1,0)</f>
        <v>0</v>
      </c>
    </row>
    <row r="833" spans="1:9" x14ac:dyDescent="0.25">
      <c r="A833" s="1">
        <v>39776</v>
      </c>
      <c r="B833" t="s">
        <v>127</v>
      </c>
      <c r="C833">
        <v>13</v>
      </c>
      <c r="D833">
        <f>IF(cukier[[#This Row],[klient]]=B832,cukier[[#This Row],[sprzedano]]+D832,cukier[[#This Row],[sprzedano]])</f>
        <v>13</v>
      </c>
      <c r="E833">
        <f>IF(cukier[[#This Row],[transakcja?]]&lt;100,0,IF(cukier[[#This Row],[transakcja?]]&lt;1000,0.05,IF(cukier[[#This Row],[transakcja?]]&lt;10000,0.1,0.2)))*cukier[[#This Row],[sprzedano]]</f>
        <v>0</v>
      </c>
      <c r="F833">
        <f>MONTH(cukier[[#This Row],[data]])</f>
        <v>11</v>
      </c>
      <c r="G833">
        <f>IF(cukier[[#This Row],[czy magazyn]]=F832,G832-cukier[[#This Row],[sprzedano]],G832+cukier[[#This Row],[f]])</f>
        <v>3435</v>
      </c>
      <c r="H833">
        <f>IF(cukier[[#This Row],[czy magazyn]]=F832,0,CEILING(5000-G832,1000))</f>
        <v>0</v>
      </c>
      <c r="I833">
        <f>IF(cukier[[#This Row],[f]]&gt;=4000,1,0)</f>
        <v>0</v>
      </c>
    </row>
    <row r="834" spans="1:9" x14ac:dyDescent="0.25">
      <c r="A834" s="1">
        <v>39776</v>
      </c>
      <c r="B834" t="s">
        <v>56</v>
      </c>
      <c r="C834">
        <v>78</v>
      </c>
      <c r="D834">
        <f>IF(cukier[[#This Row],[klient]]=B833,cukier[[#This Row],[sprzedano]]+D833,cukier[[#This Row],[sprzedano]])</f>
        <v>78</v>
      </c>
      <c r="E834">
        <f>IF(cukier[[#This Row],[transakcja?]]&lt;100,0,IF(cukier[[#This Row],[transakcja?]]&lt;1000,0.05,IF(cukier[[#This Row],[transakcja?]]&lt;10000,0.1,0.2)))*cukier[[#This Row],[sprzedano]]</f>
        <v>0</v>
      </c>
      <c r="F834">
        <f>MONTH(cukier[[#This Row],[data]])</f>
        <v>11</v>
      </c>
      <c r="G834">
        <f>IF(cukier[[#This Row],[czy magazyn]]=F833,G833-cukier[[#This Row],[sprzedano]],G833+cukier[[#This Row],[f]])</f>
        <v>3357</v>
      </c>
      <c r="H834">
        <f>IF(cukier[[#This Row],[czy magazyn]]=F833,0,CEILING(5000-G833,1000))</f>
        <v>0</v>
      </c>
      <c r="I834">
        <f>IF(cukier[[#This Row],[f]]&gt;=4000,1,0)</f>
        <v>0</v>
      </c>
    </row>
    <row r="835" spans="1:9" x14ac:dyDescent="0.25">
      <c r="A835" s="1">
        <v>39776</v>
      </c>
      <c r="B835" t="s">
        <v>21</v>
      </c>
      <c r="C835">
        <v>196</v>
      </c>
      <c r="D835">
        <f>IF(cukier[[#This Row],[klient]]=B834,cukier[[#This Row],[sprzedano]]+D834,cukier[[#This Row],[sprzedano]])</f>
        <v>196</v>
      </c>
      <c r="E835">
        <f>IF(cukier[[#This Row],[transakcja?]]&lt;100,0,IF(cukier[[#This Row],[transakcja?]]&lt;1000,0.05,IF(cukier[[#This Row],[transakcja?]]&lt;10000,0.1,0.2)))*cukier[[#This Row],[sprzedano]]</f>
        <v>9.8000000000000007</v>
      </c>
      <c r="F835">
        <f>MONTH(cukier[[#This Row],[data]])</f>
        <v>11</v>
      </c>
      <c r="G835">
        <f>IF(cukier[[#This Row],[czy magazyn]]=F834,G834-cukier[[#This Row],[sprzedano]],G834+cukier[[#This Row],[f]])</f>
        <v>3161</v>
      </c>
      <c r="H835">
        <f>IF(cukier[[#This Row],[czy magazyn]]=F834,0,CEILING(5000-G834,1000))</f>
        <v>0</v>
      </c>
      <c r="I835">
        <f>IF(cukier[[#This Row],[f]]&gt;=4000,1,0)</f>
        <v>0</v>
      </c>
    </row>
    <row r="836" spans="1:9" x14ac:dyDescent="0.25">
      <c r="A836" s="1">
        <v>39780</v>
      </c>
      <c r="B836" t="s">
        <v>177</v>
      </c>
      <c r="C836">
        <v>17</v>
      </c>
      <c r="D836">
        <f>IF(cukier[[#This Row],[klient]]=B835,cukier[[#This Row],[sprzedano]]+D835,cukier[[#This Row],[sprzedano]])</f>
        <v>17</v>
      </c>
      <c r="E836">
        <f>IF(cukier[[#This Row],[transakcja?]]&lt;100,0,IF(cukier[[#This Row],[transakcja?]]&lt;1000,0.05,IF(cukier[[#This Row],[transakcja?]]&lt;10000,0.1,0.2)))*cukier[[#This Row],[sprzedano]]</f>
        <v>0</v>
      </c>
      <c r="F836">
        <f>MONTH(cukier[[#This Row],[data]])</f>
        <v>11</v>
      </c>
      <c r="G836">
        <f>IF(cukier[[#This Row],[czy magazyn]]=F835,G835-cukier[[#This Row],[sprzedano]],G835+cukier[[#This Row],[f]])</f>
        <v>3144</v>
      </c>
      <c r="H836">
        <f>IF(cukier[[#This Row],[czy magazyn]]=F835,0,CEILING(5000-G835,1000))</f>
        <v>0</v>
      </c>
      <c r="I836">
        <f>IF(cukier[[#This Row],[f]]&gt;=4000,1,0)</f>
        <v>0</v>
      </c>
    </row>
    <row r="837" spans="1:9" x14ac:dyDescent="0.25">
      <c r="A837" s="1">
        <v>39780</v>
      </c>
      <c r="B837" t="s">
        <v>71</v>
      </c>
      <c r="C837">
        <v>11</v>
      </c>
      <c r="D837">
        <f>IF(cukier[[#This Row],[klient]]=B836,cukier[[#This Row],[sprzedano]]+D836,cukier[[#This Row],[sprzedano]])</f>
        <v>11</v>
      </c>
      <c r="E837">
        <f>IF(cukier[[#This Row],[transakcja?]]&lt;100,0,IF(cukier[[#This Row],[transakcja?]]&lt;1000,0.05,IF(cukier[[#This Row],[transakcja?]]&lt;10000,0.1,0.2)))*cukier[[#This Row],[sprzedano]]</f>
        <v>0</v>
      </c>
      <c r="F837">
        <f>MONTH(cukier[[#This Row],[data]])</f>
        <v>11</v>
      </c>
      <c r="G837">
        <f>IF(cukier[[#This Row],[czy magazyn]]=F836,G836-cukier[[#This Row],[sprzedano]],G836+cukier[[#This Row],[f]])</f>
        <v>3133</v>
      </c>
      <c r="H837">
        <f>IF(cukier[[#This Row],[czy magazyn]]=F836,0,CEILING(5000-G836,1000))</f>
        <v>0</v>
      </c>
      <c r="I837">
        <f>IF(cukier[[#This Row],[f]]&gt;=4000,1,0)</f>
        <v>0</v>
      </c>
    </row>
    <row r="838" spans="1:9" x14ac:dyDescent="0.25">
      <c r="A838" s="1">
        <v>39781</v>
      </c>
      <c r="B838" t="s">
        <v>48</v>
      </c>
      <c r="C838">
        <v>4</v>
      </c>
      <c r="D838">
        <f>IF(cukier[[#This Row],[klient]]=B837,cukier[[#This Row],[sprzedano]]+D837,cukier[[#This Row],[sprzedano]])</f>
        <v>4</v>
      </c>
      <c r="E838">
        <f>IF(cukier[[#This Row],[transakcja?]]&lt;100,0,IF(cukier[[#This Row],[transakcja?]]&lt;1000,0.05,IF(cukier[[#This Row],[transakcja?]]&lt;10000,0.1,0.2)))*cukier[[#This Row],[sprzedano]]</f>
        <v>0</v>
      </c>
      <c r="F838">
        <f>MONTH(cukier[[#This Row],[data]])</f>
        <v>11</v>
      </c>
      <c r="G838">
        <f>IF(cukier[[#This Row],[czy magazyn]]=F837,G837-cukier[[#This Row],[sprzedano]],G837+cukier[[#This Row],[f]])</f>
        <v>3129</v>
      </c>
      <c r="H838">
        <f>IF(cukier[[#This Row],[czy magazyn]]=F837,0,CEILING(5000-G837,1000))</f>
        <v>0</v>
      </c>
      <c r="I838">
        <f>IF(cukier[[#This Row],[f]]&gt;=4000,1,0)</f>
        <v>0</v>
      </c>
    </row>
    <row r="839" spans="1:9" x14ac:dyDescent="0.25">
      <c r="A839" s="1">
        <v>39785</v>
      </c>
      <c r="B839" t="s">
        <v>55</v>
      </c>
      <c r="C839">
        <v>17</v>
      </c>
      <c r="D839">
        <f>IF(cukier[[#This Row],[klient]]=B838,cukier[[#This Row],[sprzedano]]+D838,cukier[[#This Row],[sprzedano]])</f>
        <v>17</v>
      </c>
      <c r="E839">
        <f>IF(cukier[[#This Row],[transakcja?]]&lt;100,0,IF(cukier[[#This Row],[transakcja?]]&lt;1000,0.05,IF(cukier[[#This Row],[transakcja?]]&lt;10000,0.1,0.2)))*cukier[[#This Row],[sprzedano]]</f>
        <v>0</v>
      </c>
      <c r="F839">
        <f>MONTH(cukier[[#This Row],[data]])</f>
        <v>12</v>
      </c>
      <c r="G839">
        <f>IF(cukier[[#This Row],[czy magazyn]]=F838,G838-cukier[[#This Row],[sprzedano]],G838+cukier[[#This Row],[f]])</f>
        <v>5129</v>
      </c>
      <c r="H839">
        <f>IF(cukier[[#This Row],[czy magazyn]]=F838,0,CEILING(5000-G838,1000))</f>
        <v>2000</v>
      </c>
      <c r="I839">
        <f>IF(cukier[[#This Row],[f]]&gt;=4000,1,0)</f>
        <v>0</v>
      </c>
    </row>
    <row r="840" spans="1:9" x14ac:dyDescent="0.25">
      <c r="A840" s="1">
        <v>39785</v>
      </c>
      <c r="B840" t="s">
        <v>178</v>
      </c>
      <c r="C840">
        <v>1</v>
      </c>
      <c r="D840">
        <f>IF(cukier[[#This Row],[klient]]=B839,cukier[[#This Row],[sprzedano]]+D839,cukier[[#This Row],[sprzedano]])</f>
        <v>1</v>
      </c>
      <c r="E840">
        <f>IF(cukier[[#This Row],[transakcja?]]&lt;100,0,IF(cukier[[#This Row],[transakcja?]]&lt;1000,0.05,IF(cukier[[#This Row],[transakcja?]]&lt;10000,0.1,0.2)))*cukier[[#This Row],[sprzedano]]</f>
        <v>0</v>
      </c>
      <c r="F840">
        <f>MONTH(cukier[[#This Row],[data]])</f>
        <v>12</v>
      </c>
      <c r="G840">
        <f>IF(cukier[[#This Row],[czy magazyn]]=F839,G839-cukier[[#This Row],[sprzedano]],G839+cukier[[#This Row],[f]])</f>
        <v>5128</v>
      </c>
      <c r="H840">
        <f>IF(cukier[[#This Row],[czy magazyn]]=F839,0,CEILING(5000-G839,1000))</f>
        <v>0</v>
      </c>
      <c r="I840">
        <f>IF(cukier[[#This Row],[f]]&gt;=4000,1,0)</f>
        <v>0</v>
      </c>
    </row>
    <row r="841" spans="1:9" x14ac:dyDescent="0.25">
      <c r="A841" s="1">
        <v>39790</v>
      </c>
      <c r="B841" t="s">
        <v>8</v>
      </c>
      <c r="C841">
        <v>496</v>
      </c>
      <c r="D841">
        <f>IF(cukier[[#This Row],[klient]]=B840,cukier[[#This Row],[sprzedano]]+D840,cukier[[#This Row],[sprzedano]])</f>
        <v>496</v>
      </c>
      <c r="E841">
        <f>IF(cukier[[#This Row],[transakcja?]]&lt;100,0,IF(cukier[[#This Row],[transakcja?]]&lt;1000,0.05,IF(cukier[[#This Row],[transakcja?]]&lt;10000,0.1,0.2)))*cukier[[#This Row],[sprzedano]]</f>
        <v>24.8</v>
      </c>
      <c r="F841">
        <f>MONTH(cukier[[#This Row],[data]])</f>
        <v>12</v>
      </c>
      <c r="G841">
        <f>IF(cukier[[#This Row],[czy magazyn]]=F840,G840-cukier[[#This Row],[sprzedano]],G840+cukier[[#This Row],[f]])</f>
        <v>4632</v>
      </c>
      <c r="H841">
        <f>IF(cukier[[#This Row],[czy magazyn]]=F840,0,CEILING(5000-G840,1000))</f>
        <v>0</v>
      </c>
      <c r="I841">
        <f>IF(cukier[[#This Row],[f]]&gt;=4000,1,0)</f>
        <v>0</v>
      </c>
    </row>
    <row r="842" spans="1:9" x14ac:dyDescent="0.25">
      <c r="A842" s="1">
        <v>39790</v>
      </c>
      <c r="B842" t="s">
        <v>14</v>
      </c>
      <c r="C842">
        <v>6</v>
      </c>
      <c r="D842">
        <f>IF(cukier[[#This Row],[klient]]=B841,cukier[[#This Row],[sprzedano]]+D841,cukier[[#This Row],[sprzedano]])</f>
        <v>6</v>
      </c>
      <c r="E842">
        <f>IF(cukier[[#This Row],[transakcja?]]&lt;100,0,IF(cukier[[#This Row],[transakcja?]]&lt;1000,0.05,IF(cukier[[#This Row],[transakcja?]]&lt;10000,0.1,0.2)))*cukier[[#This Row],[sprzedano]]</f>
        <v>0</v>
      </c>
      <c r="F842">
        <f>MONTH(cukier[[#This Row],[data]])</f>
        <v>12</v>
      </c>
      <c r="G842">
        <f>IF(cukier[[#This Row],[czy magazyn]]=F841,G841-cukier[[#This Row],[sprzedano]],G841+cukier[[#This Row],[f]])</f>
        <v>4626</v>
      </c>
      <c r="H842">
        <f>IF(cukier[[#This Row],[czy magazyn]]=F841,0,CEILING(5000-G841,1000))</f>
        <v>0</v>
      </c>
      <c r="I842">
        <f>IF(cukier[[#This Row],[f]]&gt;=4000,1,0)</f>
        <v>0</v>
      </c>
    </row>
    <row r="843" spans="1:9" x14ac:dyDescent="0.25">
      <c r="A843" s="1">
        <v>39794</v>
      </c>
      <c r="B843" t="s">
        <v>6</v>
      </c>
      <c r="C843">
        <v>363</v>
      </c>
      <c r="D843">
        <f>IF(cukier[[#This Row],[klient]]=B842,cukier[[#This Row],[sprzedano]]+D842,cukier[[#This Row],[sprzedano]])</f>
        <v>363</v>
      </c>
      <c r="E843">
        <f>IF(cukier[[#This Row],[transakcja?]]&lt;100,0,IF(cukier[[#This Row],[transakcja?]]&lt;1000,0.05,IF(cukier[[#This Row],[transakcja?]]&lt;10000,0.1,0.2)))*cukier[[#This Row],[sprzedano]]</f>
        <v>18.150000000000002</v>
      </c>
      <c r="F843">
        <f>MONTH(cukier[[#This Row],[data]])</f>
        <v>12</v>
      </c>
      <c r="G843">
        <f>IF(cukier[[#This Row],[czy magazyn]]=F842,G842-cukier[[#This Row],[sprzedano]],G842+cukier[[#This Row],[f]])</f>
        <v>4263</v>
      </c>
      <c r="H843">
        <f>IF(cukier[[#This Row],[czy magazyn]]=F842,0,CEILING(5000-G842,1000))</f>
        <v>0</v>
      </c>
      <c r="I843">
        <f>IF(cukier[[#This Row],[f]]&gt;=4000,1,0)</f>
        <v>0</v>
      </c>
    </row>
    <row r="844" spans="1:9" x14ac:dyDescent="0.25">
      <c r="A844" s="1">
        <v>39797</v>
      </c>
      <c r="B844" t="s">
        <v>18</v>
      </c>
      <c r="C844">
        <v>369</v>
      </c>
      <c r="D844">
        <f>IF(cukier[[#This Row],[klient]]=B843,cukier[[#This Row],[sprzedano]]+D843,cukier[[#This Row],[sprzedano]])</f>
        <v>369</v>
      </c>
      <c r="E844">
        <f>IF(cukier[[#This Row],[transakcja?]]&lt;100,0,IF(cukier[[#This Row],[transakcja?]]&lt;1000,0.05,IF(cukier[[#This Row],[transakcja?]]&lt;10000,0.1,0.2)))*cukier[[#This Row],[sprzedano]]</f>
        <v>18.45</v>
      </c>
      <c r="F844">
        <f>MONTH(cukier[[#This Row],[data]])</f>
        <v>12</v>
      </c>
      <c r="G844">
        <f>IF(cukier[[#This Row],[czy magazyn]]=F843,G843-cukier[[#This Row],[sprzedano]],G843+cukier[[#This Row],[f]])</f>
        <v>3894</v>
      </c>
      <c r="H844">
        <f>IF(cukier[[#This Row],[czy magazyn]]=F843,0,CEILING(5000-G843,1000))</f>
        <v>0</v>
      </c>
      <c r="I844">
        <f>IF(cukier[[#This Row],[f]]&gt;=4000,1,0)</f>
        <v>0</v>
      </c>
    </row>
    <row r="845" spans="1:9" x14ac:dyDescent="0.25">
      <c r="A845" s="1">
        <v>39797</v>
      </c>
      <c r="B845" t="s">
        <v>6</v>
      </c>
      <c r="C845">
        <v>491</v>
      </c>
      <c r="D845">
        <f>IF(cukier[[#This Row],[klient]]=B844,cukier[[#This Row],[sprzedano]]+D844,cukier[[#This Row],[sprzedano]])</f>
        <v>491</v>
      </c>
      <c r="E845">
        <f>IF(cukier[[#This Row],[transakcja?]]&lt;100,0,IF(cukier[[#This Row],[transakcja?]]&lt;1000,0.05,IF(cukier[[#This Row],[transakcja?]]&lt;10000,0.1,0.2)))*cukier[[#This Row],[sprzedano]]</f>
        <v>24.55</v>
      </c>
      <c r="F845">
        <f>MONTH(cukier[[#This Row],[data]])</f>
        <v>12</v>
      </c>
      <c r="G845">
        <f>IF(cukier[[#This Row],[czy magazyn]]=F844,G844-cukier[[#This Row],[sprzedano]],G844+cukier[[#This Row],[f]])</f>
        <v>3403</v>
      </c>
      <c r="H845">
        <f>IF(cukier[[#This Row],[czy magazyn]]=F844,0,CEILING(5000-G844,1000))</f>
        <v>0</v>
      </c>
      <c r="I845">
        <f>IF(cukier[[#This Row],[f]]&gt;=4000,1,0)</f>
        <v>0</v>
      </c>
    </row>
    <row r="846" spans="1:9" x14ac:dyDescent="0.25">
      <c r="A846" s="1">
        <v>39799</v>
      </c>
      <c r="B846" t="s">
        <v>67</v>
      </c>
      <c r="C846">
        <v>60</v>
      </c>
      <c r="D846">
        <f>IF(cukier[[#This Row],[klient]]=B845,cukier[[#This Row],[sprzedano]]+D845,cukier[[#This Row],[sprzedano]])</f>
        <v>60</v>
      </c>
      <c r="E846">
        <f>IF(cukier[[#This Row],[transakcja?]]&lt;100,0,IF(cukier[[#This Row],[transakcja?]]&lt;1000,0.05,IF(cukier[[#This Row],[transakcja?]]&lt;10000,0.1,0.2)))*cukier[[#This Row],[sprzedano]]</f>
        <v>0</v>
      </c>
      <c r="F846">
        <f>MONTH(cukier[[#This Row],[data]])</f>
        <v>12</v>
      </c>
      <c r="G846">
        <f>IF(cukier[[#This Row],[czy magazyn]]=F845,G845-cukier[[#This Row],[sprzedano]],G845+cukier[[#This Row],[f]])</f>
        <v>3343</v>
      </c>
      <c r="H846">
        <f>IF(cukier[[#This Row],[czy magazyn]]=F845,0,CEILING(5000-G845,1000))</f>
        <v>0</v>
      </c>
      <c r="I846">
        <f>IF(cukier[[#This Row],[f]]&gt;=4000,1,0)</f>
        <v>0</v>
      </c>
    </row>
    <row r="847" spans="1:9" x14ac:dyDescent="0.25">
      <c r="A847" s="1">
        <v>39800</v>
      </c>
      <c r="B847" t="s">
        <v>21</v>
      </c>
      <c r="C847">
        <v>35</v>
      </c>
      <c r="D847">
        <f>IF(cukier[[#This Row],[klient]]=B846,cukier[[#This Row],[sprzedano]]+D846,cukier[[#This Row],[sprzedano]])</f>
        <v>35</v>
      </c>
      <c r="E847">
        <f>IF(cukier[[#This Row],[transakcja?]]&lt;100,0,IF(cukier[[#This Row],[transakcja?]]&lt;1000,0.05,IF(cukier[[#This Row],[transakcja?]]&lt;10000,0.1,0.2)))*cukier[[#This Row],[sprzedano]]</f>
        <v>0</v>
      </c>
      <c r="F847">
        <f>MONTH(cukier[[#This Row],[data]])</f>
        <v>12</v>
      </c>
      <c r="G847">
        <f>IF(cukier[[#This Row],[czy magazyn]]=F846,G846-cukier[[#This Row],[sprzedano]],G846+cukier[[#This Row],[f]])</f>
        <v>3308</v>
      </c>
      <c r="H847">
        <f>IF(cukier[[#This Row],[czy magazyn]]=F846,0,CEILING(5000-G846,1000))</f>
        <v>0</v>
      </c>
      <c r="I847">
        <f>IF(cukier[[#This Row],[f]]&gt;=4000,1,0)</f>
        <v>0</v>
      </c>
    </row>
    <row r="848" spans="1:9" x14ac:dyDescent="0.25">
      <c r="A848" s="1">
        <v>39803</v>
      </c>
      <c r="B848" t="s">
        <v>8</v>
      </c>
      <c r="C848">
        <v>121</v>
      </c>
      <c r="D848">
        <f>IF(cukier[[#This Row],[klient]]=B847,cukier[[#This Row],[sprzedano]]+D847,cukier[[#This Row],[sprzedano]])</f>
        <v>121</v>
      </c>
      <c r="E848">
        <f>IF(cukier[[#This Row],[transakcja?]]&lt;100,0,IF(cukier[[#This Row],[transakcja?]]&lt;1000,0.05,IF(cukier[[#This Row],[transakcja?]]&lt;10000,0.1,0.2)))*cukier[[#This Row],[sprzedano]]</f>
        <v>6.0500000000000007</v>
      </c>
      <c r="F848">
        <f>MONTH(cukier[[#This Row],[data]])</f>
        <v>12</v>
      </c>
      <c r="G848">
        <f>IF(cukier[[#This Row],[czy magazyn]]=F847,G847-cukier[[#This Row],[sprzedano]],G847+cukier[[#This Row],[f]])</f>
        <v>3187</v>
      </c>
      <c r="H848">
        <f>IF(cukier[[#This Row],[czy magazyn]]=F847,0,CEILING(5000-G847,1000))</f>
        <v>0</v>
      </c>
      <c r="I848">
        <f>IF(cukier[[#This Row],[f]]&gt;=4000,1,0)</f>
        <v>0</v>
      </c>
    </row>
    <row r="849" spans="1:9" x14ac:dyDescent="0.25">
      <c r="A849" s="1">
        <v>39803</v>
      </c>
      <c r="B849" t="s">
        <v>51</v>
      </c>
      <c r="C849">
        <v>442</v>
      </c>
      <c r="D849">
        <f>IF(cukier[[#This Row],[klient]]=B848,cukier[[#This Row],[sprzedano]]+D848,cukier[[#This Row],[sprzedano]])</f>
        <v>442</v>
      </c>
      <c r="E849">
        <f>IF(cukier[[#This Row],[transakcja?]]&lt;100,0,IF(cukier[[#This Row],[transakcja?]]&lt;1000,0.05,IF(cukier[[#This Row],[transakcja?]]&lt;10000,0.1,0.2)))*cukier[[#This Row],[sprzedano]]</f>
        <v>22.1</v>
      </c>
      <c r="F849">
        <f>MONTH(cukier[[#This Row],[data]])</f>
        <v>12</v>
      </c>
      <c r="G849">
        <f>IF(cukier[[#This Row],[czy magazyn]]=F848,G848-cukier[[#This Row],[sprzedano]],G848+cukier[[#This Row],[f]])</f>
        <v>2745</v>
      </c>
      <c r="H849">
        <f>IF(cukier[[#This Row],[czy magazyn]]=F848,0,CEILING(5000-G848,1000))</f>
        <v>0</v>
      </c>
      <c r="I849">
        <f>IF(cukier[[#This Row],[f]]&gt;=4000,1,0)</f>
        <v>0</v>
      </c>
    </row>
    <row r="850" spans="1:9" x14ac:dyDescent="0.25">
      <c r="A850" s="1">
        <v>39804</v>
      </c>
      <c r="B850" t="s">
        <v>8</v>
      </c>
      <c r="C850">
        <v>338</v>
      </c>
      <c r="D850">
        <f>IF(cukier[[#This Row],[klient]]=B849,cukier[[#This Row],[sprzedano]]+D849,cukier[[#This Row],[sprzedano]])</f>
        <v>338</v>
      </c>
      <c r="E850">
        <f>IF(cukier[[#This Row],[transakcja?]]&lt;100,0,IF(cukier[[#This Row],[transakcja?]]&lt;1000,0.05,IF(cukier[[#This Row],[transakcja?]]&lt;10000,0.1,0.2)))*cukier[[#This Row],[sprzedano]]</f>
        <v>16.900000000000002</v>
      </c>
      <c r="F850">
        <f>MONTH(cukier[[#This Row],[data]])</f>
        <v>12</v>
      </c>
      <c r="G850">
        <f>IF(cukier[[#This Row],[czy magazyn]]=F849,G849-cukier[[#This Row],[sprzedano]],G849+cukier[[#This Row],[f]])</f>
        <v>2407</v>
      </c>
      <c r="H850">
        <f>IF(cukier[[#This Row],[czy magazyn]]=F849,0,CEILING(5000-G849,1000))</f>
        <v>0</v>
      </c>
      <c r="I850">
        <f>IF(cukier[[#This Row],[f]]&gt;=4000,1,0)</f>
        <v>0</v>
      </c>
    </row>
    <row r="851" spans="1:9" x14ac:dyDescent="0.25">
      <c r="A851" s="1">
        <v>39805</v>
      </c>
      <c r="B851" t="s">
        <v>32</v>
      </c>
      <c r="C851">
        <v>94</v>
      </c>
      <c r="D851">
        <f>IF(cukier[[#This Row],[klient]]=B850,cukier[[#This Row],[sprzedano]]+D850,cukier[[#This Row],[sprzedano]])</f>
        <v>94</v>
      </c>
      <c r="E851">
        <f>IF(cukier[[#This Row],[transakcja?]]&lt;100,0,IF(cukier[[#This Row],[transakcja?]]&lt;1000,0.05,IF(cukier[[#This Row],[transakcja?]]&lt;10000,0.1,0.2)))*cukier[[#This Row],[sprzedano]]</f>
        <v>0</v>
      </c>
      <c r="F851">
        <f>MONTH(cukier[[#This Row],[data]])</f>
        <v>12</v>
      </c>
      <c r="G851">
        <f>IF(cukier[[#This Row],[czy magazyn]]=F850,G850-cukier[[#This Row],[sprzedano]],G850+cukier[[#This Row],[f]])</f>
        <v>2313</v>
      </c>
      <c r="H851">
        <f>IF(cukier[[#This Row],[czy magazyn]]=F850,0,CEILING(5000-G850,1000))</f>
        <v>0</v>
      </c>
      <c r="I851">
        <f>IF(cukier[[#This Row],[f]]&gt;=4000,1,0)</f>
        <v>0</v>
      </c>
    </row>
    <row r="852" spans="1:9" x14ac:dyDescent="0.25">
      <c r="A852" s="1">
        <v>39808</v>
      </c>
      <c r="B852" t="s">
        <v>2</v>
      </c>
      <c r="C852">
        <v>14</v>
      </c>
      <c r="D852">
        <f>IF(cukier[[#This Row],[klient]]=B851,cukier[[#This Row],[sprzedano]]+D851,cukier[[#This Row],[sprzedano]])</f>
        <v>14</v>
      </c>
      <c r="E852">
        <f>IF(cukier[[#This Row],[transakcja?]]&lt;100,0,IF(cukier[[#This Row],[transakcja?]]&lt;1000,0.05,IF(cukier[[#This Row],[transakcja?]]&lt;10000,0.1,0.2)))*cukier[[#This Row],[sprzedano]]</f>
        <v>0</v>
      </c>
      <c r="F852">
        <f>MONTH(cukier[[#This Row],[data]])</f>
        <v>12</v>
      </c>
      <c r="G852">
        <f>IF(cukier[[#This Row],[czy magazyn]]=F851,G851-cukier[[#This Row],[sprzedano]],G851+cukier[[#This Row],[f]])</f>
        <v>2299</v>
      </c>
      <c r="H852">
        <f>IF(cukier[[#This Row],[czy magazyn]]=F851,0,CEILING(5000-G851,1000))</f>
        <v>0</v>
      </c>
      <c r="I852">
        <f>IF(cukier[[#This Row],[f]]&gt;=4000,1,0)</f>
        <v>0</v>
      </c>
    </row>
    <row r="853" spans="1:9" x14ac:dyDescent="0.25">
      <c r="A853" s="1">
        <v>39809</v>
      </c>
      <c r="B853" t="s">
        <v>95</v>
      </c>
      <c r="C853">
        <v>2</v>
      </c>
      <c r="D853">
        <f>IF(cukier[[#This Row],[klient]]=B852,cukier[[#This Row],[sprzedano]]+D852,cukier[[#This Row],[sprzedano]])</f>
        <v>2</v>
      </c>
      <c r="E853">
        <f>IF(cukier[[#This Row],[transakcja?]]&lt;100,0,IF(cukier[[#This Row],[transakcja?]]&lt;1000,0.05,IF(cukier[[#This Row],[transakcja?]]&lt;10000,0.1,0.2)))*cukier[[#This Row],[sprzedano]]</f>
        <v>0</v>
      </c>
      <c r="F853">
        <f>MONTH(cukier[[#This Row],[data]])</f>
        <v>12</v>
      </c>
      <c r="G853">
        <f>IF(cukier[[#This Row],[czy magazyn]]=F852,G852-cukier[[#This Row],[sprzedano]],G852+cukier[[#This Row],[f]])</f>
        <v>2297</v>
      </c>
      <c r="H853">
        <f>IF(cukier[[#This Row],[czy magazyn]]=F852,0,CEILING(5000-G852,1000))</f>
        <v>0</v>
      </c>
      <c r="I853">
        <f>IF(cukier[[#This Row],[f]]&gt;=4000,1,0)</f>
        <v>0</v>
      </c>
    </row>
    <row r="854" spans="1:9" x14ac:dyDescent="0.25">
      <c r="A854" s="1">
        <v>39811</v>
      </c>
      <c r="B854" t="s">
        <v>15</v>
      </c>
      <c r="C854">
        <v>110</v>
      </c>
      <c r="D854">
        <f>IF(cukier[[#This Row],[klient]]=B853,cukier[[#This Row],[sprzedano]]+D853,cukier[[#This Row],[sprzedano]])</f>
        <v>110</v>
      </c>
      <c r="E854">
        <f>IF(cukier[[#This Row],[transakcja?]]&lt;100,0,IF(cukier[[#This Row],[transakcja?]]&lt;1000,0.05,IF(cukier[[#This Row],[transakcja?]]&lt;10000,0.1,0.2)))*cukier[[#This Row],[sprzedano]]</f>
        <v>5.5</v>
      </c>
      <c r="F854">
        <f>MONTH(cukier[[#This Row],[data]])</f>
        <v>12</v>
      </c>
      <c r="G854">
        <f>IF(cukier[[#This Row],[czy magazyn]]=F853,G853-cukier[[#This Row],[sprzedano]],G853+cukier[[#This Row],[f]])</f>
        <v>2187</v>
      </c>
      <c r="H854">
        <f>IF(cukier[[#This Row],[czy magazyn]]=F853,0,CEILING(5000-G853,1000))</f>
        <v>0</v>
      </c>
      <c r="I854">
        <f>IF(cukier[[#This Row],[f]]&gt;=4000,1,0)</f>
        <v>0</v>
      </c>
    </row>
    <row r="855" spans="1:9" x14ac:dyDescent="0.25">
      <c r="A855" s="1">
        <v>39812</v>
      </c>
      <c r="B855" t="s">
        <v>88</v>
      </c>
      <c r="C855">
        <v>18</v>
      </c>
      <c r="D855">
        <f>IF(cukier[[#This Row],[klient]]=B854,cukier[[#This Row],[sprzedano]]+D854,cukier[[#This Row],[sprzedano]])</f>
        <v>18</v>
      </c>
      <c r="E855">
        <f>IF(cukier[[#This Row],[transakcja?]]&lt;100,0,IF(cukier[[#This Row],[transakcja?]]&lt;1000,0.05,IF(cukier[[#This Row],[transakcja?]]&lt;10000,0.1,0.2)))*cukier[[#This Row],[sprzedano]]</f>
        <v>0</v>
      </c>
      <c r="F855">
        <f>MONTH(cukier[[#This Row],[data]])</f>
        <v>12</v>
      </c>
      <c r="G855">
        <f>IF(cukier[[#This Row],[czy magazyn]]=F854,G854-cukier[[#This Row],[sprzedano]],G854+cukier[[#This Row],[f]])</f>
        <v>2169</v>
      </c>
      <c r="H855">
        <f>IF(cukier[[#This Row],[czy magazyn]]=F854,0,CEILING(5000-G854,1000))</f>
        <v>0</v>
      </c>
      <c r="I855">
        <f>IF(cukier[[#This Row],[f]]&gt;=4000,1,0)</f>
        <v>0</v>
      </c>
    </row>
    <row r="856" spans="1:9" x14ac:dyDescent="0.25">
      <c r="A856" s="1">
        <v>39812</v>
      </c>
      <c r="B856" t="s">
        <v>148</v>
      </c>
      <c r="C856">
        <v>7</v>
      </c>
      <c r="D856">
        <f>IF(cukier[[#This Row],[klient]]=B855,cukier[[#This Row],[sprzedano]]+D855,cukier[[#This Row],[sprzedano]])</f>
        <v>7</v>
      </c>
      <c r="E856">
        <f>IF(cukier[[#This Row],[transakcja?]]&lt;100,0,IF(cukier[[#This Row],[transakcja?]]&lt;1000,0.05,IF(cukier[[#This Row],[transakcja?]]&lt;10000,0.1,0.2)))*cukier[[#This Row],[sprzedano]]</f>
        <v>0</v>
      </c>
      <c r="F856">
        <f>MONTH(cukier[[#This Row],[data]])</f>
        <v>12</v>
      </c>
      <c r="G856">
        <f>IF(cukier[[#This Row],[czy magazyn]]=F855,G855-cukier[[#This Row],[sprzedano]],G855+cukier[[#This Row],[f]])</f>
        <v>2162</v>
      </c>
      <c r="H856">
        <f>IF(cukier[[#This Row],[czy magazyn]]=F855,0,CEILING(5000-G855,1000))</f>
        <v>0</v>
      </c>
      <c r="I856">
        <f>IF(cukier[[#This Row],[f]]&gt;=4000,1,0)</f>
        <v>0</v>
      </c>
    </row>
    <row r="857" spans="1:9" x14ac:dyDescent="0.25">
      <c r="A857" s="1">
        <v>39814</v>
      </c>
      <c r="B857" t="s">
        <v>179</v>
      </c>
      <c r="C857">
        <v>2</v>
      </c>
      <c r="D857">
        <f>IF(cukier[[#This Row],[klient]]=B856,cukier[[#This Row],[sprzedano]]+D856,cukier[[#This Row],[sprzedano]])</f>
        <v>2</v>
      </c>
      <c r="E857">
        <f>IF(cukier[[#This Row],[transakcja?]]&lt;100,0,IF(cukier[[#This Row],[transakcja?]]&lt;1000,0.05,IF(cukier[[#This Row],[transakcja?]]&lt;10000,0.1,0.2)))*cukier[[#This Row],[sprzedano]]</f>
        <v>0</v>
      </c>
      <c r="F857">
        <f>MONTH(cukier[[#This Row],[data]])</f>
        <v>1</v>
      </c>
      <c r="G857">
        <f>IF(cukier[[#This Row],[czy magazyn]]=F856,G856-cukier[[#This Row],[sprzedano]],G856+cukier[[#This Row],[f]])</f>
        <v>5162</v>
      </c>
      <c r="H857">
        <f>IF(cukier[[#This Row],[czy magazyn]]=F856,0,CEILING(5000-G856,1000))</f>
        <v>3000</v>
      </c>
      <c r="I857">
        <f>IF(cukier[[#This Row],[f]]&gt;=4000,1,0)</f>
        <v>0</v>
      </c>
    </row>
    <row r="858" spans="1:9" x14ac:dyDescent="0.25">
      <c r="A858" s="1">
        <v>39815</v>
      </c>
      <c r="B858" t="s">
        <v>38</v>
      </c>
      <c r="C858">
        <v>188</v>
      </c>
      <c r="D858">
        <f>IF(cukier[[#This Row],[klient]]=B857,cukier[[#This Row],[sprzedano]]+D857,cukier[[#This Row],[sprzedano]])</f>
        <v>188</v>
      </c>
      <c r="E858">
        <f>IF(cukier[[#This Row],[transakcja?]]&lt;100,0,IF(cukier[[#This Row],[transakcja?]]&lt;1000,0.05,IF(cukier[[#This Row],[transakcja?]]&lt;10000,0.1,0.2)))*cukier[[#This Row],[sprzedano]]</f>
        <v>9.4</v>
      </c>
      <c r="F858">
        <f>MONTH(cukier[[#This Row],[data]])</f>
        <v>1</v>
      </c>
      <c r="G858">
        <f>IF(cukier[[#This Row],[czy magazyn]]=F857,G857-cukier[[#This Row],[sprzedano]],G857+cukier[[#This Row],[f]])</f>
        <v>4974</v>
      </c>
      <c r="H858">
        <f>IF(cukier[[#This Row],[czy magazyn]]=F857,0,CEILING(5000-G857,1000))</f>
        <v>0</v>
      </c>
      <c r="I858">
        <f>IF(cukier[[#This Row],[f]]&gt;=4000,1,0)</f>
        <v>0</v>
      </c>
    </row>
    <row r="859" spans="1:9" x14ac:dyDescent="0.25">
      <c r="A859" s="1">
        <v>39819</v>
      </c>
      <c r="B859" t="s">
        <v>93</v>
      </c>
      <c r="C859">
        <v>11</v>
      </c>
      <c r="D859">
        <f>IF(cukier[[#This Row],[klient]]=B858,cukier[[#This Row],[sprzedano]]+D858,cukier[[#This Row],[sprzedano]])</f>
        <v>11</v>
      </c>
      <c r="E859">
        <f>IF(cukier[[#This Row],[transakcja?]]&lt;100,0,IF(cukier[[#This Row],[transakcja?]]&lt;1000,0.05,IF(cukier[[#This Row],[transakcja?]]&lt;10000,0.1,0.2)))*cukier[[#This Row],[sprzedano]]</f>
        <v>0</v>
      </c>
      <c r="F859">
        <f>MONTH(cukier[[#This Row],[data]])</f>
        <v>1</v>
      </c>
      <c r="G859">
        <f>IF(cukier[[#This Row],[czy magazyn]]=F858,G858-cukier[[#This Row],[sprzedano]],G858+cukier[[#This Row],[f]])</f>
        <v>4963</v>
      </c>
      <c r="H859">
        <f>IF(cukier[[#This Row],[czy magazyn]]=F858,0,CEILING(5000-G858,1000))</f>
        <v>0</v>
      </c>
      <c r="I859">
        <f>IF(cukier[[#This Row],[f]]&gt;=4000,1,0)</f>
        <v>0</v>
      </c>
    </row>
    <row r="860" spans="1:9" x14ac:dyDescent="0.25">
      <c r="A860" s="1">
        <v>39819</v>
      </c>
      <c r="B860" t="s">
        <v>62</v>
      </c>
      <c r="C860">
        <v>117</v>
      </c>
      <c r="D860">
        <f>IF(cukier[[#This Row],[klient]]=B859,cukier[[#This Row],[sprzedano]]+D859,cukier[[#This Row],[sprzedano]])</f>
        <v>117</v>
      </c>
      <c r="E860">
        <f>IF(cukier[[#This Row],[transakcja?]]&lt;100,0,IF(cukier[[#This Row],[transakcja?]]&lt;1000,0.05,IF(cukier[[#This Row],[transakcja?]]&lt;10000,0.1,0.2)))*cukier[[#This Row],[sprzedano]]</f>
        <v>5.8500000000000005</v>
      </c>
      <c r="F860">
        <f>MONTH(cukier[[#This Row],[data]])</f>
        <v>1</v>
      </c>
      <c r="G860">
        <f>IF(cukier[[#This Row],[czy magazyn]]=F859,G859-cukier[[#This Row],[sprzedano]],G859+cukier[[#This Row],[f]])</f>
        <v>4846</v>
      </c>
      <c r="H860">
        <f>IF(cukier[[#This Row],[czy magazyn]]=F859,0,CEILING(5000-G859,1000))</f>
        <v>0</v>
      </c>
      <c r="I860">
        <f>IF(cukier[[#This Row],[f]]&gt;=4000,1,0)</f>
        <v>0</v>
      </c>
    </row>
    <row r="861" spans="1:9" x14ac:dyDescent="0.25">
      <c r="A861" s="1">
        <v>39819</v>
      </c>
      <c r="B861" t="s">
        <v>15</v>
      </c>
      <c r="C861">
        <v>129</v>
      </c>
      <c r="D861">
        <f>IF(cukier[[#This Row],[klient]]=B860,cukier[[#This Row],[sprzedano]]+D860,cukier[[#This Row],[sprzedano]])</f>
        <v>129</v>
      </c>
      <c r="E861">
        <f>IF(cukier[[#This Row],[transakcja?]]&lt;100,0,IF(cukier[[#This Row],[transakcja?]]&lt;1000,0.05,IF(cukier[[#This Row],[transakcja?]]&lt;10000,0.1,0.2)))*cukier[[#This Row],[sprzedano]]</f>
        <v>6.45</v>
      </c>
      <c r="F861">
        <f>MONTH(cukier[[#This Row],[data]])</f>
        <v>1</v>
      </c>
      <c r="G861">
        <f>IF(cukier[[#This Row],[czy magazyn]]=F860,G860-cukier[[#This Row],[sprzedano]],G860+cukier[[#This Row],[f]])</f>
        <v>4717</v>
      </c>
      <c r="H861">
        <f>IF(cukier[[#This Row],[czy magazyn]]=F860,0,CEILING(5000-G860,1000))</f>
        <v>0</v>
      </c>
      <c r="I861">
        <f>IF(cukier[[#This Row],[f]]&gt;=4000,1,0)</f>
        <v>0</v>
      </c>
    </row>
    <row r="862" spans="1:9" x14ac:dyDescent="0.25">
      <c r="A862" s="1">
        <v>39821</v>
      </c>
      <c r="B862" t="s">
        <v>83</v>
      </c>
      <c r="C862">
        <v>11</v>
      </c>
      <c r="D862">
        <f>IF(cukier[[#This Row],[klient]]=B861,cukier[[#This Row],[sprzedano]]+D861,cukier[[#This Row],[sprzedano]])</f>
        <v>11</v>
      </c>
      <c r="E862">
        <f>IF(cukier[[#This Row],[transakcja?]]&lt;100,0,IF(cukier[[#This Row],[transakcja?]]&lt;1000,0.05,IF(cukier[[#This Row],[transakcja?]]&lt;10000,0.1,0.2)))*cukier[[#This Row],[sprzedano]]</f>
        <v>0</v>
      </c>
      <c r="F862">
        <f>MONTH(cukier[[#This Row],[data]])</f>
        <v>1</v>
      </c>
      <c r="G862">
        <f>IF(cukier[[#This Row],[czy magazyn]]=F861,G861-cukier[[#This Row],[sprzedano]],G861+cukier[[#This Row],[f]])</f>
        <v>4706</v>
      </c>
      <c r="H862">
        <f>IF(cukier[[#This Row],[czy magazyn]]=F861,0,CEILING(5000-G861,1000))</f>
        <v>0</v>
      </c>
      <c r="I862">
        <f>IF(cukier[[#This Row],[f]]&gt;=4000,1,0)</f>
        <v>0</v>
      </c>
    </row>
    <row r="863" spans="1:9" x14ac:dyDescent="0.25">
      <c r="A863" s="1">
        <v>39823</v>
      </c>
      <c r="B863" t="s">
        <v>62</v>
      </c>
      <c r="C863">
        <v>186</v>
      </c>
      <c r="D863">
        <f>IF(cukier[[#This Row],[klient]]=B862,cukier[[#This Row],[sprzedano]]+D862,cukier[[#This Row],[sprzedano]])</f>
        <v>186</v>
      </c>
      <c r="E863">
        <f>IF(cukier[[#This Row],[transakcja?]]&lt;100,0,IF(cukier[[#This Row],[transakcja?]]&lt;1000,0.05,IF(cukier[[#This Row],[transakcja?]]&lt;10000,0.1,0.2)))*cukier[[#This Row],[sprzedano]]</f>
        <v>9.3000000000000007</v>
      </c>
      <c r="F863">
        <f>MONTH(cukier[[#This Row],[data]])</f>
        <v>1</v>
      </c>
      <c r="G863">
        <f>IF(cukier[[#This Row],[czy magazyn]]=F862,G862-cukier[[#This Row],[sprzedano]],G862+cukier[[#This Row],[f]])</f>
        <v>4520</v>
      </c>
      <c r="H863">
        <f>IF(cukier[[#This Row],[czy magazyn]]=F862,0,CEILING(5000-G862,1000))</f>
        <v>0</v>
      </c>
      <c r="I863">
        <f>IF(cukier[[#This Row],[f]]&gt;=4000,1,0)</f>
        <v>0</v>
      </c>
    </row>
    <row r="864" spans="1:9" x14ac:dyDescent="0.25">
      <c r="A864" s="1">
        <v>39824</v>
      </c>
      <c r="B864" t="s">
        <v>19</v>
      </c>
      <c r="C864">
        <v>40</v>
      </c>
      <c r="D864">
        <f>IF(cukier[[#This Row],[klient]]=B863,cukier[[#This Row],[sprzedano]]+D863,cukier[[#This Row],[sprzedano]])</f>
        <v>40</v>
      </c>
      <c r="E864">
        <f>IF(cukier[[#This Row],[transakcja?]]&lt;100,0,IF(cukier[[#This Row],[transakcja?]]&lt;1000,0.05,IF(cukier[[#This Row],[transakcja?]]&lt;10000,0.1,0.2)))*cukier[[#This Row],[sprzedano]]</f>
        <v>0</v>
      </c>
      <c r="F864">
        <f>MONTH(cukier[[#This Row],[data]])</f>
        <v>1</v>
      </c>
      <c r="G864">
        <f>IF(cukier[[#This Row],[czy magazyn]]=F863,G863-cukier[[#This Row],[sprzedano]],G863+cukier[[#This Row],[f]])</f>
        <v>4480</v>
      </c>
      <c r="H864">
        <f>IF(cukier[[#This Row],[czy magazyn]]=F863,0,CEILING(5000-G863,1000))</f>
        <v>0</v>
      </c>
      <c r="I864">
        <f>IF(cukier[[#This Row],[f]]&gt;=4000,1,0)</f>
        <v>0</v>
      </c>
    </row>
    <row r="865" spans="1:9" x14ac:dyDescent="0.25">
      <c r="A865" s="1">
        <v>39829</v>
      </c>
      <c r="B865" t="s">
        <v>48</v>
      </c>
      <c r="C865">
        <v>6</v>
      </c>
      <c r="D865">
        <f>IF(cukier[[#This Row],[klient]]=B864,cukier[[#This Row],[sprzedano]]+D864,cukier[[#This Row],[sprzedano]])</f>
        <v>6</v>
      </c>
      <c r="E865">
        <f>IF(cukier[[#This Row],[transakcja?]]&lt;100,0,IF(cukier[[#This Row],[transakcja?]]&lt;1000,0.05,IF(cukier[[#This Row],[transakcja?]]&lt;10000,0.1,0.2)))*cukier[[#This Row],[sprzedano]]</f>
        <v>0</v>
      </c>
      <c r="F865">
        <f>MONTH(cukier[[#This Row],[data]])</f>
        <v>1</v>
      </c>
      <c r="G865">
        <f>IF(cukier[[#This Row],[czy magazyn]]=F864,G864-cukier[[#This Row],[sprzedano]],G864+cukier[[#This Row],[f]])</f>
        <v>4474</v>
      </c>
      <c r="H865">
        <f>IF(cukier[[#This Row],[czy magazyn]]=F864,0,CEILING(5000-G864,1000))</f>
        <v>0</v>
      </c>
      <c r="I865">
        <f>IF(cukier[[#This Row],[f]]&gt;=4000,1,0)</f>
        <v>0</v>
      </c>
    </row>
    <row r="866" spans="1:9" x14ac:dyDescent="0.25">
      <c r="A866" s="1">
        <v>39831</v>
      </c>
      <c r="B866" t="s">
        <v>56</v>
      </c>
      <c r="C866">
        <v>153</v>
      </c>
      <c r="D866">
        <f>IF(cukier[[#This Row],[klient]]=B865,cukier[[#This Row],[sprzedano]]+D865,cukier[[#This Row],[sprzedano]])</f>
        <v>153</v>
      </c>
      <c r="E866">
        <f>IF(cukier[[#This Row],[transakcja?]]&lt;100,0,IF(cukier[[#This Row],[transakcja?]]&lt;1000,0.05,IF(cukier[[#This Row],[transakcja?]]&lt;10000,0.1,0.2)))*cukier[[#This Row],[sprzedano]]</f>
        <v>7.65</v>
      </c>
      <c r="F866">
        <f>MONTH(cukier[[#This Row],[data]])</f>
        <v>1</v>
      </c>
      <c r="G866">
        <f>IF(cukier[[#This Row],[czy magazyn]]=F865,G865-cukier[[#This Row],[sprzedano]],G865+cukier[[#This Row],[f]])</f>
        <v>4321</v>
      </c>
      <c r="H866">
        <f>IF(cukier[[#This Row],[czy magazyn]]=F865,0,CEILING(5000-G865,1000))</f>
        <v>0</v>
      </c>
      <c r="I866">
        <f>IF(cukier[[#This Row],[f]]&gt;=4000,1,0)</f>
        <v>0</v>
      </c>
    </row>
    <row r="867" spans="1:9" x14ac:dyDescent="0.25">
      <c r="A867" s="1">
        <v>39832</v>
      </c>
      <c r="B867" t="s">
        <v>46</v>
      </c>
      <c r="C867">
        <v>163</v>
      </c>
      <c r="D867">
        <f>IF(cukier[[#This Row],[klient]]=B866,cukier[[#This Row],[sprzedano]]+D866,cukier[[#This Row],[sprzedano]])</f>
        <v>163</v>
      </c>
      <c r="E867">
        <f>IF(cukier[[#This Row],[transakcja?]]&lt;100,0,IF(cukier[[#This Row],[transakcja?]]&lt;1000,0.05,IF(cukier[[#This Row],[transakcja?]]&lt;10000,0.1,0.2)))*cukier[[#This Row],[sprzedano]]</f>
        <v>8.15</v>
      </c>
      <c r="F867">
        <f>MONTH(cukier[[#This Row],[data]])</f>
        <v>1</v>
      </c>
      <c r="G867">
        <f>IF(cukier[[#This Row],[czy magazyn]]=F866,G866-cukier[[#This Row],[sprzedano]],G866+cukier[[#This Row],[f]])</f>
        <v>4158</v>
      </c>
      <c r="H867">
        <f>IF(cukier[[#This Row],[czy magazyn]]=F866,0,CEILING(5000-G866,1000))</f>
        <v>0</v>
      </c>
      <c r="I867">
        <f>IF(cukier[[#This Row],[f]]&gt;=4000,1,0)</f>
        <v>0</v>
      </c>
    </row>
    <row r="868" spans="1:9" x14ac:dyDescent="0.25">
      <c r="A868" s="1">
        <v>39834</v>
      </c>
      <c r="B868" t="s">
        <v>180</v>
      </c>
      <c r="C868">
        <v>16</v>
      </c>
      <c r="D868">
        <f>IF(cukier[[#This Row],[klient]]=B867,cukier[[#This Row],[sprzedano]]+D867,cukier[[#This Row],[sprzedano]])</f>
        <v>16</v>
      </c>
      <c r="E868">
        <f>IF(cukier[[#This Row],[transakcja?]]&lt;100,0,IF(cukier[[#This Row],[transakcja?]]&lt;1000,0.05,IF(cukier[[#This Row],[transakcja?]]&lt;10000,0.1,0.2)))*cukier[[#This Row],[sprzedano]]</f>
        <v>0</v>
      </c>
      <c r="F868">
        <f>MONTH(cukier[[#This Row],[data]])</f>
        <v>1</v>
      </c>
      <c r="G868">
        <f>IF(cukier[[#This Row],[czy magazyn]]=F867,G867-cukier[[#This Row],[sprzedano]],G867+cukier[[#This Row],[f]])</f>
        <v>4142</v>
      </c>
      <c r="H868">
        <f>IF(cukier[[#This Row],[czy magazyn]]=F867,0,CEILING(5000-G867,1000))</f>
        <v>0</v>
      </c>
      <c r="I868">
        <f>IF(cukier[[#This Row],[f]]&gt;=4000,1,0)</f>
        <v>0</v>
      </c>
    </row>
    <row r="869" spans="1:9" x14ac:dyDescent="0.25">
      <c r="A869" s="1">
        <v>39835</v>
      </c>
      <c r="B869" t="s">
        <v>26</v>
      </c>
      <c r="C869">
        <v>161</v>
      </c>
      <c r="D869">
        <f>IF(cukier[[#This Row],[klient]]=B868,cukier[[#This Row],[sprzedano]]+D868,cukier[[#This Row],[sprzedano]])</f>
        <v>161</v>
      </c>
      <c r="E869">
        <f>IF(cukier[[#This Row],[transakcja?]]&lt;100,0,IF(cukier[[#This Row],[transakcja?]]&lt;1000,0.05,IF(cukier[[#This Row],[transakcja?]]&lt;10000,0.1,0.2)))*cukier[[#This Row],[sprzedano]]</f>
        <v>8.0500000000000007</v>
      </c>
      <c r="F869">
        <f>MONTH(cukier[[#This Row],[data]])</f>
        <v>1</v>
      </c>
      <c r="G869">
        <f>IF(cukier[[#This Row],[czy magazyn]]=F868,G868-cukier[[#This Row],[sprzedano]],G868+cukier[[#This Row],[f]])</f>
        <v>3981</v>
      </c>
      <c r="H869">
        <f>IF(cukier[[#This Row],[czy magazyn]]=F868,0,CEILING(5000-G868,1000))</f>
        <v>0</v>
      </c>
      <c r="I869">
        <f>IF(cukier[[#This Row],[f]]&gt;=4000,1,0)</f>
        <v>0</v>
      </c>
    </row>
    <row r="870" spans="1:9" x14ac:dyDescent="0.25">
      <c r="A870" s="1">
        <v>39836</v>
      </c>
      <c r="B870" t="s">
        <v>181</v>
      </c>
      <c r="C870">
        <v>5</v>
      </c>
      <c r="D870">
        <f>IF(cukier[[#This Row],[klient]]=B869,cukier[[#This Row],[sprzedano]]+D869,cukier[[#This Row],[sprzedano]])</f>
        <v>5</v>
      </c>
      <c r="E870">
        <f>IF(cukier[[#This Row],[transakcja?]]&lt;100,0,IF(cukier[[#This Row],[transakcja?]]&lt;1000,0.05,IF(cukier[[#This Row],[transakcja?]]&lt;10000,0.1,0.2)))*cukier[[#This Row],[sprzedano]]</f>
        <v>0</v>
      </c>
      <c r="F870">
        <f>MONTH(cukier[[#This Row],[data]])</f>
        <v>1</v>
      </c>
      <c r="G870">
        <f>IF(cukier[[#This Row],[czy magazyn]]=F869,G869-cukier[[#This Row],[sprzedano]],G869+cukier[[#This Row],[f]])</f>
        <v>3976</v>
      </c>
      <c r="H870">
        <f>IF(cukier[[#This Row],[czy magazyn]]=F869,0,CEILING(5000-G869,1000))</f>
        <v>0</v>
      </c>
      <c r="I870">
        <f>IF(cukier[[#This Row],[f]]&gt;=4000,1,0)</f>
        <v>0</v>
      </c>
    </row>
    <row r="871" spans="1:9" x14ac:dyDescent="0.25">
      <c r="A871" s="1">
        <v>39839</v>
      </c>
      <c r="B871" t="s">
        <v>31</v>
      </c>
      <c r="C871">
        <v>200</v>
      </c>
      <c r="D871">
        <f>IF(cukier[[#This Row],[klient]]=B870,cukier[[#This Row],[sprzedano]]+D870,cukier[[#This Row],[sprzedano]])</f>
        <v>200</v>
      </c>
      <c r="E871">
        <f>IF(cukier[[#This Row],[transakcja?]]&lt;100,0,IF(cukier[[#This Row],[transakcja?]]&lt;1000,0.05,IF(cukier[[#This Row],[transakcja?]]&lt;10000,0.1,0.2)))*cukier[[#This Row],[sprzedano]]</f>
        <v>10</v>
      </c>
      <c r="F871">
        <f>MONTH(cukier[[#This Row],[data]])</f>
        <v>1</v>
      </c>
      <c r="G871">
        <f>IF(cukier[[#This Row],[czy magazyn]]=F870,G870-cukier[[#This Row],[sprzedano]],G870+cukier[[#This Row],[f]])</f>
        <v>3776</v>
      </c>
      <c r="H871">
        <f>IF(cukier[[#This Row],[czy magazyn]]=F870,0,CEILING(5000-G870,1000))</f>
        <v>0</v>
      </c>
      <c r="I871">
        <f>IF(cukier[[#This Row],[f]]&gt;=4000,1,0)</f>
        <v>0</v>
      </c>
    </row>
    <row r="872" spans="1:9" x14ac:dyDescent="0.25">
      <c r="A872" s="1">
        <v>39843</v>
      </c>
      <c r="B872" t="s">
        <v>182</v>
      </c>
      <c r="C872">
        <v>11</v>
      </c>
      <c r="D872">
        <f>IF(cukier[[#This Row],[klient]]=B871,cukier[[#This Row],[sprzedano]]+D871,cukier[[#This Row],[sprzedano]])</f>
        <v>11</v>
      </c>
      <c r="E872">
        <f>IF(cukier[[#This Row],[transakcja?]]&lt;100,0,IF(cukier[[#This Row],[transakcja?]]&lt;1000,0.05,IF(cukier[[#This Row],[transakcja?]]&lt;10000,0.1,0.2)))*cukier[[#This Row],[sprzedano]]</f>
        <v>0</v>
      </c>
      <c r="F872">
        <f>MONTH(cukier[[#This Row],[data]])</f>
        <v>1</v>
      </c>
      <c r="G872">
        <f>IF(cukier[[#This Row],[czy magazyn]]=F871,G871-cukier[[#This Row],[sprzedano]],G871+cukier[[#This Row],[f]])</f>
        <v>3765</v>
      </c>
      <c r="H872">
        <f>IF(cukier[[#This Row],[czy magazyn]]=F871,0,CEILING(5000-G871,1000))</f>
        <v>0</v>
      </c>
      <c r="I872">
        <f>IF(cukier[[#This Row],[f]]&gt;=4000,1,0)</f>
        <v>0</v>
      </c>
    </row>
    <row r="873" spans="1:9" x14ac:dyDescent="0.25">
      <c r="A873" s="1">
        <v>39847</v>
      </c>
      <c r="B873" t="s">
        <v>97</v>
      </c>
      <c r="C873">
        <v>14</v>
      </c>
      <c r="D873">
        <f>IF(cukier[[#This Row],[klient]]=B872,cukier[[#This Row],[sprzedano]]+D872,cukier[[#This Row],[sprzedano]])</f>
        <v>14</v>
      </c>
      <c r="E873">
        <f>IF(cukier[[#This Row],[transakcja?]]&lt;100,0,IF(cukier[[#This Row],[transakcja?]]&lt;1000,0.05,IF(cukier[[#This Row],[transakcja?]]&lt;10000,0.1,0.2)))*cukier[[#This Row],[sprzedano]]</f>
        <v>0</v>
      </c>
      <c r="F873">
        <f>MONTH(cukier[[#This Row],[data]])</f>
        <v>2</v>
      </c>
      <c r="G873">
        <f>IF(cukier[[#This Row],[czy magazyn]]=F872,G872-cukier[[#This Row],[sprzedano]],G872+cukier[[#This Row],[f]])</f>
        <v>5765</v>
      </c>
      <c r="H873">
        <f>IF(cukier[[#This Row],[czy magazyn]]=F872,0,CEILING(5000-G872,1000))</f>
        <v>2000</v>
      </c>
      <c r="I873">
        <f>IF(cukier[[#This Row],[f]]&gt;=4000,1,0)</f>
        <v>0</v>
      </c>
    </row>
    <row r="874" spans="1:9" x14ac:dyDescent="0.25">
      <c r="A874" s="1">
        <v>39849</v>
      </c>
      <c r="B874" t="s">
        <v>8</v>
      </c>
      <c r="C874">
        <v>469</v>
      </c>
      <c r="D874">
        <f>IF(cukier[[#This Row],[klient]]=B873,cukier[[#This Row],[sprzedano]]+D873,cukier[[#This Row],[sprzedano]])</f>
        <v>469</v>
      </c>
      <c r="E874">
        <f>IF(cukier[[#This Row],[transakcja?]]&lt;100,0,IF(cukier[[#This Row],[transakcja?]]&lt;1000,0.05,IF(cukier[[#This Row],[transakcja?]]&lt;10000,0.1,0.2)))*cukier[[#This Row],[sprzedano]]</f>
        <v>23.450000000000003</v>
      </c>
      <c r="F874">
        <f>MONTH(cukier[[#This Row],[data]])</f>
        <v>2</v>
      </c>
      <c r="G874">
        <f>IF(cukier[[#This Row],[czy magazyn]]=F873,G873-cukier[[#This Row],[sprzedano]],G873+cukier[[#This Row],[f]])</f>
        <v>5296</v>
      </c>
      <c r="H874">
        <f>IF(cukier[[#This Row],[czy magazyn]]=F873,0,CEILING(5000-G873,1000))</f>
        <v>0</v>
      </c>
      <c r="I874">
        <f>IF(cukier[[#This Row],[f]]&gt;=4000,1,0)</f>
        <v>0</v>
      </c>
    </row>
    <row r="875" spans="1:9" x14ac:dyDescent="0.25">
      <c r="A875" s="1">
        <v>39853</v>
      </c>
      <c r="B875" t="s">
        <v>173</v>
      </c>
      <c r="C875">
        <v>9</v>
      </c>
      <c r="D875">
        <f>IF(cukier[[#This Row],[klient]]=B874,cukier[[#This Row],[sprzedano]]+D874,cukier[[#This Row],[sprzedano]])</f>
        <v>9</v>
      </c>
      <c r="E875">
        <f>IF(cukier[[#This Row],[transakcja?]]&lt;100,0,IF(cukier[[#This Row],[transakcja?]]&lt;1000,0.05,IF(cukier[[#This Row],[transakcja?]]&lt;10000,0.1,0.2)))*cukier[[#This Row],[sprzedano]]</f>
        <v>0</v>
      </c>
      <c r="F875">
        <f>MONTH(cukier[[#This Row],[data]])</f>
        <v>2</v>
      </c>
      <c r="G875">
        <f>IF(cukier[[#This Row],[czy magazyn]]=F874,G874-cukier[[#This Row],[sprzedano]],G874+cukier[[#This Row],[f]])</f>
        <v>5287</v>
      </c>
      <c r="H875">
        <f>IF(cukier[[#This Row],[czy magazyn]]=F874,0,CEILING(5000-G874,1000))</f>
        <v>0</v>
      </c>
      <c r="I875">
        <f>IF(cukier[[#This Row],[f]]&gt;=4000,1,0)</f>
        <v>0</v>
      </c>
    </row>
    <row r="876" spans="1:9" x14ac:dyDescent="0.25">
      <c r="A876" s="1">
        <v>39853</v>
      </c>
      <c r="B876" t="s">
        <v>69</v>
      </c>
      <c r="C876">
        <v>3</v>
      </c>
      <c r="D876">
        <f>IF(cukier[[#This Row],[klient]]=B875,cukier[[#This Row],[sprzedano]]+D875,cukier[[#This Row],[sprzedano]])</f>
        <v>3</v>
      </c>
      <c r="E876">
        <f>IF(cukier[[#This Row],[transakcja?]]&lt;100,0,IF(cukier[[#This Row],[transakcja?]]&lt;1000,0.05,IF(cukier[[#This Row],[transakcja?]]&lt;10000,0.1,0.2)))*cukier[[#This Row],[sprzedano]]</f>
        <v>0</v>
      </c>
      <c r="F876">
        <f>MONTH(cukier[[#This Row],[data]])</f>
        <v>2</v>
      </c>
      <c r="G876">
        <f>IF(cukier[[#This Row],[czy magazyn]]=F875,G875-cukier[[#This Row],[sprzedano]],G875+cukier[[#This Row],[f]])</f>
        <v>5284</v>
      </c>
      <c r="H876">
        <f>IF(cukier[[#This Row],[czy magazyn]]=F875,0,CEILING(5000-G875,1000))</f>
        <v>0</v>
      </c>
      <c r="I876">
        <f>IF(cukier[[#This Row],[f]]&gt;=4000,1,0)</f>
        <v>0</v>
      </c>
    </row>
    <row r="877" spans="1:9" x14ac:dyDescent="0.25">
      <c r="A877" s="1">
        <v>39853</v>
      </c>
      <c r="B877" t="s">
        <v>167</v>
      </c>
      <c r="C877">
        <v>11</v>
      </c>
      <c r="D877">
        <f>IF(cukier[[#This Row],[klient]]=B876,cukier[[#This Row],[sprzedano]]+D876,cukier[[#This Row],[sprzedano]])</f>
        <v>11</v>
      </c>
      <c r="E877">
        <f>IF(cukier[[#This Row],[transakcja?]]&lt;100,0,IF(cukier[[#This Row],[transakcja?]]&lt;1000,0.05,IF(cukier[[#This Row],[transakcja?]]&lt;10000,0.1,0.2)))*cukier[[#This Row],[sprzedano]]</f>
        <v>0</v>
      </c>
      <c r="F877">
        <f>MONTH(cukier[[#This Row],[data]])</f>
        <v>2</v>
      </c>
      <c r="G877">
        <f>IF(cukier[[#This Row],[czy magazyn]]=F876,G876-cukier[[#This Row],[sprzedano]],G876+cukier[[#This Row],[f]])</f>
        <v>5273</v>
      </c>
      <c r="H877">
        <f>IF(cukier[[#This Row],[czy magazyn]]=F876,0,CEILING(5000-G876,1000))</f>
        <v>0</v>
      </c>
      <c r="I877">
        <f>IF(cukier[[#This Row],[f]]&gt;=4000,1,0)</f>
        <v>0</v>
      </c>
    </row>
    <row r="878" spans="1:9" x14ac:dyDescent="0.25">
      <c r="A878" s="1">
        <v>39853</v>
      </c>
      <c r="B878" t="s">
        <v>15</v>
      </c>
      <c r="C878">
        <v>423</v>
      </c>
      <c r="D878">
        <f>IF(cukier[[#This Row],[klient]]=B877,cukier[[#This Row],[sprzedano]]+D877,cukier[[#This Row],[sprzedano]])</f>
        <v>423</v>
      </c>
      <c r="E878">
        <f>IF(cukier[[#This Row],[transakcja?]]&lt;100,0,IF(cukier[[#This Row],[transakcja?]]&lt;1000,0.05,IF(cukier[[#This Row],[transakcja?]]&lt;10000,0.1,0.2)))*cukier[[#This Row],[sprzedano]]</f>
        <v>21.150000000000002</v>
      </c>
      <c r="F878">
        <f>MONTH(cukier[[#This Row],[data]])</f>
        <v>2</v>
      </c>
      <c r="G878">
        <f>IF(cukier[[#This Row],[czy magazyn]]=F877,G877-cukier[[#This Row],[sprzedano]],G877+cukier[[#This Row],[f]])</f>
        <v>4850</v>
      </c>
      <c r="H878">
        <f>IF(cukier[[#This Row],[czy magazyn]]=F877,0,CEILING(5000-G877,1000))</f>
        <v>0</v>
      </c>
      <c r="I878">
        <f>IF(cukier[[#This Row],[f]]&gt;=4000,1,0)</f>
        <v>0</v>
      </c>
    </row>
    <row r="879" spans="1:9" x14ac:dyDescent="0.25">
      <c r="A879" s="1">
        <v>39854</v>
      </c>
      <c r="B879" t="s">
        <v>23</v>
      </c>
      <c r="C879">
        <v>186</v>
      </c>
      <c r="D879">
        <f>IF(cukier[[#This Row],[klient]]=B878,cukier[[#This Row],[sprzedano]]+D878,cukier[[#This Row],[sprzedano]])</f>
        <v>186</v>
      </c>
      <c r="E879">
        <f>IF(cukier[[#This Row],[transakcja?]]&lt;100,0,IF(cukier[[#This Row],[transakcja?]]&lt;1000,0.05,IF(cukier[[#This Row],[transakcja?]]&lt;10000,0.1,0.2)))*cukier[[#This Row],[sprzedano]]</f>
        <v>9.3000000000000007</v>
      </c>
      <c r="F879">
        <f>MONTH(cukier[[#This Row],[data]])</f>
        <v>2</v>
      </c>
      <c r="G879">
        <f>IF(cukier[[#This Row],[czy magazyn]]=F878,G878-cukier[[#This Row],[sprzedano]],G878+cukier[[#This Row],[f]])</f>
        <v>4664</v>
      </c>
      <c r="H879">
        <f>IF(cukier[[#This Row],[czy magazyn]]=F878,0,CEILING(5000-G878,1000))</f>
        <v>0</v>
      </c>
      <c r="I879">
        <f>IF(cukier[[#This Row],[f]]&gt;=4000,1,0)</f>
        <v>0</v>
      </c>
    </row>
    <row r="880" spans="1:9" x14ac:dyDescent="0.25">
      <c r="A880" s="1">
        <v>39854</v>
      </c>
      <c r="B880" t="s">
        <v>8</v>
      </c>
      <c r="C880">
        <v>390</v>
      </c>
      <c r="D880">
        <f>IF(cukier[[#This Row],[klient]]=B879,cukier[[#This Row],[sprzedano]]+D879,cukier[[#This Row],[sprzedano]])</f>
        <v>390</v>
      </c>
      <c r="E880">
        <f>IF(cukier[[#This Row],[transakcja?]]&lt;100,0,IF(cukier[[#This Row],[transakcja?]]&lt;1000,0.05,IF(cukier[[#This Row],[transakcja?]]&lt;10000,0.1,0.2)))*cukier[[#This Row],[sprzedano]]</f>
        <v>19.5</v>
      </c>
      <c r="F880">
        <f>MONTH(cukier[[#This Row],[data]])</f>
        <v>2</v>
      </c>
      <c r="G880">
        <f>IF(cukier[[#This Row],[czy magazyn]]=F879,G879-cukier[[#This Row],[sprzedano]],G879+cukier[[#This Row],[f]])</f>
        <v>4274</v>
      </c>
      <c r="H880">
        <f>IF(cukier[[#This Row],[czy magazyn]]=F879,0,CEILING(5000-G879,1000))</f>
        <v>0</v>
      </c>
      <c r="I880">
        <f>IF(cukier[[#This Row],[f]]&gt;=4000,1,0)</f>
        <v>0</v>
      </c>
    </row>
    <row r="881" spans="1:9" x14ac:dyDescent="0.25">
      <c r="A881" s="1">
        <v>39855</v>
      </c>
      <c r="B881" t="s">
        <v>6</v>
      </c>
      <c r="C881">
        <v>445</v>
      </c>
      <c r="D881">
        <f>IF(cukier[[#This Row],[klient]]=B880,cukier[[#This Row],[sprzedano]]+D880,cukier[[#This Row],[sprzedano]])</f>
        <v>445</v>
      </c>
      <c r="E881">
        <f>IF(cukier[[#This Row],[transakcja?]]&lt;100,0,IF(cukier[[#This Row],[transakcja?]]&lt;1000,0.05,IF(cukier[[#This Row],[transakcja?]]&lt;10000,0.1,0.2)))*cukier[[#This Row],[sprzedano]]</f>
        <v>22.25</v>
      </c>
      <c r="F881">
        <f>MONTH(cukier[[#This Row],[data]])</f>
        <v>2</v>
      </c>
      <c r="G881">
        <f>IF(cukier[[#This Row],[czy magazyn]]=F880,G880-cukier[[#This Row],[sprzedano]],G880+cukier[[#This Row],[f]])</f>
        <v>3829</v>
      </c>
      <c r="H881">
        <f>IF(cukier[[#This Row],[czy magazyn]]=F880,0,CEILING(5000-G880,1000))</f>
        <v>0</v>
      </c>
      <c r="I881">
        <f>IF(cukier[[#This Row],[f]]&gt;=4000,1,0)</f>
        <v>0</v>
      </c>
    </row>
    <row r="882" spans="1:9" x14ac:dyDescent="0.25">
      <c r="A882" s="1">
        <v>39856</v>
      </c>
      <c r="B882" t="s">
        <v>30</v>
      </c>
      <c r="C882">
        <v>3</v>
      </c>
      <c r="D882">
        <f>IF(cukier[[#This Row],[klient]]=B881,cukier[[#This Row],[sprzedano]]+D881,cukier[[#This Row],[sprzedano]])</f>
        <v>3</v>
      </c>
      <c r="E882">
        <f>IF(cukier[[#This Row],[transakcja?]]&lt;100,0,IF(cukier[[#This Row],[transakcja?]]&lt;1000,0.05,IF(cukier[[#This Row],[transakcja?]]&lt;10000,0.1,0.2)))*cukier[[#This Row],[sprzedano]]</f>
        <v>0</v>
      </c>
      <c r="F882">
        <f>MONTH(cukier[[#This Row],[data]])</f>
        <v>2</v>
      </c>
      <c r="G882">
        <f>IF(cukier[[#This Row],[czy magazyn]]=F881,G881-cukier[[#This Row],[sprzedano]],G881+cukier[[#This Row],[f]])</f>
        <v>3826</v>
      </c>
      <c r="H882">
        <f>IF(cukier[[#This Row],[czy magazyn]]=F881,0,CEILING(5000-G881,1000))</f>
        <v>0</v>
      </c>
      <c r="I882">
        <f>IF(cukier[[#This Row],[f]]&gt;=4000,1,0)</f>
        <v>0</v>
      </c>
    </row>
    <row r="883" spans="1:9" x14ac:dyDescent="0.25">
      <c r="A883" s="1">
        <v>39856</v>
      </c>
      <c r="B883" t="s">
        <v>51</v>
      </c>
      <c r="C883">
        <v>241</v>
      </c>
      <c r="D883">
        <f>IF(cukier[[#This Row],[klient]]=B882,cukier[[#This Row],[sprzedano]]+D882,cukier[[#This Row],[sprzedano]])</f>
        <v>241</v>
      </c>
      <c r="E883">
        <f>IF(cukier[[#This Row],[transakcja?]]&lt;100,0,IF(cukier[[#This Row],[transakcja?]]&lt;1000,0.05,IF(cukier[[#This Row],[transakcja?]]&lt;10000,0.1,0.2)))*cukier[[#This Row],[sprzedano]]</f>
        <v>12.05</v>
      </c>
      <c r="F883">
        <f>MONTH(cukier[[#This Row],[data]])</f>
        <v>2</v>
      </c>
      <c r="G883">
        <f>IF(cukier[[#This Row],[czy magazyn]]=F882,G882-cukier[[#This Row],[sprzedano]],G882+cukier[[#This Row],[f]])</f>
        <v>3585</v>
      </c>
      <c r="H883">
        <f>IF(cukier[[#This Row],[czy magazyn]]=F882,0,CEILING(5000-G882,1000))</f>
        <v>0</v>
      </c>
      <c r="I883">
        <f>IF(cukier[[#This Row],[f]]&gt;=4000,1,0)</f>
        <v>0</v>
      </c>
    </row>
    <row r="884" spans="1:9" x14ac:dyDescent="0.25">
      <c r="A884" s="1">
        <v>39858</v>
      </c>
      <c r="B884" t="s">
        <v>24</v>
      </c>
      <c r="C884">
        <v>50</v>
      </c>
      <c r="D884">
        <f>IF(cukier[[#This Row],[klient]]=B883,cukier[[#This Row],[sprzedano]]+D883,cukier[[#This Row],[sprzedano]])</f>
        <v>50</v>
      </c>
      <c r="E884">
        <f>IF(cukier[[#This Row],[transakcja?]]&lt;100,0,IF(cukier[[#This Row],[transakcja?]]&lt;1000,0.05,IF(cukier[[#This Row],[transakcja?]]&lt;10000,0.1,0.2)))*cukier[[#This Row],[sprzedano]]</f>
        <v>0</v>
      </c>
      <c r="F884">
        <f>MONTH(cukier[[#This Row],[data]])</f>
        <v>2</v>
      </c>
      <c r="G884">
        <f>IF(cukier[[#This Row],[czy magazyn]]=F883,G883-cukier[[#This Row],[sprzedano]],G883+cukier[[#This Row],[f]])</f>
        <v>3535</v>
      </c>
      <c r="H884">
        <f>IF(cukier[[#This Row],[czy magazyn]]=F883,0,CEILING(5000-G883,1000))</f>
        <v>0</v>
      </c>
      <c r="I884">
        <f>IF(cukier[[#This Row],[f]]&gt;=4000,1,0)</f>
        <v>0</v>
      </c>
    </row>
    <row r="885" spans="1:9" x14ac:dyDescent="0.25">
      <c r="A885" s="1">
        <v>39859</v>
      </c>
      <c r="B885" t="s">
        <v>25</v>
      </c>
      <c r="C885">
        <v>284</v>
      </c>
      <c r="D885">
        <f>IF(cukier[[#This Row],[klient]]=B884,cukier[[#This Row],[sprzedano]]+D884,cukier[[#This Row],[sprzedano]])</f>
        <v>284</v>
      </c>
      <c r="E885">
        <f>IF(cukier[[#This Row],[transakcja?]]&lt;100,0,IF(cukier[[#This Row],[transakcja?]]&lt;1000,0.05,IF(cukier[[#This Row],[transakcja?]]&lt;10000,0.1,0.2)))*cukier[[#This Row],[sprzedano]]</f>
        <v>14.200000000000001</v>
      </c>
      <c r="F885">
        <f>MONTH(cukier[[#This Row],[data]])</f>
        <v>2</v>
      </c>
      <c r="G885">
        <f>IF(cukier[[#This Row],[czy magazyn]]=F884,G884-cukier[[#This Row],[sprzedano]],G884+cukier[[#This Row],[f]])</f>
        <v>3251</v>
      </c>
      <c r="H885">
        <f>IF(cukier[[#This Row],[czy magazyn]]=F884,0,CEILING(5000-G884,1000))</f>
        <v>0</v>
      </c>
      <c r="I885">
        <f>IF(cukier[[#This Row],[f]]&gt;=4000,1,0)</f>
        <v>0</v>
      </c>
    </row>
    <row r="886" spans="1:9" x14ac:dyDescent="0.25">
      <c r="A886" s="1">
        <v>39860</v>
      </c>
      <c r="B886" t="s">
        <v>10</v>
      </c>
      <c r="C886">
        <v>395</v>
      </c>
      <c r="D886">
        <f>IF(cukier[[#This Row],[klient]]=B885,cukier[[#This Row],[sprzedano]]+D885,cukier[[#This Row],[sprzedano]])</f>
        <v>395</v>
      </c>
      <c r="E886">
        <f>IF(cukier[[#This Row],[transakcja?]]&lt;100,0,IF(cukier[[#This Row],[transakcja?]]&lt;1000,0.05,IF(cukier[[#This Row],[transakcja?]]&lt;10000,0.1,0.2)))*cukier[[#This Row],[sprzedano]]</f>
        <v>19.75</v>
      </c>
      <c r="F886">
        <f>MONTH(cukier[[#This Row],[data]])</f>
        <v>2</v>
      </c>
      <c r="G886">
        <f>IF(cukier[[#This Row],[czy magazyn]]=F885,G885-cukier[[#This Row],[sprzedano]],G885+cukier[[#This Row],[f]])</f>
        <v>2856</v>
      </c>
      <c r="H886">
        <f>IF(cukier[[#This Row],[czy magazyn]]=F885,0,CEILING(5000-G885,1000))</f>
        <v>0</v>
      </c>
      <c r="I886">
        <f>IF(cukier[[#This Row],[f]]&gt;=4000,1,0)</f>
        <v>0</v>
      </c>
    </row>
    <row r="887" spans="1:9" x14ac:dyDescent="0.25">
      <c r="A887" s="1">
        <v>39862</v>
      </c>
      <c r="B887" t="s">
        <v>6</v>
      </c>
      <c r="C887">
        <v>290</v>
      </c>
      <c r="D887">
        <f>IF(cukier[[#This Row],[klient]]=B886,cukier[[#This Row],[sprzedano]]+D886,cukier[[#This Row],[sprzedano]])</f>
        <v>290</v>
      </c>
      <c r="E887">
        <f>IF(cukier[[#This Row],[transakcja?]]&lt;100,0,IF(cukier[[#This Row],[transakcja?]]&lt;1000,0.05,IF(cukier[[#This Row],[transakcja?]]&lt;10000,0.1,0.2)))*cukier[[#This Row],[sprzedano]]</f>
        <v>14.5</v>
      </c>
      <c r="F887">
        <f>MONTH(cukier[[#This Row],[data]])</f>
        <v>2</v>
      </c>
      <c r="G887">
        <f>IF(cukier[[#This Row],[czy magazyn]]=F886,G886-cukier[[#This Row],[sprzedano]],G886+cukier[[#This Row],[f]])</f>
        <v>2566</v>
      </c>
      <c r="H887">
        <f>IF(cukier[[#This Row],[czy magazyn]]=F886,0,CEILING(5000-G886,1000))</f>
        <v>0</v>
      </c>
      <c r="I887">
        <f>IF(cukier[[#This Row],[f]]&gt;=4000,1,0)</f>
        <v>0</v>
      </c>
    </row>
    <row r="888" spans="1:9" x14ac:dyDescent="0.25">
      <c r="A888" s="1">
        <v>39863</v>
      </c>
      <c r="B888" t="s">
        <v>23</v>
      </c>
      <c r="C888">
        <v>361</v>
      </c>
      <c r="D888">
        <f>IF(cukier[[#This Row],[klient]]=B887,cukier[[#This Row],[sprzedano]]+D887,cukier[[#This Row],[sprzedano]])</f>
        <v>361</v>
      </c>
      <c r="E888">
        <f>IF(cukier[[#This Row],[transakcja?]]&lt;100,0,IF(cukier[[#This Row],[transakcja?]]&lt;1000,0.05,IF(cukier[[#This Row],[transakcja?]]&lt;10000,0.1,0.2)))*cukier[[#This Row],[sprzedano]]</f>
        <v>18.05</v>
      </c>
      <c r="F888">
        <f>MONTH(cukier[[#This Row],[data]])</f>
        <v>2</v>
      </c>
      <c r="G888">
        <f>IF(cukier[[#This Row],[czy magazyn]]=F887,G887-cukier[[#This Row],[sprzedano]],G887+cukier[[#This Row],[f]])</f>
        <v>2205</v>
      </c>
      <c r="H888">
        <f>IF(cukier[[#This Row],[czy magazyn]]=F887,0,CEILING(5000-G887,1000))</f>
        <v>0</v>
      </c>
      <c r="I888">
        <f>IF(cukier[[#This Row],[f]]&gt;=4000,1,0)</f>
        <v>0</v>
      </c>
    </row>
    <row r="889" spans="1:9" x14ac:dyDescent="0.25">
      <c r="A889" s="1">
        <v>39865</v>
      </c>
      <c r="B889" t="s">
        <v>18</v>
      </c>
      <c r="C889">
        <v>355</v>
      </c>
      <c r="D889">
        <f>IF(cukier[[#This Row],[klient]]=B888,cukier[[#This Row],[sprzedano]]+D888,cukier[[#This Row],[sprzedano]])</f>
        <v>355</v>
      </c>
      <c r="E889">
        <f>IF(cukier[[#This Row],[transakcja?]]&lt;100,0,IF(cukier[[#This Row],[transakcja?]]&lt;1000,0.05,IF(cukier[[#This Row],[transakcja?]]&lt;10000,0.1,0.2)))*cukier[[#This Row],[sprzedano]]</f>
        <v>17.75</v>
      </c>
      <c r="F889">
        <f>MONTH(cukier[[#This Row],[data]])</f>
        <v>2</v>
      </c>
      <c r="G889">
        <f>IF(cukier[[#This Row],[czy magazyn]]=F888,G888-cukier[[#This Row],[sprzedano]],G888+cukier[[#This Row],[f]])</f>
        <v>1850</v>
      </c>
      <c r="H889">
        <f>IF(cukier[[#This Row],[czy magazyn]]=F888,0,CEILING(5000-G888,1000))</f>
        <v>0</v>
      </c>
      <c r="I889">
        <f>IF(cukier[[#This Row],[f]]&gt;=4000,1,0)</f>
        <v>0</v>
      </c>
    </row>
    <row r="890" spans="1:9" x14ac:dyDescent="0.25">
      <c r="A890" s="1">
        <v>39866</v>
      </c>
      <c r="B890" t="s">
        <v>183</v>
      </c>
      <c r="C890">
        <v>19</v>
      </c>
      <c r="D890">
        <f>IF(cukier[[#This Row],[klient]]=B889,cukier[[#This Row],[sprzedano]]+D889,cukier[[#This Row],[sprzedano]])</f>
        <v>19</v>
      </c>
      <c r="E890">
        <f>IF(cukier[[#This Row],[transakcja?]]&lt;100,0,IF(cukier[[#This Row],[transakcja?]]&lt;1000,0.05,IF(cukier[[#This Row],[transakcja?]]&lt;10000,0.1,0.2)))*cukier[[#This Row],[sprzedano]]</f>
        <v>0</v>
      </c>
      <c r="F890">
        <f>MONTH(cukier[[#This Row],[data]])</f>
        <v>2</v>
      </c>
      <c r="G890">
        <f>IF(cukier[[#This Row],[czy magazyn]]=F889,G889-cukier[[#This Row],[sprzedano]],G889+cukier[[#This Row],[f]])</f>
        <v>1831</v>
      </c>
      <c r="H890">
        <f>IF(cukier[[#This Row],[czy magazyn]]=F889,0,CEILING(5000-G889,1000))</f>
        <v>0</v>
      </c>
      <c r="I890">
        <f>IF(cukier[[#This Row],[f]]&gt;=4000,1,0)</f>
        <v>0</v>
      </c>
    </row>
    <row r="891" spans="1:9" x14ac:dyDescent="0.25">
      <c r="A891" s="1">
        <v>39868</v>
      </c>
      <c r="B891" t="s">
        <v>53</v>
      </c>
      <c r="C891">
        <v>32</v>
      </c>
      <c r="D891">
        <f>IF(cukier[[#This Row],[klient]]=B890,cukier[[#This Row],[sprzedano]]+D890,cukier[[#This Row],[sprzedano]])</f>
        <v>32</v>
      </c>
      <c r="E891">
        <f>IF(cukier[[#This Row],[transakcja?]]&lt;100,0,IF(cukier[[#This Row],[transakcja?]]&lt;1000,0.05,IF(cukier[[#This Row],[transakcja?]]&lt;10000,0.1,0.2)))*cukier[[#This Row],[sprzedano]]</f>
        <v>0</v>
      </c>
      <c r="F891">
        <f>MONTH(cukier[[#This Row],[data]])</f>
        <v>2</v>
      </c>
      <c r="G891">
        <f>IF(cukier[[#This Row],[czy magazyn]]=F890,G890-cukier[[#This Row],[sprzedano]],G890+cukier[[#This Row],[f]])</f>
        <v>1799</v>
      </c>
      <c r="H891">
        <f>IF(cukier[[#This Row],[czy magazyn]]=F890,0,CEILING(5000-G890,1000))</f>
        <v>0</v>
      </c>
      <c r="I891">
        <f>IF(cukier[[#This Row],[f]]&gt;=4000,1,0)</f>
        <v>0</v>
      </c>
    </row>
    <row r="892" spans="1:9" x14ac:dyDescent="0.25">
      <c r="A892" s="1">
        <v>39871</v>
      </c>
      <c r="B892" t="s">
        <v>147</v>
      </c>
      <c r="C892">
        <v>13</v>
      </c>
      <c r="D892">
        <f>IF(cukier[[#This Row],[klient]]=B891,cukier[[#This Row],[sprzedano]]+D891,cukier[[#This Row],[sprzedano]])</f>
        <v>13</v>
      </c>
      <c r="E892">
        <f>IF(cukier[[#This Row],[transakcja?]]&lt;100,0,IF(cukier[[#This Row],[transakcja?]]&lt;1000,0.05,IF(cukier[[#This Row],[transakcja?]]&lt;10000,0.1,0.2)))*cukier[[#This Row],[sprzedano]]</f>
        <v>0</v>
      </c>
      <c r="F892">
        <f>MONTH(cukier[[#This Row],[data]])</f>
        <v>2</v>
      </c>
      <c r="G892">
        <f>IF(cukier[[#This Row],[czy magazyn]]=F891,G891-cukier[[#This Row],[sprzedano]],G891+cukier[[#This Row],[f]])</f>
        <v>1786</v>
      </c>
      <c r="H892">
        <f>IF(cukier[[#This Row],[czy magazyn]]=F891,0,CEILING(5000-G891,1000))</f>
        <v>0</v>
      </c>
      <c r="I892">
        <f>IF(cukier[[#This Row],[f]]&gt;=4000,1,0)</f>
        <v>0</v>
      </c>
    </row>
    <row r="893" spans="1:9" x14ac:dyDescent="0.25">
      <c r="A893" s="1">
        <v>39871</v>
      </c>
      <c r="B893" t="s">
        <v>46</v>
      </c>
      <c r="C893">
        <v>156</v>
      </c>
      <c r="D893">
        <f>IF(cukier[[#This Row],[klient]]=B892,cukier[[#This Row],[sprzedano]]+D892,cukier[[#This Row],[sprzedano]])</f>
        <v>156</v>
      </c>
      <c r="E893">
        <f>IF(cukier[[#This Row],[transakcja?]]&lt;100,0,IF(cukier[[#This Row],[transakcja?]]&lt;1000,0.05,IF(cukier[[#This Row],[transakcja?]]&lt;10000,0.1,0.2)))*cukier[[#This Row],[sprzedano]]</f>
        <v>7.8000000000000007</v>
      </c>
      <c r="F893">
        <f>MONTH(cukier[[#This Row],[data]])</f>
        <v>2</v>
      </c>
      <c r="G893">
        <f>IF(cukier[[#This Row],[czy magazyn]]=F892,G892-cukier[[#This Row],[sprzedano]],G892+cukier[[#This Row],[f]])</f>
        <v>1630</v>
      </c>
      <c r="H893">
        <f>IF(cukier[[#This Row],[czy magazyn]]=F892,0,CEILING(5000-G892,1000))</f>
        <v>0</v>
      </c>
      <c r="I893">
        <f>IF(cukier[[#This Row],[f]]&gt;=4000,1,0)</f>
        <v>0</v>
      </c>
    </row>
    <row r="894" spans="1:9" x14ac:dyDescent="0.25">
      <c r="A894" s="1">
        <v>39873</v>
      </c>
      <c r="B894" t="s">
        <v>184</v>
      </c>
      <c r="C894">
        <v>20</v>
      </c>
      <c r="D894">
        <f>IF(cukier[[#This Row],[klient]]=B893,cukier[[#This Row],[sprzedano]]+D893,cukier[[#This Row],[sprzedano]])</f>
        <v>20</v>
      </c>
      <c r="E894">
        <f>IF(cukier[[#This Row],[transakcja?]]&lt;100,0,IF(cukier[[#This Row],[transakcja?]]&lt;1000,0.05,IF(cukier[[#This Row],[transakcja?]]&lt;10000,0.1,0.2)))*cukier[[#This Row],[sprzedano]]</f>
        <v>0</v>
      </c>
      <c r="F894">
        <f>MONTH(cukier[[#This Row],[data]])</f>
        <v>3</v>
      </c>
      <c r="G894">
        <f>IF(cukier[[#This Row],[czy magazyn]]=F893,G893-cukier[[#This Row],[sprzedano]],G893+cukier[[#This Row],[f]])</f>
        <v>5630</v>
      </c>
      <c r="H894">
        <f>IF(cukier[[#This Row],[czy magazyn]]=F893,0,CEILING(5000-G893,1000))</f>
        <v>4000</v>
      </c>
      <c r="I894">
        <f>IF(cukier[[#This Row],[f]]&gt;=4000,1,0)</f>
        <v>1</v>
      </c>
    </row>
    <row r="895" spans="1:9" x14ac:dyDescent="0.25">
      <c r="A895" s="1">
        <v>39874</v>
      </c>
      <c r="B895" t="s">
        <v>13</v>
      </c>
      <c r="C895">
        <v>112</v>
      </c>
      <c r="D895">
        <f>IF(cukier[[#This Row],[klient]]=B894,cukier[[#This Row],[sprzedano]]+D894,cukier[[#This Row],[sprzedano]])</f>
        <v>112</v>
      </c>
      <c r="E895">
        <f>IF(cukier[[#This Row],[transakcja?]]&lt;100,0,IF(cukier[[#This Row],[transakcja?]]&lt;1000,0.05,IF(cukier[[#This Row],[transakcja?]]&lt;10000,0.1,0.2)))*cukier[[#This Row],[sprzedano]]</f>
        <v>5.6000000000000005</v>
      </c>
      <c r="F895">
        <f>MONTH(cukier[[#This Row],[data]])</f>
        <v>3</v>
      </c>
      <c r="G895">
        <f>IF(cukier[[#This Row],[czy magazyn]]=F894,G894-cukier[[#This Row],[sprzedano]],G894+cukier[[#This Row],[f]])</f>
        <v>5518</v>
      </c>
      <c r="H895">
        <f>IF(cukier[[#This Row],[czy magazyn]]=F894,0,CEILING(5000-G894,1000))</f>
        <v>0</v>
      </c>
      <c r="I895">
        <f>IF(cukier[[#This Row],[f]]&gt;=4000,1,0)</f>
        <v>0</v>
      </c>
    </row>
    <row r="896" spans="1:9" x14ac:dyDescent="0.25">
      <c r="A896" s="1">
        <v>39877</v>
      </c>
      <c r="B896" t="s">
        <v>8</v>
      </c>
      <c r="C896">
        <v>110</v>
      </c>
      <c r="D896">
        <f>IF(cukier[[#This Row],[klient]]=B895,cukier[[#This Row],[sprzedano]]+D895,cukier[[#This Row],[sprzedano]])</f>
        <v>110</v>
      </c>
      <c r="E896">
        <f>IF(cukier[[#This Row],[transakcja?]]&lt;100,0,IF(cukier[[#This Row],[transakcja?]]&lt;1000,0.05,IF(cukier[[#This Row],[transakcja?]]&lt;10000,0.1,0.2)))*cukier[[#This Row],[sprzedano]]</f>
        <v>5.5</v>
      </c>
      <c r="F896">
        <f>MONTH(cukier[[#This Row],[data]])</f>
        <v>3</v>
      </c>
      <c r="G896">
        <f>IF(cukier[[#This Row],[czy magazyn]]=F895,G895-cukier[[#This Row],[sprzedano]],G895+cukier[[#This Row],[f]])</f>
        <v>5408</v>
      </c>
      <c r="H896">
        <f>IF(cukier[[#This Row],[czy magazyn]]=F895,0,CEILING(5000-G895,1000))</f>
        <v>0</v>
      </c>
      <c r="I896">
        <f>IF(cukier[[#This Row],[f]]&gt;=4000,1,0)</f>
        <v>0</v>
      </c>
    </row>
    <row r="897" spans="1:9" x14ac:dyDescent="0.25">
      <c r="A897" s="1">
        <v>39878</v>
      </c>
      <c r="B897" t="s">
        <v>185</v>
      </c>
      <c r="C897">
        <v>4</v>
      </c>
      <c r="D897">
        <f>IF(cukier[[#This Row],[klient]]=B896,cukier[[#This Row],[sprzedano]]+D896,cukier[[#This Row],[sprzedano]])</f>
        <v>4</v>
      </c>
      <c r="E897">
        <f>IF(cukier[[#This Row],[transakcja?]]&lt;100,0,IF(cukier[[#This Row],[transakcja?]]&lt;1000,0.05,IF(cukier[[#This Row],[transakcja?]]&lt;10000,0.1,0.2)))*cukier[[#This Row],[sprzedano]]</f>
        <v>0</v>
      </c>
      <c r="F897">
        <f>MONTH(cukier[[#This Row],[data]])</f>
        <v>3</v>
      </c>
      <c r="G897">
        <f>IF(cukier[[#This Row],[czy magazyn]]=F896,G896-cukier[[#This Row],[sprzedano]],G896+cukier[[#This Row],[f]])</f>
        <v>5404</v>
      </c>
      <c r="H897">
        <f>IF(cukier[[#This Row],[czy magazyn]]=F896,0,CEILING(5000-G896,1000))</f>
        <v>0</v>
      </c>
      <c r="I897">
        <f>IF(cukier[[#This Row],[f]]&gt;=4000,1,0)</f>
        <v>0</v>
      </c>
    </row>
    <row r="898" spans="1:9" x14ac:dyDescent="0.25">
      <c r="A898" s="1">
        <v>39885</v>
      </c>
      <c r="B898" t="s">
        <v>134</v>
      </c>
      <c r="C898">
        <v>18</v>
      </c>
      <c r="D898">
        <f>IF(cukier[[#This Row],[klient]]=B897,cukier[[#This Row],[sprzedano]]+D897,cukier[[#This Row],[sprzedano]])</f>
        <v>18</v>
      </c>
      <c r="E898">
        <f>IF(cukier[[#This Row],[transakcja?]]&lt;100,0,IF(cukier[[#This Row],[transakcja?]]&lt;1000,0.05,IF(cukier[[#This Row],[transakcja?]]&lt;10000,0.1,0.2)))*cukier[[#This Row],[sprzedano]]</f>
        <v>0</v>
      </c>
      <c r="F898">
        <f>MONTH(cukier[[#This Row],[data]])</f>
        <v>3</v>
      </c>
      <c r="G898">
        <f>IF(cukier[[#This Row],[czy magazyn]]=F897,G897-cukier[[#This Row],[sprzedano]],G897+cukier[[#This Row],[f]])</f>
        <v>5386</v>
      </c>
      <c r="H898">
        <f>IF(cukier[[#This Row],[czy magazyn]]=F897,0,CEILING(5000-G897,1000))</f>
        <v>0</v>
      </c>
      <c r="I898">
        <f>IF(cukier[[#This Row],[f]]&gt;=4000,1,0)</f>
        <v>0</v>
      </c>
    </row>
    <row r="899" spans="1:9" x14ac:dyDescent="0.25">
      <c r="A899" s="1">
        <v>39889</v>
      </c>
      <c r="B899" t="s">
        <v>89</v>
      </c>
      <c r="C899">
        <v>14</v>
      </c>
      <c r="D899">
        <f>IF(cukier[[#This Row],[klient]]=B898,cukier[[#This Row],[sprzedano]]+D898,cukier[[#This Row],[sprzedano]])</f>
        <v>14</v>
      </c>
      <c r="E899">
        <f>IF(cukier[[#This Row],[transakcja?]]&lt;100,0,IF(cukier[[#This Row],[transakcja?]]&lt;1000,0.05,IF(cukier[[#This Row],[transakcja?]]&lt;10000,0.1,0.2)))*cukier[[#This Row],[sprzedano]]</f>
        <v>0</v>
      </c>
      <c r="F899">
        <f>MONTH(cukier[[#This Row],[data]])</f>
        <v>3</v>
      </c>
      <c r="G899">
        <f>IF(cukier[[#This Row],[czy magazyn]]=F898,G898-cukier[[#This Row],[sprzedano]],G898+cukier[[#This Row],[f]])</f>
        <v>5372</v>
      </c>
      <c r="H899">
        <f>IF(cukier[[#This Row],[czy magazyn]]=F898,0,CEILING(5000-G898,1000))</f>
        <v>0</v>
      </c>
      <c r="I899">
        <f>IF(cukier[[#This Row],[f]]&gt;=4000,1,0)</f>
        <v>0</v>
      </c>
    </row>
    <row r="900" spans="1:9" x14ac:dyDescent="0.25">
      <c r="A900" s="1">
        <v>39889</v>
      </c>
      <c r="B900" t="s">
        <v>29</v>
      </c>
      <c r="C900">
        <v>24</v>
      </c>
      <c r="D900">
        <f>IF(cukier[[#This Row],[klient]]=B899,cukier[[#This Row],[sprzedano]]+D899,cukier[[#This Row],[sprzedano]])</f>
        <v>24</v>
      </c>
      <c r="E900">
        <f>IF(cukier[[#This Row],[transakcja?]]&lt;100,0,IF(cukier[[#This Row],[transakcja?]]&lt;1000,0.05,IF(cukier[[#This Row],[transakcja?]]&lt;10000,0.1,0.2)))*cukier[[#This Row],[sprzedano]]</f>
        <v>0</v>
      </c>
      <c r="F900">
        <f>MONTH(cukier[[#This Row],[data]])</f>
        <v>3</v>
      </c>
      <c r="G900">
        <f>IF(cukier[[#This Row],[czy magazyn]]=F899,G899-cukier[[#This Row],[sprzedano]],G899+cukier[[#This Row],[f]])</f>
        <v>5348</v>
      </c>
      <c r="H900">
        <f>IF(cukier[[#This Row],[czy magazyn]]=F899,0,CEILING(5000-G899,1000))</f>
        <v>0</v>
      </c>
      <c r="I900">
        <f>IF(cukier[[#This Row],[f]]&gt;=4000,1,0)</f>
        <v>0</v>
      </c>
    </row>
    <row r="901" spans="1:9" x14ac:dyDescent="0.25">
      <c r="A901" s="1">
        <v>39889</v>
      </c>
      <c r="B901" t="s">
        <v>21</v>
      </c>
      <c r="C901">
        <v>60</v>
      </c>
      <c r="D901">
        <f>IF(cukier[[#This Row],[klient]]=B900,cukier[[#This Row],[sprzedano]]+D900,cukier[[#This Row],[sprzedano]])</f>
        <v>60</v>
      </c>
      <c r="E901">
        <f>IF(cukier[[#This Row],[transakcja?]]&lt;100,0,IF(cukier[[#This Row],[transakcja?]]&lt;1000,0.05,IF(cukier[[#This Row],[transakcja?]]&lt;10000,0.1,0.2)))*cukier[[#This Row],[sprzedano]]</f>
        <v>0</v>
      </c>
      <c r="F901">
        <f>MONTH(cukier[[#This Row],[data]])</f>
        <v>3</v>
      </c>
      <c r="G901">
        <f>IF(cukier[[#This Row],[czy magazyn]]=F900,G900-cukier[[#This Row],[sprzedano]],G900+cukier[[#This Row],[f]])</f>
        <v>5288</v>
      </c>
      <c r="H901">
        <f>IF(cukier[[#This Row],[czy magazyn]]=F900,0,CEILING(5000-G900,1000))</f>
        <v>0</v>
      </c>
      <c r="I901">
        <f>IF(cukier[[#This Row],[f]]&gt;=4000,1,0)</f>
        <v>0</v>
      </c>
    </row>
    <row r="902" spans="1:9" x14ac:dyDescent="0.25">
      <c r="A902" s="1">
        <v>39891</v>
      </c>
      <c r="B902" t="s">
        <v>23</v>
      </c>
      <c r="C902">
        <v>145</v>
      </c>
      <c r="D902">
        <f>IF(cukier[[#This Row],[klient]]=B901,cukier[[#This Row],[sprzedano]]+D901,cukier[[#This Row],[sprzedano]])</f>
        <v>145</v>
      </c>
      <c r="E902">
        <f>IF(cukier[[#This Row],[transakcja?]]&lt;100,0,IF(cukier[[#This Row],[transakcja?]]&lt;1000,0.05,IF(cukier[[#This Row],[transakcja?]]&lt;10000,0.1,0.2)))*cukier[[#This Row],[sprzedano]]</f>
        <v>7.25</v>
      </c>
      <c r="F902">
        <f>MONTH(cukier[[#This Row],[data]])</f>
        <v>3</v>
      </c>
      <c r="G902">
        <f>IF(cukier[[#This Row],[czy magazyn]]=F901,G901-cukier[[#This Row],[sprzedano]],G901+cukier[[#This Row],[f]])</f>
        <v>5143</v>
      </c>
      <c r="H902">
        <f>IF(cukier[[#This Row],[czy magazyn]]=F901,0,CEILING(5000-G901,1000))</f>
        <v>0</v>
      </c>
      <c r="I902">
        <f>IF(cukier[[#This Row],[f]]&gt;=4000,1,0)</f>
        <v>0</v>
      </c>
    </row>
    <row r="903" spans="1:9" x14ac:dyDescent="0.25">
      <c r="A903" s="1">
        <v>39891</v>
      </c>
      <c r="B903" t="s">
        <v>51</v>
      </c>
      <c r="C903">
        <v>393</v>
      </c>
      <c r="D903">
        <f>IF(cukier[[#This Row],[klient]]=B902,cukier[[#This Row],[sprzedano]]+D902,cukier[[#This Row],[sprzedano]])</f>
        <v>393</v>
      </c>
      <c r="E903">
        <f>IF(cukier[[#This Row],[transakcja?]]&lt;100,0,IF(cukier[[#This Row],[transakcja?]]&lt;1000,0.05,IF(cukier[[#This Row],[transakcja?]]&lt;10000,0.1,0.2)))*cukier[[#This Row],[sprzedano]]</f>
        <v>19.650000000000002</v>
      </c>
      <c r="F903">
        <f>MONTH(cukier[[#This Row],[data]])</f>
        <v>3</v>
      </c>
      <c r="G903">
        <f>IF(cukier[[#This Row],[czy magazyn]]=F902,G902-cukier[[#This Row],[sprzedano]],G902+cukier[[#This Row],[f]])</f>
        <v>4750</v>
      </c>
      <c r="H903">
        <f>IF(cukier[[#This Row],[czy magazyn]]=F902,0,CEILING(5000-G902,1000))</f>
        <v>0</v>
      </c>
      <c r="I903">
        <f>IF(cukier[[#This Row],[f]]&gt;=4000,1,0)</f>
        <v>0</v>
      </c>
    </row>
    <row r="904" spans="1:9" x14ac:dyDescent="0.25">
      <c r="A904" s="1">
        <v>39893</v>
      </c>
      <c r="B904" t="s">
        <v>29</v>
      </c>
      <c r="C904">
        <v>73</v>
      </c>
      <c r="D904">
        <f>IF(cukier[[#This Row],[klient]]=B903,cukier[[#This Row],[sprzedano]]+D903,cukier[[#This Row],[sprzedano]])</f>
        <v>73</v>
      </c>
      <c r="E904">
        <f>IF(cukier[[#This Row],[transakcja?]]&lt;100,0,IF(cukier[[#This Row],[transakcja?]]&lt;1000,0.05,IF(cukier[[#This Row],[transakcja?]]&lt;10000,0.1,0.2)))*cukier[[#This Row],[sprzedano]]</f>
        <v>0</v>
      </c>
      <c r="F904">
        <f>MONTH(cukier[[#This Row],[data]])</f>
        <v>3</v>
      </c>
      <c r="G904">
        <f>IF(cukier[[#This Row],[czy magazyn]]=F903,G903-cukier[[#This Row],[sprzedano]],G903+cukier[[#This Row],[f]])</f>
        <v>4677</v>
      </c>
      <c r="H904">
        <f>IF(cukier[[#This Row],[czy magazyn]]=F903,0,CEILING(5000-G903,1000))</f>
        <v>0</v>
      </c>
      <c r="I904">
        <f>IF(cukier[[#This Row],[f]]&gt;=4000,1,0)</f>
        <v>0</v>
      </c>
    </row>
    <row r="905" spans="1:9" x14ac:dyDescent="0.25">
      <c r="A905" s="1">
        <v>39893</v>
      </c>
      <c r="B905" t="s">
        <v>9</v>
      </c>
      <c r="C905">
        <v>136</v>
      </c>
      <c r="D905">
        <f>IF(cukier[[#This Row],[klient]]=B904,cukier[[#This Row],[sprzedano]]+D904,cukier[[#This Row],[sprzedano]])</f>
        <v>136</v>
      </c>
      <c r="E905">
        <f>IF(cukier[[#This Row],[transakcja?]]&lt;100,0,IF(cukier[[#This Row],[transakcja?]]&lt;1000,0.05,IF(cukier[[#This Row],[transakcja?]]&lt;10000,0.1,0.2)))*cukier[[#This Row],[sprzedano]]</f>
        <v>6.8000000000000007</v>
      </c>
      <c r="F905">
        <f>MONTH(cukier[[#This Row],[data]])</f>
        <v>3</v>
      </c>
      <c r="G905">
        <f>IF(cukier[[#This Row],[czy magazyn]]=F904,G904-cukier[[#This Row],[sprzedano]],G904+cukier[[#This Row],[f]])</f>
        <v>4541</v>
      </c>
      <c r="H905">
        <f>IF(cukier[[#This Row],[czy magazyn]]=F904,0,CEILING(5000-G904,1000))</f>
        <v>0</v>
      </c>
      <c r="I905">
        <f>IF(cukier[[#This Row],[f]]&gt;=4000,1,0)</f>
        <v>0</v>
      </c>
    </row>
    <row r="906" spans="1:9" x14ac:dyDescent="0.25">
      <c r="A906" s="1">
        <v>39894</v>
      </c>
      <c r="B906" t="s">
        <v>46</v>
      </c>
      <c r="C906">
        <v>422</v>
      </c>
      <c r="D906">
        <f>IF(cukier[[#This Row],[klient]]=B905,cukier[[#This Row],[sprzedano]]+D905,cukier[[#This Row],[sprzedano]])</f>
        <v>422</v>
      </c>
      <c r="E906">
        <f>IF(cukier[[#This Row],[transakcja?]]&lt;100,0,IF(cukier[[#This Row],[transakcja?]]&lt;1000,0.05,IF(cukier[[#This Row],[transakcja?]]&lt;10000,0.1,0.2)))*cukier[[#This Row],[sprzedano]]</f>
        <v>21.1</v>
      </c>
      <c r="F906">
        <f>MONTH(cukier[[#This Row],[data]])</f>
        <v>3</v>
      </c>
      <c r="G906">
        <f>IF(cukier[[#This Row],[czy magazyn]]=F905,G905-cukier[[#This Row],[sprzedano]],G905+cukier[[#This Row],[f]])</f>
        <v>4119</v>
      </c>
      <c r="H906">
        <f>IF(cukier[[#This Row],[czy magazyn]]=F905,0,CEILING(5000-G905,1000))</f>
        <v>0</v>
      </c>
      <c r="I906">
        <f>IF(cukier[[#This Row],[f]]&gt;=4000,1,0)</f>
        <v>0</v>
      </c>
    </row>
    <row r="907" spans="1:9" x14ac:dyDescent="0.25">
      <c r="A907" s="1">
        <v>39895</v>
      </c>
      <c r="B907" t="s">
        <v>10</v>
      </c>
      <c r="C907">
        <v>187</v>
      </c>
      <c r="D907">
        <f>IF(cukier[[#This Row],[klient]]=B906,cukier[[#This Row],[sprzedano]]+D906,cukier[[#This Row],[sprzedano]])</f>
        <v>187</v>
      </c>
      <c r="E907">
        <f>IF(cukier[[#This Row],[transakcja?]]&lt;100,0,IF(cukier[[#This Row],[transakcja?]]&lt;1000,0.05,IF(cukier[[#This Row],[transakcja?]]&lt;10000,0.1,0.2)))*cukier[[#This Row],[sprzedano]]</f>
        <v>9.35</v>
      </c>
      <c r="F907">
        <f>MONTH(cukier[[#This Row],[data]])</f>
        <v>3</v>
      </c>
      <c r="G907">
        <f>IF(cukier[[#This Row],[czy magazyn]]=F906,G906-cukier[[#This Row],[sprzedano]],G906+cukier[[#This Row],[f]])</f>
        <v>3932</v>
      </c>
      <c r="H907">
        <f>IF(cukier[[#This Row],[czy magazyn]]=F906,0,CEILING(5000-G906,1000))</f>
        <v>0</v>
      </c>
      <c r="I907">
        <f>IF(cukier[[#This Row],[f]]&gt;=4000,1,0)</f>
        <v>0</v>
      </c>
    </row>
    <row r="908" spans="1:9" x14ac:dyDescent="0.25">
      <c r="A908" s="1">
        <v>39897</v>
      </c>
      <c r="B908" t="s">
        <v>19</v>
      </c>
      <c r="C908">
        <v>58</v>
      </c>
      <c r="D908">
        <f>IF(cukier[[#This Row],[klient]]=B907,cukier[[#This Row],[sprzedano]]+D907,cukier[[#This Row],[sprzedano]])</f>
        <v>58</v>
      </c>
      <c r="E908">
        <f>IF(cukier[[#This Row],[transakcja?]]&lt;100,0,IF(cukier[[#This Row],[transakcja?]]&lt;1000,0.05,IF(cukier[[#This Row],[transakcja?]]&lt;10000,0.1,0.2)))*cukier[[#This Row],[sprzedano]]</f>
        <v>0</v>
      </c>
      <c r="F908">
        <f>MONTH(cukier[[#This Row],[data]])</f>
        <v>3</v>
      </c>
      <c r="G908">
        <f>IF(cukier[[#This Row],[czy magazyn]]=F907,G907-cukier[[#This Row],[sprzedano]],G907+cukier[[#This Row],[f]])</f>
        <v>3874</v>
      </c>
      <c r="H908">
        <f>IF(cukier[[#This Row],[czy magazyn]]=F907,0,CEILING(5000-G907,1000))</f>
        <v>0</v>
      </c>
      <c r="I908">
        <f>IF(cukier[[#This Row],[f]]&gt;=4000,1,0)</f>
        <v>0</v>
      </c>
    </row>
    <row r="909" spans="1:9" x14ac:dyDescent="0.25">
      <c r="A909" s="1">
        <v>39898</v>
      </c>
      <c r="B909" t="s">
        <v>46</v>
      </c>
      <c r="C909">
        <v>436</v>
      </c>
      <c r="D909">
        <f>IF(cukier[[#This Row],[klient]]=B908,cukier[[#This Row],[sprzedano]]+D908,cukier[[#This Row],[sprzedano]])</f>
        <v>436</v>
      </c>
      <c r="E909">
        <f>IF(cukier[[#This Row],[transakcja?]]&lt;100,0,IF(cukier[[#This Row],[transakcja?]]&lt;1000,0.05,IF(cukier[[#This Row],[transakcja?]]&lt;10000,0.1,0.2)))*cukier[[#This Row],[sprzedano]]</f>
        <v>21.8</v>
      </c>
      <c r="F909">
        <f>MONTH(cukier[[#This Row],[data]])</f>
        <v>3</v>
      </c>
      <c r="G909">
        <f>IF(cukier[[#This Row],[czy magazyn]]=F908,G908-cukier[[#This Row],[sprzedano]],G908+cukier[[#This Row],[f]])</f>
        <v>3438</v>
      </c>
      <c r="H909">
        <f>IF(cukier[[#This Row],[czy magazyn]]=F908,0,CEILING(5000-G908,1000))</f>
        <v>0</v>
      </c>
      <c r="I909">
        <f>IF(cukier[[#This Row],[f]]&gt;=4000,1,0)</f>
        <v>0</v>
      </c>
    </row>
    <row r="910" spans="1:9" x14ac:dyDescent="0.25">
      <c r="A910" s="1">
        <v>39902</v>
      </c>
      <c r="B910" t="s">
        <v>15</v>
      </c>
      <c r="C910">
        <v>406</v>
      </c>
      <c r="D910">
        <f>IF(cukier[[#This Row],[klient]]=B909,cukier[[#This Row],[sprzedano]]+D909,cukier[[#This Row],[sprzedano]])</f>
        <v>406</v>
      </c>
      <c r="E910">
        <f>IF(cukier[[#This Row],[transakcja?]]&lt;100,0,IF(cukier[[#This Row],[transakcja?]]&lt;1000,0.05,IF(cukier[[#This Row],[transakcja?]]&lt;10000,0.1,0.2)))*cukier[[#This Row],[sprzedano]]</f>
        <v>20.3</v>
      </c>
      <c r="F910">
        <f>MONTH(cukier[[#This Row],[data]])</f>
        <v>3</v>
      </c>
      <c r="G910">
        <f>IF(cukier[[#This Row],[czy magazyn]]=F909,G909-cukier[[#This Row],[sprzedano]],G909+cukier[[#This Row],[f]])</f>
        <v>3032</v>
      </c>
      <c r="H910">
        <f>IF(cukier[[#This Row],[czy magazyn]]=F909,0,CEILING(5000-G909,1000))</f>
        <v>0</v>
      </c>
      <c r="I910">
        <f>IF(cukier[[#This Row],[f]]&gt;=4000,1,0)</f>
        <v>0</v>
      </c>
    </row>
    <row r="911" spans="1:9" x14ac:dyDescent="0.25">
      <c r="A911" s="1">
        <v>39904</v>
      </c>
      <c r="B911" t="s">
        <v>15</v>
      </c>
      <c r="C911">
        <v>108</v>
      </c>
      <c r="D911">
        <f>IF(cukier[[#This Row],[klient]]=B910,cukier[[#This Row],[sprzedano]]+D910,cukier[[#This Row],[sprzedano]])</f>
        <v>514</v>
      </c>
      <c r="E911">
        <f>IF(cukier[[#This Row],[transakcja?]]&lt;100,0,IF(cukier[[#This Row],[transakcja?]]&lt;1000,0.05,IF(cukier[[#This Row],[transakcja?]]&lt;10000,0.1,0.2)))*cukier[[#This Row],[sprzedano]]</f>
        <v>5.4</v>
      </c>
      <c r="F911">
        <f>MONTH(cukier[[#This Row],[data]])</f>
        <v>4</v>
      </c>
      <c r="G911">
        <f>IF(cukier[[#This Row],[czy magazyn]]=F910,G910-cukier[[#This Row],[sprzedano]],G910+cukier[[#This Row],[f]])</f>
        <v>5032</v>
      </c>
      <c r="H911">
        <f>IF(cukier[[#This Row],[czy magazyn]]=F910,0,CEILING(5000-G910,1000))</f>
        <v>2000</v>
      </c>
      <c r="I911">
        <f>IF(cukier[[#This Row],[f]]&gt;=4000,1,0)</f>
        <v>0</v>
      </c>
    </row>
    <row r="912" spans="1:9" x14ac:dyDescent="0.25">
      <c r="A912" s="1">
        <v>39905</v>
      </c>
      <c r="B912" t="s">
        <v>143</v>
      </c>
      <c r="C912">
        <v>10</v>
      </c>
      <c r="D912">
        <f>IF(cukier[[#This Row],[klient]]=B911,cukier[[#This Row],[sprzedano]]+D911,cukier[[#This Row],[sprzedano]])</f>
        <v>10</v>
      </c>
      <c r="E912">
        <f>IF(cukier[[#This Row],[transakcja?]]&lt;100,0,IF(cukier[[#This Row],[transakcja?]]&lt;1000,0.05,IF(cukier[[#This Row],[transakcja?]]&lt;10000,0.1,0.2)))*cukier[[#This Row],[sprzedano]]</f>
        <v>0</v>
      </c>
      <c r="F912">
        <f>MONTH(cukier[[#This Row],[data]])</f>
        <v>4</v>
      </c>
      <c r="G912">
        <f>IF(cukier[[#This Row],[czy magazyn]]=F911,G911-cukier[[#This Row],[sprzedano]],G911+cukier[[#This Row],[f]])</f>
        <v>5022</v>
      </c>
      <c r="H912">
        <f>IF(cukier[[#This Row],[czy magazyn]]=F911,0,CEILING(5000-G911,1000))</f>
        <v>0</v>
      </c>
      <c r="I912">
        <f>IF(cukier[[#This Row],[f]]&gt;=4000,1,0)</f>
        <v>0</v>
      </c>
    </row>
    <row r="913" spans="1:9" x14ac:dyDescent="0.25">
      <c r="A913" s="1">
        <v>39906</v>
      </c>
      <c r="B913" t="s">
        <v>38</v>
      </c>
      <c r="C913">
        <v>153</v>
      </c>
      <c r="D913">
        <f>IF(cukier[[#This Row],[klient]]=B912,cukier[[#This Row],[sprzedano]]+D912,cukier[[#This Row],[sprzedano]])</f>
        <v>153</v>
      </c>
      <c r="E913">
        <f>IF(cukier[[#This Row],[transakcja?]]&lt;100,0,IF(cukier[[#This Row],[transakcja?]]&lt;1000,0.05,IF(cukier[[#This Row],[transakcja?]]&lt;10000,0.1,0.2)))*cukier[[#This Row],[sprzedano]]</f>
        <v>7.65</v>
      </c>
      <c r="F913">
        <f>MONTH(cukier[[#This Row],[data]])</f>
        <v>4</v>
      </c>
      <c r="G913">
        <f>IF(cukier[[#This Row],[czy magazyn]]=F912,G912-cukier[[#This Row],[sprzedano]],G912+cukier[[#This Row],[f]])</f>
        <v>4869</v>
      </c>
      <c r="H913">
        <f>IF(cukier[[#This Row],[czy magazyn]]=F912,0,CEILING(5000-G912,1000))</f>
        <v>0</v>
      </c>
      <c r="I913">
        <f>IF(cukier[[#This Row],[f]]&gt;=4000,1,0)</f>
        <v>0</v>
      </c>
    </row>
    <row r="914" spans="1:9" x14ac:dyDescent="0.25">
      <c r="A914" s="1">
        <v>39908</v>
      </c>
      <c r="B914" t="s">
        <v>186</v>
      </c>
      <c r="C914">
        <v>3</v>
      </c>
      <c r="D914">
        <f>IF(cukier[[#This Row],[klient]]=B913,cukier[[#This Row],[sprzedano]]+D913,cukier[[#This Row],[sprzedano]])</f>
        <v>3</v>
      </c>
      <c r="E914">
        <f>IF(cukier[[#This Row],[transakcja?]]&lt;100,0,IF(cukier[[#This Row],[transakcja?]]&lt;1000,0.05,IF(cukier[[#This Row],[transakcja?]]&lt;10000,0.1,0.2)))*cukier[[#This Row],[sprzedano]]</f>
        <v>0</v>
      </c>
      <c r="F914">
        <f>MONTH(cukier[[#This Row],[data]])</f>
        <v>4</v>
      </c>
      <c r="G914">
        <f>IF(cukier[[#This Row],[czy magazyn]]=F913,G913-cukier[[#This Row],[sprzedano]],G913+cukier[[#This Row],[f]])</f>
        <v>4866</v>
      </c>
      <c r="H914">
        <f>IF(cukier[[#This Row],[czy magazyn]]=F913,0,CEILING(5000-G913,1000))</f>
        <v>0</v>
      </c>
      <c r="I914">
        <f>IF(cukier[[#This Row],[f]]&gt;=4000,1,0)</f>
        <v>0</v>
      </c>
    </row>
    <row r="915" spans="1:9" x14ac:dyDescent="0.25">
      <c r="A915" s="1">
        <v>39909</v>
      </c>
      <c r="B915" t="s">
        <v>32</v>
      </c>
      <c r="C915">
        <v>109</v>
      </c>
      <c r="D915">
        <f>IF(cukier[[#This Row],[klient]]=B914,cukier[[#This Row],[sprzedano]]+D914,cukier[[#This Row],[sprzedano]])</f>
        <v>109</v>
      </c>
      <c r="E915">
        <f>IF(cukier[[#This Row],[transakcja?]]&lt;100,0,IF(cukier[[#This Row],[transakcja?]]&lt;1000,0.05,IF(cukier[[#This Row],[transakcja?]]&lt;10000,0.1,0.2)))*cukier[[#This Row],[sprzedano]]</f>
        <v>5.45</v>
      </c>
      <c r="F915">
        <f>MONTH(cukier[[#This Row],[data]])</f>
        <v>4</v>
      </c>
      <c r="G915">
        <f>IF(cukier[[#This Row],[czy magazyn]]=F914,G914-cukier[[#This Row],[sprzedano]],G914+cukier[[#This Row],[f]])</f>
        <v>4757</v>
      </c>
      <c r="H915">
        <f>IF(cukier[[#This Row],[czy magazyn]]=F914,0,CEILING(5000-G914,1000))</f>
        <v>0</v>
      </c>
      <c r="I915">
        <f>IF(cukier[[#This Row],[f]]&gt;=4000,1,0)</f>
        <v>0</v>
      </c>
    </row>
    <row r="916" spans="1:9" x14ac:dyDescent="0.25">
      <c r="A916" s="1">
        <v>39911</v>
      </c>
      <c r="B916" t="s">
        <v>53</v>
      </c>
      <c r="C916">
        <v>112</v>
      </c>
      <c r="D916">
        <f>IF(cukier[[#This Row],[klient]]=B915,cukier[[#This Row],[sprzedano]]+D915,cukier[[#This Row],[sprzedano]])</f>
        <v>112</v>
      </c>
      <c r="E916">
        <f>IF(cukier[[#This Row],[transakcja?]]&lt;100,0,IF(cukier[[#This Row],[transakcja?]]&lt;1000,0.05,IF(cukier[[#This Row],[transakcja?]]&lt;10000,0.1,0.2)))*cukier[[#This Row],[sprzedano]]</f>
        <v>5.6000000000000005</v>
      </c>
      <c r="F916">
        <f>MONTH(cukier[[#This Row],[data]])</f>
        <v>4</v>
      </c>
      <c r="G916">
        <f>IF(cukier[[#This Row],[czy magazyn]]=F915,G915-cukier[[#This Row],[sprzedano]],G915+cukier[[#This Row],[f]])</f>
        <v>4645</v>
      </c>
      <c r="H916">
        <f>IF(cukier[[#This Row],[czy magazyn]]=F915,0,CEILING(5000-G915,1000))</f>
        <v>0</v>
      </c>
      <c r="I916">
        <f>IF(cukier[[#This Row],[f]]&gt;=4000,1,0)</f>
        <v>0</v>
      </c>
    </row>
    <row r="917" spans="1:9" x14ac:dyDescent="0.25">
      <c r="A917" s="1">
        <v>39911</v>
      </c>
      <c r="B917" t="s">
        <v>87</v>
      </c>
      <c r="C917">
        <v>9</v>
      </c>
      <c r="D917">
        <f>IF(cukier[[#This Row],[klient]]=B916,cukier[[#This Row],[sprzedano]]+D916,cukier[[#This Row],[sprzedano]])</f>
        <v>9</v>
      </c>
      <c r="E917">
        <f>IF(cukier[[#This Row],[transakcja?]]&lt;100,0,IF(cukier[[#This Row],[transakcja?]]&lt;1000,0.05,IF(cukier[[#This Row],[transakcja?]]&lt;10000,0.1,0.2)))*cukier[[#This Row],[sprzedano]]</f>
        <v>0</v>
      </c>
      <c r="F917">
        <f>MONTH(cukier[[#This Row],[data]])</f>
        <v>4</v>
      </c>
      <c r="G917">
        <f>IF(cukier[[#This Row],[czy magazyn]]=F916,G916-cukier[[#This Row],[sprzedano]],G916+cukier[[#This Row],[f]])</f>
        <v>4636</v>
      </c>
      <c r="H917">
        <f>IF(cukier[[#This Row],[czy magazyn]]=F916,0,CEILING(5000-G916,1000))</f>
        <v>0</v>
      </c>
      <c r="I917">
        <f>IF(cukier[[#This Row],[f]]&gt;=4000,1,0)</f>
        <v>0</v>
      </c>
    </row>
    <row r="918" spans="1:9" x14ac:dyDescent="0.25">
      <c r="A918" s="1">
        <v>39916</v>
      </c>
      <c r="B918" t="s">
        <v>20</v>
      </c>
      <c r="C918">
        <v>29</v>
      </c>
      <c r="D918">
        <f>IF(cukier[[#This Row],[klient]]=B917,cukier[[#This Row],[sprzedano]]+D917,cukier[[#This Row],[sprzedano]])</f>
        <v>29</v>
      </c>
      <c r="E918">
        <f>IF(cukier[[#This Row],[transakcja?]]&lt;100,0,IF(cukier[[#This Row],[transakcja?]]&lt;1000,0.05,IF(cukier[[#This Row],[transakcja?]]&lt;10000,0.1,0.2)))*cukier[[#This Row],[sprzedano]]</f>
        <v>0</v>
      </c>
      <c r="F918">
        <f>MONTH(cukier[[#This Row],[data]])</f>
        <v>4</v>
      </c>
      <c r="G918">
        <f>IF(cukier[[#This Row],[czy magazyn]]=F917,G917-cukier[[#This Row],[sprzedano]],G917+cukier[[#This Row],[f]])</f>
        <v>4607</v>
      </c>
      <c r="H918">
        <f>IF(cukier[[#This Row],[czy magazyn]]=F917,0,CEILING(5000-G917,1000))</f>
        <v>0</v>
      </c>
      <c r="I918">
        <f>IF(cukier[[#This Row],[f]]&gt;=4000,1,0)</f>
        <v>0</v>
      </c>
    </row>
    <row r="919" spans="1:9" x14ac:dyDescent="0.25">
      <c r="A919" s="1">
        <v>39916</v>
      </c>
      <c r="B919" t="s">
        <v>51</v>
      </c>
      <c r="C919">
        <v>310</v>
      </c>
      <c r="D919">
        <f>IF(cukier[[#This Row],[klient]]=B918,cukier[[#This Row],[sprzedano]]+D918,cukier[[#This Row],[sprzedano]])</f>
        <v>310</v>
      </c>
      <c r="E919">
        <f>IF(cukier[[#This Row],[transakcja?]]&lt;100,0,IF(cukier[[#This Row],[transakcja?]]&lt;1000,0.05,IF(cukier[[#This Row],[transakcja?]]&lt;10000,0.1,0.2)))*cukier[[#This Row],[sprzedano]]</f>
        <v>15.5</v>
      </c>
      <c r="F919">
        <f>MONTH(cukier[[#This Row],[data]])</f>
        <v>4</v>
      </c>
      <c r="G919">
        <f>IF(cukier[[#This Row],[czy magazyn]]=F918,G918-cukier[[#This Row],[sprzedano]],G918+cukier[[#This Row],[f]])</f>
        <v>4297</v>
      </c>
      <c r="H919">
        <f>IF(cukier[[#This Row],[czy magazyn]]=F918,0,CEILING(5000-G918,1000))</f>
        <v>0</v>
      </c>
      <c r="I919">
        <f>IF(cukier[[#This Row],[f]]&gt;=4000,1,0)</f>
        <v>0</v>
      </c>
    </row>
    <row r="920" spans="1:9" x14ac:dyDescent="0.25">
      <c r="A920" s="1">
        <v>39918</v>
      </c>
      <c r="B920" t="s">
        <v>56</v>
      </c>
      <c r="C920">
        <v>107</v>
      </c>
      <c r="D920">
        <f>IF(cukier[[#This Row],[klient]]=B919,cukier[[#This Row],[sprzedano]]+D919,cukier[[#This Row],[sprzedano]])</f>
        <v>107</v>
      </c>
      <c r="E920">
        <f>IF(cukier[[#This Row],[transakcja?]]&lt;100,0,IF(cukier[[#This Row],[transakcja?]]&lt;1000,0.05,IF(cukier[[#This Row],[transakcja?]]&lt;10000,0.1,0.2)))*cukier[[#This Row],[sprzedano]]</f>
        <v>5.3500000000000005</v>
      </c>
      <c r="F920">
        <f>MONTH(cukier[[#This Row],[data]])</f>
        <v>4</v>
      </c>
      <c r="G920">
        <f>IF(cukier[[#This Row],[czy magazyn]]=F919,G919-cukier[[#This Row],[sprzedano]],G919+cukier[[#This Row],[f]])</f>
        <v>4190</v>
      </c>
      <c r="H920">
        <f>IF(cukier[[#This Row],[czy magazyn]]=F919,0,CEILING(5000-G919,1000))</f>
        <v>0</v>
      </c>
      <c r="I920">
        <f>IF(cukier[[#This Row],[f]]&gt;=4000,1,0)</f>
        <v>0</v>
      </c>
    </row>
    <row r="921" spans="1:9" x14ac:dyDescent="0.25">
      <c r="A921" s="1">
        <v>39921</v>
      </c>
      <c r="B921" t="s">
        <v>9</v>
      </c>
      <c r="C921">
        <v>26</v>
      </c>
      <c r="D921">
        <f>IF(cukier[[#This Row],[klient]]=B920,cukier[[#This Row],[sprzedano]]+D920,cukier[[#This Row],[sprzedano]])</f>
        <v>26</v>
      </c>
      <c r="E921">
        <f>IF(cukier[[#This Row],[transakcja?]]&lt;100,0,IF(cukier[[#This Row],[transakcja?]]&lt;1000,0.05,IF(cukier[[#This Row],[transakcja?]]&lt;10000,0.1,0.2)))*cukier[[#This Row],[sprzedano]]</f>
        <v>0</v>
      </c>
      <c r="F921">
        <f>MONTH(cukier[[#This Row],[data]])</f>
        <v>4</v>
      </c>
      <c r="G921">
        <f>IF(cukier[[#This Row],[czy magazyn]]=F920,G920-cukier[[#This Row],[sprzedano]],G920+cukier[[#This Row],[f]])</f>
        <v>4164</v>
      </c>
      <c r="H921">
        <f>IF(cukier[[#This Row],[czy magazyn]]=F920,0,CEILING(5000-G920,1000))</f>
        <v>0</v>
      </c>
      <c r="I921">
        <f>IF(cukier[[#This Row],[f]]&gt;=4000,1,0)</f>
        <v>0</v>
      </c>
    </row>
    <row r="922" spans="1:9" x14ac:dyDescent="0.25">
      <c r="A922" s="1">
        <v>39923</v>
      </c>
      <c r="B922" t="s">
        <v>32</v>
      </c>
      <c r="C922">
        <v>114</v>
      </c>
      <c r="D922">
        <f>IF(cukier[[#This Row],[klient]]=B921,cukier[[#This Row],[sprzedano]]+D921,cukier[[#This Row],[sprzedano]])</f>
        <v>114</v>
      </c>
      <c r="E922">
        <f>IF(cukier[[#This Row],[transakcja?]]&lt;100,0,IF(cukier[[#This Row],[transakcja?]]&lt;1000,0.05,IF(cukier[[#This Row],[transakcja?]]&lt;10000,0.1,0.2)))*cukier[[#This Row],[sprzedano]]</f>
        <v>5.7</v>
      </c>
      <c r="F922">
        <f>MONTH(cukier[[#This Row],[data]])</f>
        <v>4</v>
      </c>
      <c r="G922">
        <f>IF(cukier[[#This Row],[czy magazyn]]=F921,G921-cukier[[#This Row],[sprzedano]],G921+cukier[[#This Row],[f]])</f>
        <v>4050</v>
      </c>
      <c r="H922">
        <f>IF(cukier[[#This Row],[czy magazyn]]=F921,0,CEILING(5000-G921,1000))</f>
        <v>0</v>
      </c>
      <c r="I922">
        <f>IF(cukier[[#This Row],[f]]&gt;=4000,1,0)</f>
        <v>0</v>
      </c>
    </row>
    <row r="923" spans="1:9" x14ac:dyDescent="0.25">
      <c r="A923" s="1">
        <v>39924</v>
      </c>
      <c r="B923" t="s">
        <v>170</v>
      </c>
      <c r="C923">
        <v>4</v>
      </c>
      <c r="D923">
        <f>IF(cukier[[#This Row],[klient]]=B922,cukier[[#This Row],[sprzedano]]+D922,cukier[[#This Row],[sprzedano]])</f>
        <v>4</v>
      </c>
      <c r="E923">
        <f>IF(cukier[[#This Row],[transakcja?]]&lt;100,0,IF(cukier[[#This Row],[transakcja?]]&lt;1000,0.05,IF(cukier[[#This Row],[transakcja?]]&lt;10000,0.1,0.2)))*cukier[[#This Row],[sprzedano]]</f>
        <v>0</v>
      </c>
      <c r="F923">
        <f>MONTH(cukier[[#This Row],[data]])</f>
        <v>4</v>
      </c>
      <c r="G923">
        <f>IF(cukier[[#This Row],[czy magazyn]]=F922,G922-cukier[[#This Row],[sprzedano]],G922+cukier[[#This Row],[f]])</f>
        <v>4046</v>
      </c>
      <c r="H923">
        <f>IF(cukier[[#This Row],[czy magazyn]]=F922,0,CEILING(5000-G922,1000))</f>
        <v>0</v>
      </c>
      <c r="I923">
        <f>IF(cukier[[#This Row],[f]]&gt;=4000,1,0)</f>
        <v>0</v>
      </c>
    </row>
    <row r="924" spans="1:9" x14ac:dyDescent="0.25">
      <c r="A924" s="1">
        <v>39925</v>
      </c>
      <c r="B924" t="s">
        <v>187</v>
      </c>
      <c r="C924">
        <v>15</v>
      </c>
      <c r="D924">
        <f>IF(cukier[[#This Row],[klient]]=B923,cukier[[#This Row],[sprzedano]]+D923,cukier[[#This Row],[sprzedano]])</f>
        <v>15</v>
      </c>
      <c r="E924">
        <f>IF(cukier[[#This Row],[transakcja?]]&lt;100,0,IF(cukier[[#This Row],[transakcja?]]&lt;1000,0.05,IF(cukier[[#This Row],[transakcja?]]&lt;10000,0.1,0.2)))*cukier[[#This Row],[sprzedano]]</f>
        <v>0</v>
      </c>
      <c r="F924">
        <f>MONTH(cukier[[#This Row],[data]])</f>
        <v>4</v>
      </c>
      <c r="G924">
        <f>IF(cukier[[#This Row],[czy magazyn]]=F923,G923-cukier[[#This Row],[sprzedano]],G923+cukier[[#This Row],[f]])</f>
        <v>4031</v>
      </c>
      <c r="H924">
        <f>IF(cukier[[#This Row],[czy magazyn]]=F923,0,CEILING(5000-G923,1000))</f>
        <v>0</v>
      </c>
      <c r="I924">
        <f>IF(cukier[[#This Row],[f]]&gt;=4000,1,0)</f>
        <v>0</v>
      </c>
    </row>
    <row r="925" spans="1:9" x14ac:dyDescent="0.25">
      <c r="A925" s="1">
        <v>39929</v>
      </c>
      <c r="B925" t="s">
        <v>67</v>
      </c>
      <c r="C925">
        <v>144</v>
      </c>
      <c r="D925">
        <f>IF(cukier[[#This Row],[klient]]=B924,cukier[[#This Row],[sprzedano]]+D924,cukier[[#This Row],[sprzedano]])</f>
        <v>144</v>
      </c>
      <c r="E925">
        <f>IF(cukier[[#This Row],[transakcja?]]&lt;100,0,IF(cukier[[#This Row],[transakcja?]]&lt;1000,0.05,IF(cukier[[#This Row],[transakcja?]]&lt;10000,0.1,0.2)))*cukier[[#This Row],[sprzedano]]</f>
        <v>7.2</v>
      </c>
      <c r="F925">
        <f>MONTH(cukier[[#This Row],[data]])</f>
        <v>4</v>
      </c>
      <c r="G925">
        <f>IF(cukier[[#This Row],[czy magazyn]]=F924,G924-cukier[[#This Row],[sprzedano]],G924+cukier[[#This Row],[f]])</f>
        <v>3887</v>
      </c>
      <c r="H925">
        <f>IF(cukier[[#This Row],[czy magazyn]]=F924,0,CEILING(5000-G924,1000))</f>
        <v>0</v>
      </c>
      <c r="I925">
        <f>IF(cukier[[#This Row],[f]]&gt;=4000,1,0)</f>
        <v>0</v>
      </c>
    </row>
    <row r="926" spans="1:9" x14ac:dyDescent="0.25">
      <c r="A926" s="1">
        <v>39933</v>
      </c>
      <c r="B926" t="s">
        <v>6</v>
      </c>
      <c r="C926">
        <v>110</v>
      </c>
      <c r="D926">
        <f>IF(cukier[[#This Row],[klient]]=B925,cukier[[#This Row],[sprzedano]]+D925,cukier[[#This Row],[sprzedano]])</f>
        <v>110</v>
      </c>
      <c r="E926">
        <f>IF(cukier[[#This Row],[transakcja?]]&lt;100,0,IF(cukier[[#This Row],[transakcja?]]&lt;1000,0.05,IF(cukier[[#This Row],[transakcja?]]&lt;10000,0.1,0.2)))*cukier[[#This Row],[sprzedano]]</f>
        <v>5.5</v>
      </c>
      <c r="F926">
        <f>MONTH(cukier[[#This Row],[data]])</f>
        <v>4</v>
      </c>
      <c r="G926">
        <f>IF(cukier[[#This Row],[czy magazyn]]=F925,G925-cukier[[#This Row],[sprzedano]],G925+cukier[[#This Row],[f]])</f>
        <v>3777</v>
      </c>
      <c r="H926">
        <f>IF(cukier[[#This Row],[czy magazyn]]=F925,0,CEILING(5000-G925,1000))</f>
        <v>0</v>
      </c>
      <c r="I926">
        <f>IF(cukier[[#This Row],[f]]&gt;=4000,1,0)</f>
        <v>0</v>
      </c>
    </row>
    <row r="927" spans="1:9" x14ac:dyDescent="0.25">
      <c r="A927" s="1">
        <v>39933</v>
      </c>
      <c r="B927" t="s">
        <v>38</v>
      </c>
      <c r="C927">
        <v>105</v>
      </c>
      <c r="D927">
        <f>IF(cukier[[#This Row],[klient]]=B926,cukier[[#This Row],[sprzedano]]+D926,cukier[[#This Row],[sprzedano]])</f>
        <v>105</v>
      </c>
      <c r="E927">
        <f>IF(cukier[[#This Row],[transakcja?]]&lt;100,0,IF(cukier[[#This Row],[transakcja?]]&lt;1000,0.05,IF(cukier[[#This Row],[transakcja?]]&lt;10000,0.1,0.2)))*cukier[[#This Row],[sprzedano]]</f>
        <v>5.25</v>
      </c>
      <c r="F927">
        <f>MONTH(cukier[[#This Row],[data]])</f>
        <v>4</v>
      </c>
      <c r="G927">
        <f>IF(cukier[[#This Row],[czy magazyn]]=F926,G926-cukier[[#This Row],[sprzedano]],G926+cukier[[#This Row],[f]])</f>
        <v>3672</v>
      </c>
      <c r="H927">
        <f>IF(cukier[[#This Row],[czy magazyn]]=F926,0,CEILING(5000-G926,1000))</f>
        <v>0</v>
      </c>
      <c r="I927">
        <f>IF(cukier[[#This Row],[f]]&gt;=4000,1,0)</f>
        <v>0</v>
      </c>
    </row>
    <row r="928" spans="1:9" x14ac:dyDescent="0.25">
      <c r="A928" s="1">
        <v>39935</v>
      </c>
      <c r="B928" t="s">
        <v>53</v>
      </c>
      <c r="C928">
        <v>51</v>
      </c>
      <c r="D928">
        <f>IF(cukier[[#This Row],[klient]]=B927,cukier[[#This Row],[sprzedano]]+D927,cukier[[#This Row],[sprzedano]])</f>
        <v>51</v>
      </c>
      <c r="E928">
        <f>IF(cukier[[#This Row],[transakcja?]]&lt;100,0,IF(cukier[[#This Row],[transakcja?]]&lt;1000,0.05,IF(cukier[[#This Row],[transakcja?]]&lt;10000,0.1,0.2)))*cukier[[#This Row],[sprzedano]]</f>
        <v>0</v>
      </c>
      <c r="F928">
        <f>MONTH(cukier[[#This Row],[data]])</f>
        <v>5</v>
      </c>
      <c r="G928">
        <f>IF(cukier[[#This Row],[czy magazyn]]=F927,G927-cukier[[#This Row],[sprzedano]],G927+cukier[[#This Row],[f]])</f>
        <v>5672</v>
      </c>
      <c r="H928">
        <f>IF(cukier[[#This Row],[czy magazyn]]=F927,0,CEILING(5000-G927,1000))</f>
        <v>2000</v>
      </c>
      <c r="I928">
        <f>IF(cukier[[#This Row],[f]]&gt;=4000,1,0)</f>
        <v>0</v>
      </c>
    </row>
    <row r="929" spans="1:9" x14ac:dyDescent="0.25">
      <c r="A929" s="1">
        <v>39937</v>
      </c>
      <c r="B929" t="s">
        <v>153</v>
      </c>
      <c r="C929">
        <v>8</v>
      </c>
      <c r="D929">
        <f>IF(cukier[[#This Row],[klient]]=B928,cukier[[#This Row],[sprzedano]]+D928,cukier[[#This Row],[sprzedano]])</f>
        <v>8</v>
      </c>
      <c r="E929">
        <f>IF(cukier[[#This Row],[transakcja?]]&lt;100,0,IF(cukier[[#This Row],[transakcja?]]&lt;1000,0.05,IF(cukier[[#This Row],[transakcja?]]&lt;10000,0.1,0.2)))*cukier[[#This Row],[sprzedano]]</f>
        <v>0</v>
      </c>
      <c r="F929">
        <f>MONTH(cukier[[#This Row],[data]])</f>
        <v>5</v>
      </c>
      <c r="G929">
        <f>IF(cukier[[#This Row],[czy magazyn]]=F928,G928-cukier[[#This Row],[sprzedano]],G928+cukier[[#This Row],[f]])</f>
        <v>5664</v>
      </c>
      <c r="H929">
        <f>IF(cukier[[#This Row],[czy magazyn]]=F928,0,CEILING(5000-G928,1000))</f>
        <v>0</v>
      </c>
      <c r="I929">
        <f>IF(cukier[[#This Row],[f]]&gt;=4000,1,0)</f>
        <v>0</v>
      </c>
    </row>
    <row r="930" spans="1:9" x14ac:dyDescent="0.25">
      <c r="A930" s="1">
        <v>39937</v>
      </c>
      <c r="B930" t="s">
        <v>146</v>
      </c>
      <c r="C930">
        <v>1</v>
      </c>
      <c r="D930">
        <f>IF(cukier[[#This Row],[klient]]=B929,cukier[[#This Row],[sprzedano]]+D929,cukier[[#This Row],[sprzedano]])</f>
        <v>1</v>
      </c>
      <c r="E930">
        <f>IF(cukier[[#This Row],[transakcja?]]&lt;100,0,IF(cukier[[#This Row],[transakcja?]]&lt;1000,0.05,IF(cukier[[#This Row],[transakcja?]]&lt;10000,0.1,0.2)))*cukier[[#This Row],[sprzedano]]</f>
        <v>0</v>
      </c>
      <c r="F930">
        <f>MONTH(cukier[[#This Row],[data]])</f>
        <v>5</v>
      </c>
      <c r="G930">
        <f>IF(cukier[[#This Row],[czy magazyn]]=F929,G929-cukier[[#This Row],[sprzedano]],G929+cukier[[#This Row],[f]])</f>
        <v>5663</v>
      </c>
      <c r="H930">
        <f>IF(cukier[[#This Row],[czy magazyn]]=F929,0,CEILING(5000-G929,1000))</f>
        <v>0</v>
      </c>
      <c r="I930">
        <f>IF(cukier[[#This Row],[f]]&gt;=4000,1,0)</f>
        <v>0</v>
      </c>
    </row>
    <row r="931" spans="1:9" x14ac:dyDescent="0.25">
      <c r="A931" s="1">
        <v>39939</v>
      </c>
      <c r="B931" t="s">
        <v>10</v>
      </c>
      <c r="C931">
        <v>128</v>
      </c>
      <c r="D931">
        <f>IF(cukier[[#This Row],[klient]]=B930,cukier[[#This Row],[sprzedano]]+D930,cukier[[#This Row],[sprzedano]])</f>
        <v>128</v>
      </c>
      <c r="E931">
        <f>IF(cukier[[#This Row],[transakcja?]]&lt;100,0,IF(cukier[[#This Row],[transakcja?]]&lt;1000,0.05,IF(cukier[[#This Row],[transakcja?]]&lt;10000,0.1,0.2)))*cukier[[#This Row],[sprzedano]]</f>
        <v>6.4</v>
      </c>
      <c r="F931">
        <f>MONTH(cukier[[#This Row],[data]])</f>
        <v>5</v>
      </c>
      <c r="G931">
        <f>IF(cukier[[#This Row],[czy magazyn]]=F930,G930-cukier[[#This Row],[sprzedano]],G930+cukier[[#This Row],[f]])</f>
        <v>5535</v>
      </c>
      <c r="H931">
        <f>IF(cukier[[#This Row],[czy magazyn]]=F930,0,CEILING(5000-G930,1000))</f>
        <v>0</v>
      </c>
      <c r="I931">
        <f>IF(cukier[[#This Row],[f]]&gt;=4000,1,0)</f>
        <v>0</v>
      </c>
    </row>
    <row r="932" spans="1:9" x14ac:dyDescent="0.25">
      <c r="A932" s="1">
        <v>39942</v>
      </c>
      <c r="B932" t="s">
        <v>88</v>
      </c>
      <c r="C932">
        <v>9</v>
      </c>
      <c r="D932">
        <f>IF(cukier[[#This Row],[klient]]=B931,cukier[[#This Row],[sprzedano]]+D931,cukier[[#This Row],[sprzedano]])</f>
        <v>9</v>
      </c>
      <c r="E932">
        <f>IF(cukier[[#This Row],[transakcja?]]&lt;100,0,IF(cukier[[#This Row],[transakcja?]]&lt;1000,0.05,IF(cukier[[#This Row],[transakcja?]]&lt;10000,0.1,0.2)))*cukier[[#This Row],[sprzedano]]</f>
        <v>0</v>
      </c>
      <c r="F932">
        <f>MONTH(cukier[[#This Row],[data]])</f>
        <v>5</v>
      </c>
      <c r="G932">
        <f>IF(cukier[[#This Row],[czy magazyn]]=F931,G931-cukier[[#This Row],[sprzedano]],G931+cukier[[#This Row],[f]])</f>
        <v>5526</v>
      </c>
      <c r="H932">
        <f>IF(cukier[[#This Row],[czy magazyn]]=F931,0,CEILING(5000-G931,1000))</f>
        <v>0</v>
      </c>
      <c r="I932">
        <f>IF(cukier[[#This Row],[f]]&gt;=4000,1,0)</f>
        <v>0</v>
      </c>
    </row>
    <row r="933" spans="1:9" x14ac:dyDescent="0.25">
      <c r="A933" s="1">
        <v>39948</v>
      </c>
      <c r="B933" t="s">
        <v>10</v>
      </c>
      <c r="C933">
        <v>291</v>
      </c>
      <c r="D933">
        <f>IF(cukier[[#This Row],[klient]]=B932,cukier[[#This Row],[sprzedano]]+D932,cukier[[#This Row],[sprzedano]])</f>
        <v>291</v>
      </c>
      <c r="E933">
        <f>IF(cukier[[#This Row],[transakcja?]]&lt;100,0,IF(cukier[[#This Row],[transakcja?]]&lt;1000,0.05,IF(cukier[[#This Row],[transakcja?]]&lt;10000,0.1,0.2)))*cukier[[#This Row],[sprzedano]]</f>
        <v>14.55</v>
      </c>
      <c r="F933">
        <f>MONTH(cukier[[#This Row],[data]])</f>
        <v>5</v>
      </c>
      <c r="G933">
        <f>IF(cukier[[#This Row],[czy magazyn]]=F932,G932-cukier[[#This Row],[sprzedano]],G932+cukier[[#This Row],[f]])</f>
        <v>5235</v>
      </c>
      <c r="H933">
        <f>IF(cukier[[#This Row],[czy magazyn]]=F932,0,CEILING(5000-G932,1000))</f>
        <v>0</v>
      </c>
      <c r="I933">
        <f>IF(cukier[[#This Row],[f]]&gt;=4000,1,0)</f>
        <v>0</v>
      </c>
    </row>
    <row r="934" spans="1:9" x14ac:dyDescent="0.25">
      <c r="A934" s="1">
        <v>39949</v>
      </c>
      <c r="B934" t="s">
        <v>15</v>
      </c>
      <c r="C934">
        <v>261</v>
      </c>
      <c r="D934">
        <f>IF(cukier[[#This Row],[klient]]=B933,cukier[[#This Row],[sprzedano]]+D933,cukier[[#This Row],[sprzedano]])</f>
        <v>261</v>
      </c>
      <c r="E934">
        <f>IF(cukier[[#This Row],[transakcja?]]&lt;100,0,IF(cukier[[#This Row],[transakcja?]]&lt;1000,0.05,IF(cukier[[#This Row],[transakcja?]]&lt;10000,0.1,0.2)))*cukier[[#This Row],[sprzedano]]</f>
        <v>13.05</v>
      </c>
      <c r="F934">
        <f>MONTH(cukier[[#This Row],[data]])</f>
        <v>5</v>
      </c>
      <c r="G934">
        <f>IF(cukier[[#This Row],[czy magazyn]]=F933,G933-cukier[[#This Row],[sprzedano]],G933+cukier[[#This Row],[f]])</f>
        <v>4974</v>
      </c>
      <c r="H934">
        <f>IF(cukier[[#This Row],[czy magazyn]]=F933,0,CEILING(5000-G933,1000))</f>
        <v>0</v>
      </c>
      <c r="I934">
        <f>IF(cukier[[#This Row],[f]]&gt;=4000,1,0)</f>
        <v>0</v>
      </c>
    </row>
    <row r="935" spans="1:9" x14ac:dyDescent="0.25">
      <c r="A935" s="1">
        <v>39951</v>
      </c>
      <c r="B935" t="s">
        <v>8</v>
      </c>
      <c r="C935">
        <v>319</v>
      </c>
      <c r="D935">
        <f>IF(cukier[[#This Row],[klient]]=B934,cukier[[#This Row],[sprzedano]]+D934,cukier[[#This Row],[sprzedano]])</f>
        <v>319</v>
      </c>
      <c r="E935">
        <f>IF(cukier[[#This Row],[transakcja?]]&lt;100,0,IF(cukier[[#This Row],[transakcja?]]&lt;1000,0.05,IF(cukier[[#This Row],[transakcja?]]&lt;10000,0.1,0.2)))*cukier[[#This Row],[sprzedano]]</f>
        <v>15.950000000000001</v>
      </c>
      <c r="F935">
        <f>MONTH(cukier[[#This Row],[data]])</f>
        <v>5</v>
      </c>
      <c r="G935">
        <f>IF(cukier[[#This Row],[czy magazyn]]=F934,G934-cukier[[#This Row],[sprzedano]],G934+cukier[[#This Row],[f]])</f>
        <v>4655</v>
      </c>
      <c r="H935">
        <f>IF(cukier[[#This Row],[czy magazyn]]=F934,0,CEILING(5000-G934,1000))</f>
        <v>0</v>
      </c>
      <c r="I935">
        <f>IF(cukier[[#This Row],[f]]&gt;=4000,1,0)</f>
        <v>0</v>
      </c>
    </row>
    <row r="936" spans="1:9" x14ac:dyDescent="0.25">
      <c r="A936" s="1">
        <v>39951</v>
      </c>
      <c r="B936" t="s">
        <v>53</v>
      </c>
      <c r="C936">
        <v>192</v>
      </c>
      <c r="D936">
        <f>IF(cukier[[#This Row],[klient]]=B935,cukier[[#This Row],[sprzedano]]+D935,cukier[[#This Row],[sprzedano]])</f>
        <v>192</v>
      </c>
      <c r="E936">
        <f>IF(cukier[[#This Row],[transakcja?]]&lt;100,0,IF(cukier[[#This Row],[transakcja?]]&lt;1000,0.05,IF(cukier[[#This Row],[transakcja?]]&lt;10000,0.1,0.2)))*cukier[[#This Row],[sprzedano]]</f>
        <v>9.6000000000000014</v>
      </c>
      <c r="F936">
        <f>MONTH(cukier[[#This Row],[data]])</f>
        <v>5</v>
      </c>
      <c r="G936">
        <f>IF(cukier[[#This Row],[czy magazyn]]=F935,G935-cukier[[#This Row],[sprzedano]],G935+cukier[[#This Row],[f]])</f>
        <v>4463</v>
      </c>
      <c r="H936">
        <f>IF(cukier[[#This Row],[czy magazyn]]=F935,0,CEILING(5000-G935,1000))</f>
        <v>0</v>
      </c>
      <c r="I936">
        <f>IF(cukier[[#This Row],[f]]&gt;=4000,1,0)</f>
        <v>0</v>
      </c>
    </row>
    <row r="937" spans="1:9" x14ac:dyDescent="0.25">
      <c r="A937" s="1">
        <v>39953</v>
      </c>
      <c r="B937" t="s">
        <v>46</v>
      </c>
      <c r="C937">
        <v>393</v>
      </c>
      <c r="D937">
        <f>IF(cukier[[#This Row],[klient]]=B936,cukier[[#This Row],[sprzedano]]+D936,cukier[[#This Row],[sprzedano]])</f>
        <v>393</v>
      </c>
      <c r="E937">
        <f>IF(cukier[[#This Row],[transakcja?]]&lt;100,0,IF(cukier[[#This Row],[transakcja?]]&lt;1000,0.05,IF(cukier[[#This Row],[transakcja?]]&lt;10000,0.1,0.2)))*cukier[[#This Row],[sprzedano]]</f>
        <v>19.650000000000002</v>
      </c>
      <c r="F937">
        <f>MONTH(cukier[[#This Row],[data]])</f>
        <v>5</v>
      </c>
      <c r="G937">
        <f>IF(cukier[[#This Row],[czy magazyn]]=F936,G936-cukier[[#This Row],[sprzedano]],G936+cukier[[#This Row],[f]])</f>
        <v>4070</v>
      </c>
      <c r="H937">
        <f>IF(cukier[[#This Row],[czy magazyn]]=F936,0,CEILING(5000-G936,1000))</f>
        <v>0</v>
      </c>
      <c r="I937">
        <f>IF(cukier[[#This Row],[f]]&gt;=4000,1,0)</f>
        <v>0</v>
      </c>
    </row>
    <row r="938" spans="1:9" x14ac:dyDescent="0.25">
      <c r="A938" s="1">
        <v>39957</v>
      </c>
      <c r="B938" t="s">
        <v>188</v>
      </c>
      <c r="C938">
        <v>13</v>
      </c>
      <c r="D938">
        <f>IF(cukier[[#This Row],[klient]]=B937,cukier[[#This Row],[sprzedano]]+D937,cukier[[#This Row],[sprzedano]])</f>
        <v>13</v>
      </c>
      <c r="E938">
        <f>IF(cukier[[#This Row],[transakcja?]]&lt;100,0,IF(cukier[[#This Row],[transakcja?]]&lt;1000,0.05,IF(cukier[[#This Row],[transakcja?]]&lt;10000,0.1,0.2)))*cukier[[#This Row],[sprzedano]]</f>
        <v>0</v>
      </c>
      <c r="F938">
        <f>MONTH(cukier[[#This Row],[data]])</f>
        <v>5</v>
      </c>
      <c r="G938">
        <f>IF(cukier[[#This Row],[czy magazyn]]=F937,G937-cukier[[#This Row],[sprzedano]],G937+cukier[[#This Row],[f]])</f>
        <v>4057</v>
      </c>
      <c r="H938">
        <f>IF(cukier[[#This Row],[czy magazyn]]=F937,0,CEILING(5000-G937,1000))</f>
        <v>0</v>
      </c>
      <c r="I938">
        <f>IF(cukier[[#This Row],[f]]&gt;=4000,1,0)</f>
        <v>0</v>
      </c>
    </row>
    <row r="939" spans="1:9" x14ac:dyDescent="0.25">
      <c r="A939" s="1">
        <v>39958</v>
      </c>
      <c r="B939" t="s">
        <v>51</v>
      </c>
      <c r="C939">
        <v>380</v>
      </c>
      <c r="D939">
        <f>IF(cukier[[#This Row],[klient]]=B938,cukier[[#This Row],[sprzedano]]+D938,cukier[[#This Row],[sprzedano]])</f>
        <v>380</v>
      </c>
      <c r="E939">
        <f>IF(cukier[[#This Row],[transakcja?]]&lt;100,0,IF(cukier[[#This Row],[transakcja?]]&lt;1000,0.05,IF(cukier[[#This Row],[transakcja?]]&lt;10000,0.1,0.2)))*cukier[[#This Row],[sprzedano]]</f>
        <v>19</v>
      </c>
      <c r="F939">
        <f>MONTH(cukier[[#This Row],[data]])</f>
        <v>5</v>
      </c>
      <c r="G939">
        <f>IF(cukier[[#This Row],[czy magazyn]]=F938,G938-cukier[[#This Row],[sprzedano]],G938+cukier[[#This Row],[f]])</f>
        <v>3677</v>
      </c>
      <c r="H939">
        <f>IF(cukier[[#This Row],[czy magazyn]]=F938,0,CEILING(5000-G938,1000))</f>
        <v>0</v>
      </c>
      <c r="I939">
        <f>IF(cukier[[#This Row],[f]]&gt;=4000,1,0)</f>
        <v>0</v>
      </c>
    </row>
    <row r="940" spans="1:9" x14ac:dyDescent="0.25">
      <c r="A940" s="1">
        <v>39959</v>
      </c>
      <c r="B940" t="s">
        <v>38</v>
      </c>
      <c r="C940">
        <v>36</v>
      </c>
      <c r="D940">
        <f>IF(cukier[[#This Row],[klient]]=B939,cukier[[#This Row],[sprzedano]]+D939,cukier[[#This Row],[sprzedano]])</f>
        <v>36</v>
      </c>
      <c r="E940">
        <f>IF(cukier[[#This Row],[transakcja?]]&lt;100,0,IF(cukier[[#This Row],[transakcja?]]&lt;1000,0.05,IF(cukier[[#This Row],[transakcja?]]&lt;10000,0.1,0.2)))*cukier[[#This Row],[sprzedano]]</f>
        <v>0</v>
      </c>
      <c r="F940">
        <f>MONTH(cukier[[#This Row],[data]])</f>
        <v>5</v>
      </c>
      <c r="G940">
        <f>IF(cukier[[#This Row],[czy magazyn]]=F939,G939-cukier[[#This Row],[sprzedano]],G939+cukier[[#This Row],[f]])</f>
        <v>3641</v>
      </c>
      <c r="H940">
        <f>IF(cukier[[#This Row],[czy magazyn]]=F939,0,CEILING(5000-G939,1000))</f>
        <v>0</v>
      </c>
      <c r="I940">
        <f>IF(cukier[[#This Row],[f]]&gt;=4000,1,0)</f>
        <v>0</v>
      </c>
    </row>
    <row r="941" spans="1:9" x14ac:dyDescent="0.25">
      <c r="A941" s="1">
        <v>39962</v>
      </c>
      <c r="B941" t="s">
        <v>174</v>
      </c>
      <c r="C941">
        <v>179</v>
      </c>
      <c r="D941">
        <f>IF(cukier[[#This Row],[klient]]=B940,cukier[[#This Row],[sprzedano]]+D940,cukier[[#This Row],[sprzedano]])</f>
        <v>179</v>
      </c>
      <c r="E941">
        <f>IF(cukier[[#This Row],[transakcja?]]&lt;100,0,IF(cukier[[#This Row],[transakcja?]]&lt;1000,0.05,IF(cukier[[#This Row],[transakcja?]]&lt;10000,0.1,0.2)))*cukier[[#This Row],[sprzedano]]</f>
        <v>8.9500000000000011</v>
      </c>
      <c r="F941">
        <f>MONTH(cukier[[#This Row],[data]])</f>
        <v>5</v>
      </c>
      <c r="G941">
        <f>IF(cukier[[#This Row],[czy magazyn]]=F940,G940-cukier[[#This Row],[sprzedano]],G940+cukier[[#This Row],[f]])</f>
        <v>3462</v>
      </c>
      <c r="H941">
        <f>IF(cukier[[#This Row],[czy magazyn]]=F940,0,CEILING(5000-G940,1000))</f>
        <v>0</v>
      </c>
      <c r="I941">
        <f>IF(cukier[[#This Row],[f]]&gt;=4000,1,0)</f>
        <v>0</v>
      </c>
    </row>
    <row r="942" spans="1:9" x14ac:dyDescent="0.25">
      <c r="A942" s="1">
        <v>39964</v>
      </c>
      <c r="B942" t="s">
        <v>29</v>
      </c>
      <c r="C942">
        <v>111</v>
      </c>
      <c r="D942">
        <f>IF(cukier[[#This Row],[klient]]=B941,cukier[[#This Row],[sprzedano]]+D941,cukier[[#This Row],[sprzedano]])</f>
        <v>111</v>
      </c>
      <c r="E942">
        <f>IF(cukier[[#This Row],[transakcja?]]&lt;100,0,IF(cukier[[#This Row],[transakcja?]]&lt;1000,0.05,IF(cukier[[#This Row],[transakcja?]]&lt;10000,0.1,0.2)))*cukier[[#This Row],[sprzedano]]</f>
        <v>5.5500000000000007</v>
      </c>
      <c r="F942">
        <f>MONTH(cukier[[#This Row],[data]])</f>
        <v>5</v>
      </c>
      <c r="G942">
        <f>IF(cukier[[#This Row],[czy magazyn]]=F941,G941-cukier[[#This Row],[sprzedano]],G941+cukier[[#This Row],[f]])</f>
        <v>3351</v>
      </c>
      <c r="H942">
        <f>IF(cukier[[#This Row],[czy magazyn]]=F941,0,CEILING(5000-G941,1000))</f>
        <v>0</v>
      </c>
      <c r="I942">
        <f>IF(cukier[[#This Row],[f]]&gt;=4000,1,0)</f>
        <v>0</v>
      </c>
    </row>
    <row r="943" spans="1:9" x14ac:dyDescent="0.25">
      <c r="A943" s="1">
        <v>39965</v>
      </c>
      <c r="B943" t="s">
        <v>11</v>
      </c>
      <c r="C943">
        <v>120</v>
      </c>
      <c r="D943">
        <f>IF(cukier[[#This Row],[klient]]=B942,cukier[[#This Row],[sprzedano]]+D942,cukier[[#This Row],[sprzedano]])</f>
        <v>120</v>
      </c>
      <c r="E943">
        <f>IF(cukier[[#This Row],[transakcja?]]&lt;100,0,IF(cukier[[#This Row],[transakcja?]]&lt;1000,0.05,IF(cukier[[#This Row],[transakcja?]]&lt;10000,0.1,0.2)))*cukier[[#This Row],[sprzedano]]</f>
        <v>6</v>
      </c>
      <c r="F943">
        <f>MONTH(cukier[[#This Row],[data]])</f>
        <v>6</v>
      </c>
      <c r="G943">
        <f>IF(cukier[[#This Row],[czy magazyn]]=F942,G942-cukier[[#This Row],[sprzedano]],G942+cukier[[#This Row],[f]])</f>
        <v>5351</v>
      </c>
      <c r="H943">
        <f>IF(cukier[[#This Row],[czy magazyn]]=F942,0,CEILING(5000-G942,1000))</f>
        <v>2000</v>
      </c>
      <c r="I943">
        <f>IF(cukier[[#This Row],[f]]&gt;=4000,1,0)</f>
        <v>0</v>
      </c>
    </row>
    <row r="944" spans="1:9" x14ac:dyDescent="0.25">
      <c r="A944" s="1">
        <v>39965</v>
      </c>
      <c r="B944" t="s">
        <v>9</v>
      </c>
      <c r="C944">
        <v>36</v>
      </c>
      <c r="D944">
        <f>IF(cukier[[#This Row],[klient]]=B943,cukier[[#This Row],[sprzedano]]+D943,cukier[[#This Row],[sprzedano]])</f>
        <v>36</v>
      </c>
      <c r="E944">
        <f>IF(cukier[[#This Row],[transakcja?]]&lt;100,0,IF(cukier[[#This Row],[transakcja?]]&lt;1000,0.05,IF(cukier[[#This Row],[transakcja?]]&lt;10000,0.1,0.2)))*cukier[[#This Row],[sprzedano]]</f>
        <v>0</v>
      </c>
      <c r="F944">
        <f>MONTH(cukier[[#This Row],[data]])</f>
        <v>6</v>
      </c>
      <c r="G944">
        <f>IF(cukier[[#This Row],[czy magazyn]]=F943,G943-cukier[[#This Row],[sprzedano]],G943+cukier[[#This Row],[f]])</f>
        <v>5315</v>
      </c>
      <c r="H944">
        <f>IF(cukier[[#This Row],[czy magazyn]]=F943,0,CEILING(5000-G943,1000))</f>
        <v>0</v>
      </c>
      <c r="I944">
        <f>IF(cukier[[#This Row],[f]]&gt;=4000,1,0)</f>
        <v>0</v>
      </c>
    </row>
    <row r="945" spans="1:9" x14ac:dyDescent="0.25">
      <c r="A945" s="1">
        <v>39969</v>
      </c>
      <c r="B945" t="s">
        <v>189</v>
      </c>
      <c r="C945">
        <v>11</v>
      </c>
      <c r="D945">
        <f>IF(cukier[[#This Row],[klient]]=B944,cukier[[#This Row],[sprzedano]]+D944,cukier[[#This Row],[sprzedano]])</f>
        <v>11</v>
      </c>
      <c r="E945">
        <f>IF(cukier[[#This Row],[transakcja?]]&lt;100,0,IF(cukier[[#This Row],[transakcja?]]&lt;1000,0.05,IF(cukier[[#This Row],[transakcja?]]&lt;10000,0.1,0.2)))*cukier[[#This Row],[sprzedano]]</f>
        <v>0</v>
      </c>
      <c r="F945">
        <f>MONTH(cukier[[#This Row],[data]])</f>
        <v>6</v>
      </c>
      <c r="G945">
        <f>IF(cukier[[#This Row],[czy magazyn]]=F944,G944-cukier[[#This Row],[sprzedano]],G944+cukier[[#This Row],[f]])</f>
        <v>5304</v>
      </c>
      <c r="H945">
        <f>IF(cukier[[#This Row],[czy magazyn]]=F944,0,CEILING(5000-G944,1000))</f>
        <v>0</v>
      </c>
      <c r="I945">
        <f>IF(cukier[[#This Row],[f]]&gt;=4000,1,0)</f>
        <v>0</v>
      </c>
    </row>
    <row r="946" spans="1:9" x14ac:dyDescent="0.25">
      <c r="A946" s="1">
        <v>39971</v>
      </c>
      <c r="B946" t="s">
        <v>127</v>
      </c>
      <c r="C946">
        <v>15</v>
      </c>
      <c r="D946">
        <f>IF(cukier[[#This Row],[klient]]=B945,cukier[[#This Row],[sprzedano]]+D945,cukier[[#This Row],[sprzedano]])</f>
        <v>15</v>
      </c>
      <c r="E946">
        <f>IF(cukier[[#This Row],[transakcja?]]&lt;100,0,IF(cukier[[#This Row],[transakcja?]]&lt;1000,0.05,IF(cukier[[#This Row],[transakcja?]]&lt;10000,0.1,0.2)))*cukier[[#This Row],[sprzedano]]</f>
        <v>0</v>
      </c>
      <c r="F946">
        <f>MONTH(cukier[[#This Row],[data]])</f>
        <v>6</v>
      </c>
      <c r="G946">
        <f>IF(cukier[[#This Row],[czy magazyn]]=F945,G945-cukier[[#This Row],[sprzedano]],G945+cukier[[#This Row],[f]])</f>
        <v>5289</v>
      </c>
      <c r="H946">
        <f>IF(cukier[[#This Row],[czy magazyn]]=F945,0,CEILING(5000-G945,1000))</f>
        <v>0</v>
      </c>
      <c r="I946">
        <f>IF(cukier[[#This Row],[f]]&gt;=4000,1,0)</f>
        <v>0</v>
      </c>
    </row>
    <row r="947" spans="1:9" x14ac:dyDescent="0.25">
      <c r="A947" s="1">
        <v>39971</v>
      </c>
      <c r="B947" t="s">
        <v>44</v>
      </c>
      <c r="C947">
        <v>4</v>
      </c>
      <c r="D947">
        <f>IF(cukier[[#This Row],[klient]]=B946,cukier[[#This Row],[sprzedano]]+D946,cukier[[#This Row],[sprzedano]])</f>
        <v>4</v>
      </c>
      <c r="E947">
        <f>IF(cukier[[#This Row],[transakcja?]]&lt;100,0,IF(cukier[[#This Row],[transakcja?]]&lt;1000,0.05,IF(cukier[[#This Row],[transakcja?]]&lt;10000,0.1,0.2)))*cukier[[#This Row],[sprzedano]]</f>
        <v>0</v>
      </c>
      <c r="F947">
        <f>MONTH(cukier[[#This Row],[data]])</f>
        <v>6</v>
      </c>
      <c r="G947">
        <f>IF(cukier[[#This Row],[czy magazyn]]=F946,G946-cukier[[#This Row],[sprzedano]],G946+cukier[[#This Row],[f]])</f>
        <v>5285</v>
      </c>
      <c r="H947">
        <f>IF(cukier[[#This Row],[czy magazyn]]=F946,0,CEILING(5000-G946,1000))</f>
        <v>0</v>
      </c>
      <c r="I947">
        <f>IF(cukier[[#This Row],[f]]&gt;=4000,1,0)</f>
        <v>0</v>
      </c>
    </row>
    <row r="948" spans="1:9" x14ac:dyDescent="0.25">
      <c r="A948" s="1">
        <v>39974</v>
      </c>
      <c r="B948" t="s">
        <v>116</v>
      </c>
      <c r="C948">
        <v>11</v>
      </c>
      <c r="D948">
        <f>IF(cukier[[#This Row],[klient]]=B947,cukier[[#This Row],[sprzedano]]+D947,cukier[[#This Row],[sprzedano]])</f>
        <v>11</v>
      </c>
      <c r="E948">
        <f>IF(cukier[[#This Row],[transakcja?]]&lt;100,0,IF(cukier[[#This Row],[transakcja?]]&lt;1000,0.05,IF(cukier[[#This Row],[transakcja?]]&lt;10000,0.1,0.2)))*cukier[[#This Row],[sprzedano]]</f>
        <v>0</v>
      </c>
      <c r="F948">
        <f>MONTH(cukier[[#This Row],[data]])</f>
        <v>6</v>
      </c>
      <c r="G948">
        <f>IF(cukier[[#This Row],[czy magazyn]]=F947,G947-cukier[[#This Row],[sprzedano]],G947+cukier[[#This Row],[f]])</f>
        <v>5274</v>
      </c>
      <c r="H948">
        <f>IF(cukier[[#This Row],[czy magazyn]]=F947,0,CEILING(5000-G947,1000))</f>
        <v>0</v>
      </c>
      <c r="I948">
        <f>IF(cukier[[#This Row],[f]]&gt;=4000,1,0)</f>
        <v>0</v>
      </c>
    </row>
    <row r="949" spans="1:9" x14ac:dyDescent="0.25">
      <c r="A949" s="1">
        <v>39977</v>
      </c>
      <c r="B949" t="s">
        <v>190</v>
      </c>
      <c r="C949">
        <v>9</v>
      </c>
      <c r="D949">
        <f>IF(cukier[[#This Row],[klient]]=B948,cukier[[#This Row],[sprzedano]]+D948,cukier[[#This Row],[sprzedano]])</f>
        <v>9</v>
      </c>
      <c r="E949">
        <f>IF(cukier[[#This Row],[transakcja?]]&lt;100,0,IF(cukier[[#This Row],[transakcja?]]&lt;1000,0.05,IF(cukier[[#This Row],[transakcja?]]&lt;10000,0.1,0.2)))*cukier[[#This Row],[sprzedano]]</f>
        <v>0</v>
      </c>
      <c r="F949">
        <f>MONTH(cukier[[#This Row],[data]])</f>
        <v>6</v>
      </c>
      <c r="G949">
        <f>IF(cukier[[#This Row],[czy magazyn]]=F948,G948-cukier[[#This Row],[sprzedano]],G948+cukier[[#This Row],[f]])</f>
        <v>5265</v>
      </c>
      <c r="H949">
        <f>IF(cukier[[#This Row],[czy magazyn]]=F948,0,CEILING(5000-G948,1000))</f>
        <v>0</v>
      </c>
      <c r="I949">
        <f>IF(cukier[[#This Row],[f]]&gt;=4000,1,0)</f>
        <v>0</v>
      </c>
    </row>
    <row r="950" spans="1:9" x14ac:dyDescent="0.25">
      <c r="A950" s="1">
        <v>39978</v>
      </c>
      <c r="B950" t="s">
        <v>51</v>
      </c>
      <c r="C950">
        <v>498</v>
      </c>
      <c r="D950">
        <f>IF(cukier[[#This Row],[klient]]=B949,cukier[[#This Row],[sprzedano]]+D949,cukier[[#This Row],[sprzedano]])</f>
        <v>498</v>
      </c>
      <c r="E950">
        <f>IF(cukier[[#This Row],[transakcja?]]&lt;100,0,IF(cukier[[#This Row],[transakcja?]]&lt;1000,0.05,IF(cukier[[#This Row],[transakcja?]]&lt;10000,0.1,0.2)))*cukier[[#This Row],[sprzedano]]</f>
        <v>24.900000000000002</v>
      </c>
      <c r="F950">
        <f>MONTH(cukier[[#This Row],[data]])</f>
        <v>6</v>
      </c>
      <c r="G950">
        <f>IF(cukier[[#This Row],[czy magazyn]]=F949,G949-cukier[[#This Row],[sprzedano]],G949+cukier[[#This Row],[f]])</f>
        <v>4767</v>
      </c>
      <c r="H950">
        <f>IF(cukier[[#This Row],[czy magazyn]]=F949,0,CEILING(5000-G949,1000))</f>
        <v>0</v>
      </c>
      <c r="I950">
        <f>IF(cukier[[#This Row],[f]]&gt;=4000,1,0)</f>
        <v>0</v>
      </c>
    </row>
    <row r="951" spans="1:9" x14ac:dyDescent="0.25">
      <c r="A951" s="1">
        <v>39980</v>
      </c>
      <c r="B951" t="s">
        <v>46</v>
      </c>
      <c r="C951">
        <v>350</v>
      </c>
      <c r="D951">
        <f>IF(cukier[[#This Row],[klient]]=B950,cukier[[#This Row],[sprzedano]]+D950,cukier[[#This Row],[sprzedano]])</f>
        <v>350</v>
      </c>
      <c r="E951">
        <f>IF(cukier[[#This Row],[transakcja?]]&lt;100,0,IF(cukier[[#This Row],[transakcja?]]&lt;1000,0.05,IF(cukier[[#This Row],[transakcja?]]&lt;10000,0.1,0.2)))*cukier[[#This Row],[sprzedano]]</f>
        <v>17.5</v>
      </c>
      <c r="F951">
        <f>MONTH(cukier[[#This Row],[data]])</f>
        <v>6</v>
      </c>
      <c r="G951">
        <f>IF(cukier[[#This Row],[czy magazyn]]=F950,G950-cukier[[#This Row],[sprzedano]],G950+cukier[[#This Row],[f]])</f>
        <v>4417</v>
      </c>
      <c r="H951">
        <f>IF(cukier[[#This Row],[czy magazyn]]=F950,0,CEILING(5000-G950,1000))</f>
        <v>0</v>
      </c>
      <c r="I951">
        <f>IF(cukier[[#This Row],[f]]&gt;=4000,1,0)</f>
        <v>0</v>
      </c>
    </row>
    <row r="952" spans="1:9" x14ac:dyDescent="0.25">
      <c r="A952" s="1">
        <v>39980</v>
      </c>
      <c r="B952" t="s">
        <v>10</v>
      </c>
      <c r="C952">
        <v>402</v>
      </c>
      <c r="D952">
        <f>IF(cukier[[#This Row],[klient]]=B951,cukier[[#This Row],[sprzedano]]+D951,cukier[[#This Row],[sprzedano]])</f>
        <v>402</v>
      </c>
      <c r="E952">
        <f>IF(cukier[[#This Row],[transakcja?]]&lt;100,0,IF(cukier[[#This Row],[transakcja?]]&lt;1000,0.05,IF(cukier[[#This Row],[transakcja?]]&lt;10000,0.1,0.2)))*cukier[[#This Row],[sprzedano]]</f>
        <v>20.100000000000001</v>
      </c>
      <c r="F952">
        <f>MONTH(cukier[[#This Row],[data]])</f>
        <v>6</v>
      </c>
      <c r="G952">
        <f>IF(cukier[[#This Row],[czy magazyn]]=F951,G951-cukier[[#This Row],[sprzedano]],G951+cukier[[#This Row],[f]])</f>
        <v>4015</v>
      </c>
      <c r="H952">
        <f>IF(cukier[[#This Row],[czy magazyn]]=F951,0,CEILING(5000-G951,1000))</f>
        <v>0</v>
      </c>
      <c r="I952">
        <f>IF(cukier[[#This Row],[f]]&gt;=4000,1,0)</f>
        <v>0</v>
      </c>
    </row>
    <row r="953" spans="1:9" x14ac:dyDescent="0.25">
      <c r="A953" s="1">
        <v>39980</v>
      </c>
      <c r="B953" t="s">
        <v>9</v>
      </c>
      <c r="C953">
        <v>191</v>
      </c>
      <c r="D953">
        <f>IF(cukier[[#This Row],[klient]]=B952,cukier[[#This Row],[sprzedano]]+D952,cukier[[#This Row],[sprzedano]])</f>
        <v>191</v>
      </c>
      <c r="E953">
        <f>IF(cukier[[#This Row],[transakcja?]]&lt;100,0,IF(cukier[[#This Row],[transakcja?]]&lt;1000,0.05,IF(cukier[[#This Row],[transakcja?]]&lt;10000,0.1,0.2)))*cukier[[#This Row],[sprzedano]]</f>
        <v>9.5500000000000007</v>
      </c>
      <c r="F953">
        <f>MONTH(cukier[[#This Row],[data]])</f>
        <v>6</v>
      </c>
      <c r="G953">
        <f>IF(cukier[[#This Row],[czy magazyn]]=F952,G952-cukier[[#This Row],[sprzedano]],G952+cukier[[#This Row],[f]])</f>
        <v>3824</v>
      </c>
      <c r="H953">
        <f>IF(cukier[[#This Row],[czy magazyn]]=F952,0,CEILING(5000-G952,1000))</f>
        <v>0</v>
      </c>
      <c r="I953">
        <f>IF(cukier[[#This Row],[f]]&gt;=4000,1,0)</f>
        <v>0</v>
      </c>
    </row>
    <row r="954" spans="1:9" x14ac:dyDescent="0.25">
      <c r="A954" s="1">
        <v>39984</v>
      </c>
      <c r="B954" t="s">
        <v>70</v>
      </c>
      <c r="C954">
        <v>140</v>
      </c>
      <c r="D954">
        <f>IF(cukier[[#This Row],[klient]]=B953,cukier[[#This Row],[sprzedano]]+D953,cukier[[#This Row],[sprzedano]])</f>
        <v>140</v>
      </c>
      <c r="E954">
        <f>IF(cukier[[#This Row],[transakcja?]]&lt;100,0,IF(cukier[[#This Row],[transakcja?]]&lt;1000,0.05,IF(cukier[[#This Row],[transakcja?]]&lt;10000,0.1,0.2)))*cukier[[#This Row],[sprzedano]]</f>
        <v>7</v>
      </c>
      <c r="F954">
        <f>MONTH(cukier[[#This Row],[data]])</f>
        <v>6</v>
      </c>
      <c r="G954">
        <f>IF(cukier[[#This Row],[czy magazyn]]=F953,G953-cukier[[#This Row],[sprzedano]],G953+cukier[[#This Row],[f]])</f>
        <v>3684</v>
      </c>
      <c r="H954">
        <f>IF(cukier[[#This Row],[czy magazyn]]=F953,0,CEILING(5000-G953,1000))</f>
        <v>0</v>
      </c>
      <c r="I954">
        <f>IF(cukier[[#This Row],[f]]&gt;=4000,1,0)</f>
        <v>0</v>
      </c>
    </row>
    <row r="955" spans="1:9" x14ac:dyDescent="0.25">
      <c r="A955" s="1">
        <v>39985</v>
      </c>
      <c r="B955" t="s">
        <v>191</v>
      </c>
      <c r="C955">
        <v>3</v>
      </c>
      <c r="D955">
        <f>IF(cukier[[#This Row],[klient]]=B954,cukier[[#This Row],[sprzedano]]+D954,cukier[[#This Row],[sprzedano]])</f>
        <v>3</v>
      </c>
      <c r="E955">
        <f>IF(cukier[[#This Row],[transakcja?]]&lt;100,0,IF(cukier[[#This Row],[transakcja?]]&lt;1000,0.05,IF(cukier[[#This Row],[transakcja?]]&lt;10000,0.1,0.2)))*cukier[[#This Row],[sprzedano]]</f>
        <v>0</v>
      </c>
      <c r="F955">
        <f>MONTH(cukier[[#This Row],[data]])</f>
        <v>6</v>
      </c>
      <c r="G955">
        <f>IF(cukier[[#This Row],[czy magazyn]]=F954,G954-cukier[[#This Row],[sprzedano]],G954+cukier[[#This Row],[f]])</f>
        <v>3681</v>
      </c>
      <c r="H955">
        <f>IF(cukier[[#This Row],[czy magazyn]]=F954,0,CEILING(5000-G954,1000))</f>
        <v>0</v>
      </c>
      <c r="I955">
        <f>IF(cukier[[#This Row],[f]]&gt;=4000,1,0)</f>
        <v>0</v>
      </c>
    </row>
    <row r="956" spans="1:9" x14ac:dyDescent="0.25">
      <c r="A956" s="1">
        <v>39987</v>
      </c>
      <c r="B956" t="s">
        <v>53</v>
      </c>
      <c r="C956">
        <v>25</v>
      </c>
      <c r="D956">
        <f>IF(cukier[[#This Row],[klient]]=B955,cukier[[#This Row],[sprzedano]]+D955,cukier[[#This Row],[sprzedano]])</f>
        <v>25</v>
      </c>
      <c r="E956">
        <f>IF(cukier[[#This Row],[transakcja?]]&lt;100,0,IF(cukier[[#This Row],[transakcja?]]&lt;1000,0.05,IF(cukier[[#This Row],[transakcja?]]&lt;10000,0.1,0.2)))*cukier[[#This Row],[sprzedano]]</f>
        <v>0</v>
      </c>
      <c r="F956">
        <f>MONTH(cukier[[#This Row],[data]])</f>
        <v>6</v>
      </c>
      <c r="G956">
        <f>IF(cukier[[#This Row],[czy magazyn]]=F955,G955-cukier[[#This Row],[sprzedano]],G955+cukier[[#This Row],[f]])</f>
        <v>3656</v>
      </c>
      <c r="H956">
        <f>IF(cukier[[#This Row],[czy magazyn]]=F955,0,CEILING(5000-G955,1000))</f>
        <v>0</v>
      </c>
      <c r="I956">
        <f>IF(cukier[[#This Row],[f]]&gt;=4000,1,0)</f>
        <v>0</v>
      </c>
    </row>
    <row r="957" spans="1:9" x14ac:dyDescent="0.25">
      <c r="A957" s="1">
        <v>39992</v>
      </c>
      <c r="B957" t="s">
        <v>192</v>
      </c>
      <c r="C957">
        <v>7</v>
      </c>
      <c r="D957">
        <f>IF(cukier[[#This Row],[klient]]=B956,cukier[[#This Row],[sprzedano]]+D956,cukier[[#This Row],[sprzedano]])</f>
        <v>7</v>
      </c>
      <c r="E957">
        <f>IF(cukier[[#This Row],[transakcja?]]&lt;100,0,IF(cukier[[#This Row],[transakcja?]]&lt;1000,0.05,IF(cukier[[#This Row],[transakcja?]]&lt;10000,0.1,0.2)))*cukier[[#This Row],[sprzedano]]</f>
        <v>0</v>
      </c>
      <c r="F957">
        <f>MONTH(cukier[[#This Row],[data]])</f>
        <v>6</v>
      </c>
      <c r="G957">
        <f>IF(cukier[[#This Row],[czy magazyn]]=F956,G956-cukier[[#This Row],[sprzedano]],G956+cukier[[#This Row],[f]])</f>
        <v>3649</v>
      </c>
      <c r="H957">
        <f>IF(cukier[[#This Row],[czy magazyn]]=F956,0,CEILING(5000-G956,1000))</f>
        <v>0</v>
      </c>
      <c r="I957">
        <f>IF(cukier[[#This Row],[f]]&gt;=4000,1,0)</f>
        <v>0</v>
      </c>
    </row>
    <row r="958" spans="1:9" x14ac:dyDescent="0.25">
      <c r="A958" s="1">
        <v>39994</v>
      </c>
      <c r="B958" t="s">
        <v>193</v>
      </c>
      <c r="C958">
        <v>17</v>
      </c>
      <c r="D958">
        <f>IF(cukier[[#This Row],[klient]]=B957,cukier[[#This Row],[sprzedano]]+D957,cukier[[#This Row],[sprzedano]])</f>
        <v>17</v>
      </c>
      <c r="E958">
        <f>IF(cukier[[#This Row],[transakcja?]]&lt;100,0,IF(cukier[[#This Row],[transakcja?]]&lt;1000,0.05,IF(cukier[[#This Row],[transakcja?]]&lt;10000,0.1,0.2)))*cukier[[#This Row],[sprzedano]]</f>
        <v>0</v>
      </c>
      <c r="F958">
        <f>MONTH(cukier[[#This Row],[data]])</f>
        <v>6</v>
      </c>
      <c r="G958">
        <f>IF(cukier[[#This Row],[czy magazyn]]=F957,G957-cukier[[#This Row],[sprzedano]],G957+cukier[[#This Row],[f]])</f>
        <v>3632</v>
      </c>
      <c r="H958">
        <f>IF(cukier[[#This Row],[czy magazyn]]=F957,0,CEILING(5000-G957,1000))</f>
        <v>0</v>
      </c>
      <c r="I958">
        <f>IF(cukier[[#This Row],[f]]&gt;=4000,1,0)</f>
        <v>0</v>
      </c>
    </row>
    <row r="959" spans="1:9" x14ac:dyDescent="0.25">
      <c r="A959" s="1">
        <v>39994</v>
      </c>
      <c r="B959" t="s">
        <v>17</v>
      </c>
      <c r="C959">
        <v>10</v>
      </c>
      <c r="D959">
        <f>IF(cukier[[#This Row],[klient]]=B958,cukier[[#This Row],[sprzedano]]+D958,cukier[[#This Row],[sprzedano]])</f>
        <v>10</v>
      </c>
      <c r="E959">
        <f>IF(cukier[[#This Row],[transakcja?]]&lt;100,0,IF(cukier[[#This Row],[transakcja?]]&lt;1000,0.05,IF(cukier[[#This Row],[transakcja?]]&lt;10000,0.1,0.2)))*cukier[[#This Row],[sprzedano]]</f>
        <v>0</v>
      </c>
      <c r="F959">
        <f>MONTH(cukier[[#This Row],[data]])</f>
        <v>6</v>
      </c>
      <c r="G959">
        <f>IF(cukier[[#This Row],[czy magazyn]]=F958,G958-cukier[[#This Row],[sprzedano]],G958+cukier[[#This Row],[f]])</f>
        <v>3622</v>
      </c>
      <c r="H959">
        <f>IF(cukier[[#This Row],[czy magazyn]]=F958,0,CEILING(5000-G958,1000))</f>
        <v>0</v>
      </c>
      <c r="I959">
        <f>IF(cukier[[#This Row],[f]]&gt;=4000,1,0)</f>
        <v>0</v>
      </c>
    </row>
    <row r="960" spans="1:9" x14ac:dyDescent="0.25">
      <c r="A960" s="1">
        <v>39994</v>
      </c>
      <c r="B960" t="s">
        <v>194</v>
      </c>
      <c r="C960">
        <v>6</v>
      </c>
      <c r="D960">
        <f>IF(cukier[[#This Row],[klient]]=B959,cukier[[#This Row],[sprzedano]]+D959,cukier[[#This Row],[sprzedano]])</f>
        <v>6</v>
      </c>
      <c r="E960">
        <f>IF(cukier[[#This Row],[transakcja?]]&lt;100,0,IF(cukier[[#This Row],[transakcja?]]&lt;1000,0.05,IF(cukier[[#This Row],[transakcja?]]&lt;10000,0.1,0.2)))*cukier[[#This Row],[sprzedano]]</f>
        <v>0</v>
      </c>
      <c r="F960">
        <f>MONTH(cukier[[#This Row],[data]])</f>
        <v>6</v>
      </c>
      <c r="G960">
        <f>IF(cukier[[#This Row],[czy magazyn]]=F959,G959-cukier[[#This Row],[sprzedano]],G959+cukier[[#This Row],[f]])</f>
        <v>3616</v>
      </c>
      <c r="H960">
        <f>IF(cukier[[#This Row],[czy magazyn]]=F959,0,CEILING(5000-G959,1000))</f>
        <v>0</v>
      </c>
      <c r="I960">
        <f>IF(cukier[[#This Row],[f]]&gt;=4000,1,0)</f>
        <v>0</v>
      </c>
    </row>
    <row r="961" spans="1:9" x14ac:dyDescent="0.25">
      <c r="A961" s="1">
        <v>39994</v>
      </c>
      <c r="B961" t="s">
        <v>10</v>
      </c>
      <c r="C961">
        <v>479</v>
      </c>
      <c r="D961">
        <f>IF(cukier[[#This Row],[klient]]=B960,cukier[[#This Row],[sprzedano]]+D960,cukier[[#This Row],[sprzedano]])</f>
        <v>479</v>
      </c>
      <c r="E961">
        <f>IF(cukier[[#This Row],[transakcja?]]&lt;100,0,IF(cukier[[#This Row],[transakcja?]]&lt;1000,0.05,IF(cukier[[#This Row],[transakcja?]]&lt;10000,0.1,0.2)))*cukier[[#This Row],[sprzedano]]</f>
        <v>23.950000000000003</v>
      </c>
      <c r="F961">
        <f>MONTH(cukier[[#This Row],[data]])</f>
        <v>6</v>
      </c>
      <c r="G961">
        <f>IF(cukier[[#This Row],[czy magazyn]]=F960,G960-cukier[[#This Row],[sprzedano]],G960+cukier[[#This Row],[f]])</f>
        <v>3137</v>
      </c>
      <c r="H961">
        <f>IF(cukier[[#This Row],[czy magazyn]]=F960,0,CEILING(5000-G960,1000))</f>
        <v>0</v>
      </c>
      <c r="I961">
        <f>IF(cukier[[#This Row],[f]]&gt;=4000,1,0)</f>
        <v>0</v>
      </c>
    </row>
    <row r="962" spans="1:9" x14ac:dyDescent="0.25">
      <c r="A962" s="1">
        <v>39995</v>
      </c>
      <c r="B962" t="s">
        <v>30</v>
      </c>
      <c r="C962">
        <v>2</v>
      </c>
      <c r="D962">
        <f>IF(cukier[[#This Row],[klient]]=B961,cukier[[#This Row],[sprzedano]]+D961,cukier[[#This Row],[sprzedano]])</f>
        <v>2</v>
      </c>
      <c r="E962">
        <f>IF(cukier[[#This Row],[transakcja?]]&lt;100,0,IF(cukier[[#This Row],[transakcja?]]&lt;1000,0.05,IF(cukier[[#This Row],[transakcja?]]&lt;10000,0.1,0.2)))*cukier[[#This Row],[sprzedano]]</f>
        <v>0</v>
      </c>
      <c r="F962">
        <f>MONTH(cukier[[#This Row],[data]])</f>
        <v>7</v>
      </c>
      <c r="G962">
        <f>IF(cukier[[#This Row],[czy magazyn]]=F961,G961-cukier[[#This Row],[sprzedano]],G961+cukier[[#This Row],[f]])</f>
        <v>5137</v>
      </c>
      <c r="H962">
        <f>IF(cukier[[#This Row],[czy magazyn]]=F961,0,CEILING(5000-G961,1000))</f>
        <v>2000</v>
      </c>
      <c r="I962">
        <f>IF(cukier[[#This Row],[f]]&gt;=4000,1,0)</f>
        <v>0</v>
      </c>
    </row>
    <row r="963" spans="1:9" x14ac:dyDescent="0.25">
      <c r="A963" s="1">
        <v>39997</v>
      </c>
      <c r="B963" t="s">
        <v>195</v>
      </c>
      <c r="C963">
        <v>13</v>
      </c>
      <c r="D963">
        <f>IF(cukier[[#This Row],[klient]]=B962,cukier[[#This Row],[sprzedano]]+D962,cukier[[#This Row],[sprzedano]])</f>
        <v>13</v>
      </c>
      <c r="E963">
        <f>IF(cukier[[#This Row],[transakcja?]]&lt;100,0,IF(cukier[[#This Row],[transakcja?]]&lt;1000,0.05,IF(cukier[[#This Row],[transakcja?]]&lt;10000,0.1,0.2)))*cukier[[#This Row],[sprzedano]]</f>
        <v>0</v>
      </c>
      <c r="F963">
        <f>MONTH(cukier[[#This Row],[data]])</f>
        <v>7</v>
      </c>
      <c r="G963">
        <f>IF(cukier[[#This Row],[czy magazyn]]=F962,G962-cukier[[#This Row],[sprzedano]],G962+cukier[[#This Row],[f]])</f>
        <v>5124</v>
      </c>
      <c r="H963">
        <f>IF(cukier[[#This Row],[czy magazyn]]=F962,0,CEILING(5000-G962,1000))</f>
        <v>0</v>
      </c>
      <c r="I963">
        <f>IF(cukier[[#This Row],[f]]&gt;=4000,1,0)</f>
        <v>0</v>
      </c>
    </row>
    <row r="964" spans="1:9" x14ac:dyDescent="0.25">
      <c r="A964" s="1">
        <v>40000</v>
      </c>
      <c r="B964" t="s">
        <v>184</v>
      </c>
      <c r="C964">
        <v>12</v>
      </c>
      <c r="D964">
        <f>IF(cukier[[#This Row],[klient]]=B963,cukier[[#This Row],[sprzedano]]+D963,cukier[[#This Row],[sprzedano]])</f>
        <v>12</v>
      </c>
      <c r="E964">
        <f>IF(cukier[[#This Row],[transakcja?]]&lt;100,0,IF(cukier[[#This Row],[transakcja?]]&lt;1000,0.05,IF(cukier[[#This Row],[transakcja?]]&lt;10000,0.1,0.2)))*cukier[[#This Row],[sprzedano]]</f>
        <v>0</v>
      </c>
      <c r="F964">
        <f>MONTH(cukier[[#This Row],[data]])</f>
        <v>7</v>
      </c>
      <c r="G964">
        <f>IF(cukier[[#This Row],[czy magazyn]]=F963,G963-cukier[[#This Row],[sprzedano]],G963+cukier[[#This Row],[f]])</f>
        <v>5112</v>
      </c>
      <c r="H964">
        <f>IF(cukier[[#This Row],[czy magazyn]]=F963,0,CEILING(5000-G963,1000))</f>
        <v>0</v>
      </c>
      <c r="I964">
        <f>IF(cukier[[#This Row],[f]]&gt;=4000,1,0)</f>
        <v>0</v>
      </c>
    </row>
    <row r="965" spans="1:9" x14ac:dyDescent="0.25">
      <c r="A965" s="1">
        <v>40000</v>
      </c>
      <c r="B965" t="s">
        <v>6</v>
      </c>
      <c r="C965">
        <v>191</v>
      </c>
      <c r="D965">
        <f>IF(cukier[[#This Row],[klient]]=B964,cukier[[#This Row],[sprzedano]]+D964,cukier[[#This Row],[sprzedano]])</f>
        <v>191</v>
      </c>
      <c r="E965">
        <f>IF(cukier[[#This Row],[transakcja?]]&lt;100,0,IF(cukier[[#This Row],[transakcja?]]&lt;1000,0.05,IF(cukier[[#This Row],[transakcja?]]&lt;10000,0.1,0.2)))*cukier[[#This Row],[sprzedano]]</f>
        <v>9.5500000000000007</v>
      </c>
      <c r="F965">
        <f>MONTH(cukier[[#This Row],[data]])</f>
        <v>7</v>
      </c>
      <c r="G965">
        <f>IF(cukier[[#This Row],[czy magazyn]]=F964,G964-cukier[[#This Row],[sprzedano]],G964+cukier[[#This Row],[f]])</f>
        <v>4921</v>
      </c>
      <c r="H965">
        <f>IF(cukier[[#This Row],[czy magazyn]]=F964,0,CEILING(5000-G964,1000))</f>
        <v>0</v>
      </c>
      <c r="I965">
        <f>IF(cukier[[#This Row],[f]]&gt;=4000,1,0)</f>
        <v>0</v>
      </c>
    </row>
    <row r="966" spans="1:9" x14ac:dyDescent="0.25">
      <c r="A966" s="1">
        <v>40000</v>
      </c>
      <c r="B966" t="s">
        <v>11</v>
      </c>
      <c r="C966">
        <v>123</v>
      </c>
      <c r="D966">
        <f>IF(cukier[[#This Row],[klient]]=B965,cukier[[#This Row],[sprzedano]]+D965,cukier[[#This Row],[sprzedano]])</f>
        <v>123</v>
      </c>
      <c r="E966">
        <f>IF(cukier[[#This Row],[transakcja?]]&lt;100,0,IF(cukier[[#This Row],[transakcja?]]&lt;1000,0.05,IF(cukier[[#This Row],[transakcja?]]&lt;10000,0.1,0.2)))*cukier[[#This Row],[sprzedano]]</f>
        <v>6.15</v>
      </c>
      <c r="F966">
        <f>MONTH(cukier[[#This Row],[data]])</f>
        <v>7</v>
      </c>
      <c r="G966">
        <f>IF(cukier[[#This Row],[czy magazyn]]=F965,G965-cukier[[#This Row],[sprzedano]],G965+cukier[[#This Row],[f]])</f>
        <v>4798</v>
      </c>
      <c r="H966">
        <f>IF(cukier[[#This Row],[czy magazyn]]=F965,0,CEILING(5000-G965,1000))</f>
        <v>0</v>
      </c>
      <c r="I966">
        <f>IF(cukier[[#This Row],[f]]&gt;=4000,1,0)</f>
        <v>0</v>
      </c>
    </row>
    <row r="967" spans="1:9" x14ac:dyDescent="0.25">
      <c r="A967" s="1">
        <v>40001</v>
      </c>
      <c r="B967" t="s">
        <v>19</v>
      </c>
      <c r="C967">
        <v>66</v>
      </c>
      <c r="D967">
        <f>IF(cukier[[#This Row],[klient]]=B966,cukier[[#This Row],[sprzedano]]+D966,cukier[[#This Row],[sprzedano]])</f>
        <v>66</v>
      </c>
      <c r="E967">
        <f>IF(cukier[[#This Row],[transakcja?]]&lt;100,0,IF(cukier[[#This Row],[transakcja?]]&lt;1000,0.05,IF(cukier[[#This Row],[transakcja?]]&lt;10000,0.1,0.2)))*cukier[[#This Row],[sprzedano]]</f>
        <v>0</v>
      </c>
      <c r="F967">
        <f>MONTH(cukier[[#This Row],[data]])</f>
        <v>7</v>
      </c>
      <c r="G967">
        <f>IF(cukier[[#This Row],[czy magazyn]]=F966,G966-cukier[[#This Row],[sprzedano]],G966+cukier[[#This Row],[f]])</f>
        <v>4732</v>
      </c>
      <c r="H967">
        <f>IF(cukier[[#This Row],[czy magazyn]]=F966,0,CEILING(5000-G966,1000))</f>
        <v>0</v>
      </c>
      <c r="I967">
        <f>IF(cukier[[#This Row],[f]]&gt;=4000,1,0)</f>
        <v>0</v>
      </c>
    </row>
    <row r="968" spans="1:9" x14ac:dyDescent="0.25">
      <c r="A968" s="1">
        <v>40002</v>
      </c>
      <c r="B968" t="s">
        <v>62</v>
      </c>
      <c r="C968">
        <v>132</v>
      </c>
      <c r="D968">
        <f>IF(cukier[[#This Row],[klient]]=B967,cukier[[#This Row],[sprzedano]]+D967,cukier[[#This Row],[sprzedano]])</f>
        <v>132</v>
      </c>
      <c r="E968">
        <f>IF(cukier[[#This Row],[transakcja?]]&lt;100,0,IF(cukier[[#This Row],[transakcja?]]&lt;1000,0.05,IF(cukier[[#This Row],[transakcja?]]&lt;10000,0.1,0.2)))*cukier[[#This Row],[sprzedano]]</f>
        <v>6.6000000000000005</v>
      </c>
      <c r="F968">
        <f>MONTH(cukier[[#This Row],[data]])</f>
        <v>7</v>
      </c>
      <c r="G968">
        <f>IF(cukier[[#This Row],[czy magazyn]]=F967,G967-cukier[[#This Row],[sprzedano]],G967+cukier[[#This Row],[f]])</f>
        <v>4600</v>
      </c>
      <c r="H968">
        <f>IF(cukier[[#This Row],[czy magazyn]]=F967,0,CEILING(5000-G967,1000))</f>
        <v>0</v>
      </c>
      <c r="I968">
        <f>IF(cukier[[#This Row],[f]]&gt;=4000,1,0)</f>
        <v>0</v>
      </c>
    </row>
    <row r="969" spans="1:9" x14ac:dyDescent="0.25">
      <c r="A969" s="1">
        <v>40006</v>
      </c>
      <c r="B969" t="s">
        <v>196</v>
      </c>
      <c r="C969">
        <v>9</v>
      </c>
      <c r="D969">
        <f>IF(cukier[[#This Row],[klient]]=B968,cukier[[#This Row],[sprzedano]]+D968,cukier[[#This Row],[sprzedano]])</f>
        <v>9</v>
      </c>
      <c r="E969">
        <f>IF(cukier[[#This Row],[transakcja?]]&lt;100,0,IF(cukier[[#This Row],[transakcja?]]&lt;1000,0.05,IF(cukier[[#This Row],[transakcja?]]&lt;10000,0.1,0.2)))*cukier[[#This Row],[sprzedano]]</f>
        <v>0</v>
      </c>
      <c r="F969">
        <f>MONTH(cukier[[#This Row],[data]])</f>
        <v>7</v>
      </c>
      <c r="G969">
        <f>IF(cukier[[#This Row],[czy magazyn]]=F968,G968-cukier[[#This Row],[sprzedano]],G968+cukier[[#This Row],[f]])</f>
        <v>4591</v>
      </c>
      <c r="H969">
        <f>IF(cukier[[#This Row],[czy magazyn]]=F968,0,CEILING(5000-G968,1000))</f>
        <v>0</v>
      </c>
      <c r="I969">
        <f>IF(cukier[[#This Row],[f]]&gt;=4000,1,0)</f>
        <v>0</v>
      </c>
    </row>
    <row r="970" spans="1:9" x14ac:dyDescent="0.25">
      <c r="A970" s="1">
        <v>40006</v>
      </c>
      <c r="B970" t="s">
        <v>79</v>
      </c>
      <c r="C970">
        <v>111</v>
      </c>
      <c r="D970">
        <f>IF(cukier[[#This Row],[klient]]=B969,cukier[[#This Row],[sprzedano]]+D969,cukier[[#This Row],[sprzedano]])</f>
        <v>111</v>
      </c>
      <c r="E970">
        <f>IF(cukier[[#This Row],[transakcja?]]&lt;100,0,IF(cukier[[#This Row],[transakcja?]]&lt;1000,0.05,IF(cukier[[#This Row],[transakcja?]]&lt;10000,0.1,0.2)))*cukier[[#This Row],[sprzedano]]</f>
        <v>5.5500000000000007</v>
      </c>
      <c r="F970">
        <f>MONTH(cukier[[#This Row],[data]])</f>
        <v>7</v>
      </c>
      <c r="G970">
        <f>IF(cukier[[#This Row],[czy magazyn]]=F969,G969-cukier[[#This Row],[sprzedano]],G969+cukier[[#This Row],[f]])</f>
        <v>4480</v>
      </c>
      <c r="H970">
        <f>IF(cukier[[#This Row],[czy magazyn]]=F969,0,CEILING(5000-G969,1000))</f>
        <v>0</v>
      </c>
      <c r="I970">
        <f>IF(cukier[[#This Row],[f]]&gt;=4000,1,0)</f>
        <v>0</v>
      </c>
    </row>
    <row r="971" spans="1:9" x14ac:dyDescent="0.25">
      <c r="A971" s="1">
        <v>40007</v>
      </c>
      <c r="B971" t="s">
        <v>20</v>
      </c>
      <c r="C971">
        <v>163</v>
      </c>
      <c r="D971">
        <f>IF(cukier[[#This Row],[klient]]=B970,cukier[[#This Row],[sprzedano]]+D970,cukier[[#This Row],[sprzedano]])</f>
        <v>163</v>
      </c>
      <c r="E971">
        <f>IF(cukier[[#This Row],[transakcja?]]&lt;100,0,IF(cukier[[#This Row],[transakcja?]]&lt;1000,0.05,IF(cukier[[#This Row],[transakcja?]]&lt;10000,0.1,0.2)))*cukier[[#This Row],[sprzedano]]</f>
        <v>8.15</v>
      </c>
      <c r="F971">
        <f>MONTH(cukier[[#This Row],[data]])</f>
        <v>7</v>
      </c>
      <c r="G971">
        <f>IF(cukier[[#This Row],[czy magazyn]]=F970,G970-cukier[[#This Row],[sprzedano]],G970+cukier[[#This Row],[f]])</f>
        <v>4317</v>
      </c>
      <c r="H971">
        <f>IF(cukier[[#This Row],[czy magazyn]]=F970,0,CEILING(5000-G970,1000))</f>
        <v>0</v>
      </c>
      <c r="I971">
        <f>IF(cukier[[#This Row],[f]]&gt;=4000,1,0)</f>
        <v>0</v>
      </c>
    </row>
    <row r="972" spans="1:9" x14ac:dyDescent="0.25">
      <c r="A972" s="1">
        <v>40007</v>
      </c>
      <c r="B972" t="s">
        <v>156</v>
      </c>
      <c r="C972">
        <v>4</v>
      </c>
      <c r="D972">
        <f>IF(cukier[[#This Row],[klient]]=B971,cukier[[#This Row],[sprzedano]]+D971,cukier[[#This Row],[sprzedano]])</f>
        <v>4</v>
      </c>
      <c r="E972">
        <f>IF(cukier[[#This Row],[transakcja?]]&lt;100,0,IF(cukier[[#This Row],[transakcja?]]&lt;1000,0.05,IF(cukier[[#This Row],[transakcja?]]&lt;10000,0.1,0.2)))*cukier[[#This Row],[sprzedano]]</f>
        <v>0</v>
      </c>
      <c r="F972">
        <f>MONTH(cukier[[#This Row],[data]])</f>
        <v>7</v>
      </c>
      <c r="G972">
        <f>IF(cukier[[#This Row],[czy magazyn]]=F971,G971-cukier[[#This Row],[sprzedano]],G971+cukier[[#This Row],[f]])</f>
        <v>4313</v>
      </c>
      <c r="H972">
        <f>IF(cukier[[#This Row],[czy magazyn]]=F971,0,CEILING(5000-G971,1000))</f>
        <v>0</v>
      </c>
      <c r="I972">
        <f>IF(cukier[[#This Row],[f]]&gt;=4000,1,0)</f>
        <v>0</v>
      </c>
    </row>
    <row r="973" spans="1:9" x14ac:dyDescent="0.25">
      <c r="A973" s="1">
        <v>40009</v>
      </c>
      <c r="B973" t="s">
        <v>146</v>
      </c>
      <c r="C973">
        <v>10</v>
      </c>
      <c r="D973">
        <f>IF(cukier[[#This Row],[klient]]=B972,cukier[[#This Row],[sprzedano]]+D972,cukier[[#This Row],[sprzedano]])</f>
        <v>10</v>
      </c>
      <c r="E973">
        <f>IF(cukier[[#This Row],[transakcja?]]&lt;100,0,IF(cukier[[#This Row],[transakcja?]]&lt;1000,0.05,IF(cukier[[#This Row],[transakcja?]]&lt;10000,0.1,0.2)))*cukier[[#This Row],[sprzedano]]</f>
        <v>0</v>
      </c>
      <c r="F973">
        <f>MONTH(cukier[[#This Row],[data]])</f>
        <v>7</v>
      </c>
      <c r="G973">
        <f>IF(cukier[[#This Row],[czy magazyn]]=F972,G972-cukier[[#This Row],[sprzedano]],G972+cukier[[#This Row],[f]])</f>
        <v>4303</v>
      </c>
      <c r="H973">
        <f>IF(cukier[[#This Row],[czy magazyn]]=F972,0,CEILING(5000-G972,1000))</f>
        <v>0</v>
      </c>
      <c r="I973">
        <f>IF(cukier[[#This Row],[f]]&gt;=4000,1,0)</f>
        <v>0</v>
      </c>
    </row>
    <row r="974" spans="1:9" x14ac:dyDescent="0.25">
      <c r="A974" s="1">
        <v>40010</v>
      </c>
      <c r="B974" t="s">
        <v>10</v>
      </c>
      <c r="C974">
        <v>457</v>
      </c>
      <c r="D974">
        <f>IF(cukier[[#This Row],[klient]]=B973,cukier[[#This Row],[sprzedano]]+D973,cukier[[#This Row],[sprzedano]])</f>
        <v>457</v>
      </c>
      <c r="E974">
        <f>IF(cukier[[#This Row],[transakcja?]]&lt;100,0,IF(cukier[[#This Row],[transakcja?]]&lt;1000,0.05,IF(cukier[[#This Row],[transakcja?]]&lt;10000,0.1,0.2)))*cukier[[#This Row],[sprzedano]]</f>
        <v>22.85</v>
      </c>
      <c r="F974">
        <f>MONTH(cukier[[#This Row],[data]])</f>
        <v>7</v>
      </c>
      <c r="G974">
        <f>IF(cukier[[#This Row],[czy magazyn]]=F973,G973-cukier[[#This Row],[sprzedano]],G973+cukier[[#This Row],[f]])</f>
        <v>3846</v>
      </c>
      <c r="H974">
        <f>IF(cukier[[#This Row],[czy magazyn]]=F973,0,CEILING(5000-G973,1000))</f>
        <v>0</v>
      </c>
      <c r="I974">
        <f>IF(cukier[[#This Row],[f]]&gt;=4000,1,0)</f>
        <v>0</v>
      </c>
    </row>
    <row r="975" spans="1:9" x14ac:dyDescent="0.25">
      <c r="A975" s="1">
        <v>40012</v>
      </c>
      <c r="B975" t="s">
        <v>51</v>
      </c>
      <c r="C975">
        <v>260</v>
      </c>
      <c r="D975">
        <f>IF(cukier[[#This Row],[klient]]=B974,cukier[[#This Row],[sprzedano]]+D974,cukier[[#This Row],[sprzedano]])</f>
        <v>260</v>
      </c>
      <c r="E975">
        <f>IF(cukier[[#This Row],[transakcja?]]&lt;100,0,IF(cukier[[#This Row],[transakcja?]]&lt;1000,0.05,IF(cukier[[#This Row],[transakcja?]]&lt;10000,0.1,0.2)))*cukier[[#This Row],[sprzedano]]</f>
        <v>13</v>
      </c>
      <c r="F975">
        <f>MONTH(cukier[[#This Row],[data]])</f>
        <v>7</v>
      </c>
      <c r="G975">
        <f>IF(cukier[[#This Row],[czy magazyn]]=F974,G974-cukier[[#This Row],[sprzedano]],G974+cukier[[#This Row],[f]])</f>
        <v>3586</v>
      </c>
      <c r="H975">
        <f>IF(cukier[[#This Row],[czy magazyn]]=F974,0,CEILING(5000-G974,1000))</f>
        <v>0</v>
      </c>
      <c r="I975">
        <f>IF(cukier[[#This Row],[f]]&gt;=4000,1,0)</f>
        <v>0</v>
      </c>
    </row>
    <row r="976" spans="1:9" x14ac:dyDescent="0.25">
      <c r="A976" s="1">
        <v>40013</v>
      </c>
      <c r="B976" t="s">
        <v>121</v>
      </c>
      <c r="C976">
        <v>181</v>
      </c>
      <c r="D976">
        <f>IF(cukier[[#This Row],[klient]]=B975,cukier[[#This Row],[sprzedano]]+D975,cukier[[#This Row],[sprzedano]])</f>
        <v>181</v>
      </c>
      <c r="E976">
        <f>IF(cukier[[#This Row],[transakcja?]]&lt;100,0,IF(cukier[[#This Row],[transakcja?]]&lt;1000,0.05,IF(cukier[[#This Row],[transakcja?]]&lt;10000,0.1,0.2)))*cukier[[#This Row],[sprzedano]]</f>
        <v>9.0500000000000007</v>
      </c>
      <c r="F976">
        <f>MONTH(cukier[[#This Row],[data]])</f>
        <v>7</v>
      </c>
      <c r="G976">
        <f>IF(cukier[[#This Row],[czy magazyn]]=F975,G975-cukier[[#This Row],[sprzedano]],G975+cukier[[#This Row],[f]])</f>
        <v>3405</v>
      </c>
      <c r="H976">
        <f>IF(cukier[[#This Row],[czy magazyn]]=F975,0,CEILING(5000-G975,1000))</f>
        <v>0</v>
      </c>
      <c r="I976">
        <f>IF(cukier[[#This Row],[f]]&gt;=4000,1,0)</f>
        <v>0</v>
      </c>
    </row>
    <row r="977" spans="1:9" x14ac:dyDescent="0.25">
      <c r="A977" s="1">
        <v>40014</v>
      </c>
      <c r="B977" t="s">
        <v>51</v>
      </c>
      <c r="C977">
        <v>144</v>
      </c>
      <c r="D977">
        <f>IF(cukier[[#This Row],[klient]]=B976,cukier[[#This Row],[sprzedano]]+D976,cukier[[#This Row],[sprzedano]])</f>
        <v>144</v>
      </c>
      <c r="E977">
        <f>IF(cukier[[#This Row],[transakcja?]]&lt;100,0,IF(cukier[[#This Row],[transakcja?]]&lt;1000,0.05,IF(cukier[[#This Row],[transakcja?]]&lt;10000,0.1,0.2)))*cukier[[#This Row],[sprzedano]]</f>
        <v>7.2</v>
      </c>
      <c r="F977">
        <f>MONTH(cukier[[#This Row],[data]])</f>
        <v>7</v>
      </c>
      <c r="G977">
        <f>IF(cukier[[#This Row],[czy magazyn]]=F976,G976-cukier[[#This Row],[sprzedano]],G976+cukier[[#This Row],[f]])</f>
        <v>3261</v>
      </c>
      <c r="H977">
        <f>IF(cukier[[#This Row],[czy magazyn]]=F976,0,CEILING(5000-G976,1000))</f>
        <v>0</v>
      </c>
      <c r="I977">
        <f>IF(cukier[[#This Row],[f]]&gt;=4000,1,0)</f>
        <v>0</v>
      </c>
    </row>
    <row r="978" spans="1:9" x14ac:dyDescent="0.25">
      <c r="A978" s="1">
        <v>40015</v>
      </c>
      <c r="B978" t="s">
        <v>23</v>
      </c>
      <c r="C978">
        <v>246</v>
      </c>
      <c r="D978">
        <f>IF(cukier[[#This Row],[klient]]=B977,cukier[[#This Row],[sprzedano]]+D977,cukier[[#This Row],[sprzedano]])</f>
        <v>246</v>
      </c>
      <c r="E978">
        <f>IF(cukier[[#This Row],[transakcja?]]&lt;100,0,IF(cukier[[#This Row],[transakcja?]]&lt;1000,0.05,IF(cukier[[#This Row],[transakcja?]]&lt;10000,0.1,0.2)))*cukier[[#This Row],[sprzedano]]</f>
        <v>12.3</v>
      </c>
      <c r="F978">
        <f>MONTH(cukier[[#This Row],[data]])</f>
        <v>7</v>
      </c>
      <c r="G978">
        <f>IF(cukier[[#This Row],[czy magazyn]]=F977,G977-cukier[[#This Row],[sprzedano]],G977+cukier[[#This Row],[f]])</f>
        <v>3015</v>
      </c>
      <c r="H978">
        <f>IF(cukier[[#This Row],[czy magazyn]]=F977,0,CEILING(5000-G977,1000))</f>
        <v>0</v>
      </c>
      <c r="I978">
        <f>IF(cukier[[#This Row],[f]]&gt;=4000,1,0)</f>
        <v>0</v>
      </c>
    </row>
    <row r="979" spans="1:9" x14ac:dyDescent="0.25">
      <c r="A979" s="1">
        <v>40017</v>
      </c>
      <c r="B979" t="s">
        <v>197</v>
      </c>
      <c r="C979">
        <v>10</v>
      </c>
      <c r="D979">
        <f>IF(cukier[[#This Row],[klient]]=B978,cukier[[#This Row],[sprzedano]]+D978,cukier[[#This Row],[sprzedano]])</f>
        <v>10</v>
      </c>
      <c r="E979">
        <f>IF(cukier[[#This Row],[transakcja?]]&lt;100,0,IF(cukier[[#This Row],[transakcja?]]&lt;1000,0.05,IF(cukier[[#This Row],[transakcja?]]&lt;10000,0.1,0.2)))*cukier[[#This Row],[sprzedano]]</f>
        <v>0</v>
      </c>
      <c r="F979">
        <f>MONTH(cukier[[#This Row],[data]])</f>
        <v>7</v>
      </c>
      <c r="G979">
        <f>IF(cukier[[#This Row],[czy magazyn]]=F978,G978-cukier[[#This Row],[sprzedano]],G978+cukier[[#This Row],[f]])</f>
        <v>3005</v>
      </c>
      <c r="H979">
        <f>IF(cukier[[#This Row],[czy magazyn]]=F978,0,CEILING(5000-G978,1000))</f>
        <v>0</v>
      </c>
      <c r="I979">
        <f>IF(cukier[[#This Row],[f]]&gt;=4000,1,0)</f>
        <v>0</v>
      </c>
    </row>
    <row r="980" spans="1:9" x14ac:dyDescent="0.25">
      <c r="A980" s="1">
        <v>40019</v>
      </c>
      <c r="B980" t="s">
        <v>27</v>
      </c>
      <c r="C980">
        <v>148</v>
      </c>
      <c r="D980">
        <f>IF(cukier[[#This Row],[klient]]=B979,cukier[[#This Row],[sprzedano]]+D979,cukier[[#This Row],[sprzedano]])</f>
        <v>148</v>
      </c>
      <c r="E980">
        <f>IF(cukier[[#This Row],[transakcja?]]&lt;100,0,IF(cukier[[#This Row],[transakcja?]]&lt;1000,0.05,IF(cukier[[#This Row],[transakcja?]]&lt;10000,0.1,0.2)))*cukier[[#This Row],[sprzedano]]</f>
        <v>7.4</v>
      </c>
      <c r="F980">
        <f>MONTH(cukier[[#This Row],[data]])</f>
        <v>7</v>
      </c>
      <c r="G980">
        <f>IF(cukier[[#This Row],[czy magazyn]]=F979,G979-cukier[[#This Row],[sprzedano]],G979+cukier[[#This Row],[f]])</f>
        <v>2857</v>
      </c>
      <c r="H980">
        <f>IF(cukier[[#This Row],[czy magazyn]]=F979,0,CEILING(5000-G979,1000))</f>
        <v>0</v>
      </c>
      <c r="I980">
        <f>IF(cukier[[#This Row],[f]]&gt;=4000,1,0)</f>
        <v>0</v>
      </c>
    </row>
    <row r="981" spans="1:9" x14ac:dyDescent="0.25">
      <c r="A981" s="1">
        <v>40021</v>
      </c>
      <c r="B981" t="s">
        <v>36</v>
      </c>
      <c r="C981">
        <v>24</v>
      </c>
      <c r="D981">
        <f>IF(cukier[[#This Row],[klient]]=B980,cukier[[#This Row],[sprzedano]]+D980,cukier[[#This Row],[sprzedano]])</f>
        <v>24</v>
      </c>
      <c r="E981">
        <f>IF(cukier[[#This Row],[transakcja?]]&lt;100,0,IF(cukier[[#This Row],[transakcja?]]&lt;1000,0.05,IF(cukier[[#This Row],[transakcja?]]&lt;10000,0.1,0.2)))*cukier[[#This Row],[sprzedano]]</f>
        <v>0</v>
      </c>
      <c r="F981">
        <f>MONTH(cukier[[#This Row],[data]])</f>
        <v>7</v>
      </c>
      <c r="G981">
        <f>IF(cukier[[#This Row],[czy magazyn]]=F980,G980-cukier[[#This Row],[sprzedano]],G980+cukier[[#This Row],[f]])</f>
        <v>2833</v>
      </c>
      <c r="H981">
        <f>IF(cukier[[#This Row],[czy magazyn]]=F980,0,CEILING(5000-G980,1000))</f>
        <v>0</v>
      </c>
      <c r="I981">
        <f>IF(cukier[[#This Row],[f]]&gt;=4000,1,0)</f>
        <v>0</v>
      </c>
    </row>
    <row r="982" spans="1:9" x14ac:dyDescent="0.25">
      <c r="A982" s="1">
        <v>40024</v>
      </c>
      <c r="B982" t="s">
        <v>26</v>
      </c>
      <c r="C982">
        <v>66</v>
      </c>
      <c r="D982">
        <f>IF(cukier[[#This Row],[klient]]=B981,cukier[[#This Row],[sprzedano]]+D981,cukier[[#This Row],[sprzedano]])</f>
        <v>66</v>
      </c>
      <c r="E982">
        <f>IF(cukier[[#This Row],[transakcja?]]&lt;100,0,IF(cukier[[#This Row],[transakcja?]]&lt;1000,0.05,IF(cukier[[#This Row],[transakcja?]]&lt;10000,0.1,0.2)))*cukier[[#This Row],[sprzedano]]</f>
        <v>0</v>
      </c>
      <c r="F982">
        <f>MONTH(cukier[[#This Row],[data]])</f>
        <v>7</v>
      </c>
      <c r="G982">
        <f>IF(cukier[[#This Row],[czy magazyn]]=F981,G981-cukier[[#This Row],[sprzedano]],G981+cukier[[#This Row],[f]])</f>
        <v>2767</v>
      </c>
      <c r="H982">
        <f>IF(cukier[[#This Row],[czy magazyn]]=F981,0,CEILING(5000-G981,1000))</f>
        <v>0</v>
      </c>
      <c r="I982">
        <f>IF(cukier[[#This Row],[f]]&gt;=4000,1,0)</f>
        <v>0</v>
      </c>
    </row>
    <row r="983" spans="1:9" x14ac:dyDescent="0.25">
      <c r="A983" s="1">
        <v>40027</v>
      </c>
      <c r="B983" t="s">
        <v>46</v>
      </c>
      <c r="C983">
        <v>333</v>
      </c>
      <c r="D983">
        <f>IF(cukier[[#This Row],[klient]]=B982,cukier[[#This Row],[sprzedano]]+D982,cukier[[#This Row],[sprzedano]])</f>
        <v>333</v>
      </c>
      <c r="E983">
        <f>IF(cukier[[#This Row],[transakcja?]]&lt;100,0,IF(cukier[[#This Row],[transakcja?]]&lt;1000,0.05,IF(cukier[[#This Row],[transakcja?]]&lt;10000,0.1,0.2)))*cukier[[#This Row],[sprzedano]]</f>
        <v>16.650000000000002</v>
      </c>
      <c r="F983">
        <f>MONTH(cukier[[#This Row],[data]])</f>
        <v>8</v>
      </c>
      <c r="G983">
        <f>IF(cukier[[#This Row],[czy magazyn]]=F982,G982-cukier[[#This Row],[sprzedano]],G982+cukier[[#This Row],[f]])</f>
        <v>5767</v>
      </c>
      <c r="H983">
        <f>IF(cukier[[#This Row],[czy magazyn]]=F982,0,CEILING(5000-G982,1000))</f>
        <v>3000</v>
      </c>
      <c r="I983">
        <f>IF(cukier[[#This Row],[f]]&gt;=4000,1,0)</f>
        <v>0</v>
      </c>
    </row>
    <row r="984" spans="1:9" x14ac:dyDescent="0.25">
      <c r="A984" s="1">
        <v>40027</v>
      </c>
      <c r="B984" t="s">
        <v>38</v>
      </c>
      <c r="C984">
        <v>194</v>
      </c>
      <c r="D984">
        <f>IF(cukier[[#This Row],[klient]]=B983,cukier[[#This Row],[sprzedano]]+D983,cukier[[#This Row],[sprzedano]])</f>
        <v>194</v>
      </c>
      <c r="E984">
        <f>IF(cukier[[#This Row],[transakcja?]]&lt;100,0,IF(cukier[[#This Row],[transakcja?]]&lt;1000,0.05,IF(cukier[[#This Row],[transakcja?]]&lt;10000,0.1,0.2)))*cukier[[#This Row],[sprzedano]]</f>
        <v>9.7000000000000011</v>
      </c>
      <c r="F984">
        <f>MONTH(cukier[[#This Row],[data]])</f>
        <v>8</v>
      </c>
      <c r="G984">
        <f>IF(cukier[[#This Row],[czy magazyn]]=F983,G983-cukier[[#This Row],[sprzedano]],G983+cukier[[#This Row],[f]])</f>
        <v>5573</v>
      </c>
      <c r="H984">
        <f>IF(cukier[[#This Row],[czy magazyn]]=F983,0,CEILING(5000-G983,1000))</f>
        <v>0</v>
      </c>
      <c r="I984">
        <f>IF(cukier[[#This Row],[f]]&gt;=4000,1,0)</f>
        <v>0</v>
      </c>
    </row>
    <row r="985" spans="1:9" x14ac:dyDescent="0.25">
      <c r="A985" s="1">
        <v>40031</v>
      </c>
      <c r="B985" t="s">
        <v>19</v>
      </c>
      <c r="C985">
        <v>154</v>
      </c>
      <c r="D985">
        <f>IF(cukier[[#This Row],[klient]]=B984,cukier[[#This Row],[sprzedano]]+D984,cukier[[#This Row],[sprzedano]])</f>
        <v>154</v>
      </c>
      <c r="E985">
        <f>IF(cukier[[#This Row],[transakcja?]]&lt;100,0,IF(cukier[[#This Row],[transakcja?]]&lt;1000,0.05,IF(cukier[[#This Row],[transakcja?]]&lt;10000,0.1,0.2)))*cukier[[#This Row],[sprzedano]]</f>
        <v>7.7</v>
      </c>
      <c r="F985">
        <f>MONTH(cukier[[#This Row],[data]])</f>
        <v>8</v>
      </c>
      <c r="G985">
        <f>IF(cukier[[#This Row],[czy magazyn]]=F984,G984-cukier[[#This Row],[sprzedano]],G984+cukier[[#This Row],[f]])</f>
        <v>5419</v>
      </c>
      <c r="H985">
        <f>IF(cukier[[#This Row],[czy magazyn]]=F984,0,CEILING(5000-G984,1000))</f>
        <v>0</v>
      </c>
      <c r="I985">
        <f>IF(cukier[[#This Row],[f]]&gt;=4000,1,0)</f>
        <v>0</v>
      </c>
    </row>
    <row r="986" spans="1:9" x14ac:dyDescent="0.25">
      <c r="A986" s="1">
        <v>40031</v>
      </c>
      <c r="B986" t="s">
        <v>56</v>
      </c>
      <c r="C986">
        <v>100</v>
      </c>
      <c r="D986">
        <f>IF(cukier[[#This Row],[klient]]=B985,cukier[[#This Row],[sprzedano]]+D985,cukier[[#This Row],[sprzedano]])</f>
        <v>100</v>
      </c>
      <c r="E986">
        <f>IF(cukier[[#This Row],[transakcja?]]&lt;100,0,IF(cukier[[#This Row],[transakcja?]]&lt;1000,0.05,IF(cukier[[#This Row],[transakcja?]]&lt;10000,0.1,0.2)))*cukier[[#This Row],[sprzedano]]</f>
        <v>5</v>
      </c>
      <c r="F986">
        <f>MONTH(cukier[[#This Row],[data]])</f>
        <v>8</v>
      </c>
      <c r="G986">
        <f>IF(cukier[[#This Row],[czy magazyn]]=F985,G985-cukier[[#This Row],[sprzedano]],G985+cukier[[#This Row],[f]])</f>
        <v>5319</v>
      </c>
      <c r="H986">
        <f>IF(cukier[[#This Row],[czy magazyn]]=F985,0,CEILING(5000-G985,1000))</f>
        <v>0</v>
      </c>
      <c r="I986">
        <f>IF(cukier[[#This Row],[f]]&gt;=4000,1,0)</f>
        <v>0</v>
      </c>
    </row>
    <row r="987" spans="1:9" x14ac:dyDescent="0.25">
      <c r="A987" s="1">
        <v>40031</v>
      </c>
      <c r="B987" t="s">
        <v>2</v>
      </c>
      <c r="C987">
        <v>18</v>
      </c>
      <c r="D987">
        <f>IF(cukier[[#This Row],[klient]]=B986,cukier[[#This Row],[sprzedano]]+D986,cukier[[#This Row],[sprzedano]])</f>
        <v>18</v>
      </c>
      <c r="E987">
        <f>IF(cukier[[#This Row],[transakcja?]]&lt;100,0,IF(cukier[[#This Row],[transakcja?]]&lt;1000,0.05,IF(cukier[[#This Row],[transakcja?]]&lt;10000,0.1,0.2)))*cukier[[#This Row],[sprzedano]]</f>
        <v>0</v>
      </c>
      <c r="F987">
        <f>MONTH(cukier[[#This Row],[data]])</f>
        <v>8</v>
      </c>
      <c r="G987">
        <f>IF(cukier[[#This Row],[czy magazyn]]=F986,G986-cukier[[#This Row],[sprzedano]],G986+cukier[[#This Row],[f]])</f>
        <v>5301</v>
      </c>
      <c r="H987">
        <f>IF(cukier[[#This Row],[czy magazyn]]=F986,0,CEILING(5000-G986,1000))</f>
        <v>0</v>
      </c>
      <c r="I987">
        <f>IF(cukier[[#This Row],[f]]&gt;=4000,1,0)</f>
        <v>0</v>
      </c>
    </row>
    <row r="988" spans="1:9" x14ac:dyDescent="0.25">
      <c r="A988" s="1">
        <v>40031</v>
      </c>
      <c r="B988" t="s">
        <v>171</v>
      </c>
      <c r="C988">
        <v>20</v>
      </c>
      <c r="D988">
        <f>IF(cukier[[#This Row],[klient]]=B987,cukier[[#This Row],[sprzedano]]+D987,cukier[[#This Row],[sprzedano]])</f>
        <v>20</v>
      </c>
      <c r="E988">
        <f>IF(cukier[[#This Row],[transakcja?]]&lt;100,0,IF(cukier[[#This Row],[transakcja?]]&lt;1000,0.05,IF(cukier[[#This Row],[transakcja?]]&lt;10000,0.1,0.2)))*cukier[[#This Row],[sprzedano]]</f>
        <v>0</v>
      </c>
      <c r="F988">
        <f>MONTH(cukier[[#This Row],[data]])</f>
        <v>8</v>
      </c>
      <c r="G988">
        <f>IF(cukier[[#This Row],[czy magazyn]]=F987,G987-cukier[[#This Row],[sprzedano]],G987+cukier[[#This Row],[f]])</f>
        <v>5281</v>
      </c>
      <c r="H988">
        <f>IF(cukier[[#This Row],[czy magazyn]]=F987,0,CEILING(5000-G987,1000))</f>
        <v>0</v>
      </c>
      <c r="I988">
        <f>IF(cukier[[#This Row],[f]]&gt;=4000,1,0)</f>
        <v>0</v>
      </c>
    </row>
    <row r="989" spans="1:9" x14ac:dyDescent="0.25">
      <c r="A989" s="1">
        <v>40033</v>
      </c>
      <c r="B989" t="s">
        <v>56</v>
      </c>
      <c r="C989">
        <v>200</v>
      </c>
      <c r="D989">
        <f>IF(cukier[[#This Row],[klient]]=B988,cukier[[#This Row],[sprzedano]]+D988,cukier[[#This Row],[sprzedano]])</f>
        <v>200</v>
      </c>
      <c r="E989">
        <f>IF(cukier[[#This Row],[transakcja?]]&lt;100,0,IF(cukier[[#This Row],[transakcja?]]&lt;1000,0.05,IF(cukier[[#This Row],[transakcja?]]&lt;10000,0.1,0.2)))*cukier[[#This Row],[sprzedano]]</f>
        <v>10</v>
      </c>
      <c r="F989">
        <f>MONTH(cukier[[#This Row],[data]])</f>
        <v>8</v>
      </c>
      <c r="G989">
        <f>IF(cukier[[#This Row],[czy magazyn]]=F988,G988-cukier[[#This Row],[sprzedano]],G988+cukier[[#This Row],[f]])</f>
        <v>5081</v>
      </c>
      <c r="H989">
        <f>IF(cukier[[#This Row],[czy magazyn]]=F988,0,CEILING(5000-G988,1000))</f>
        <v>0</v>
      </c>
      <c r="I989">
        <f>IF(cukier[[#This Row],[f]]&gt;=4000,1,0)</f>
        <v>0</v>
      </c>
    </row>
    <row r="990" spans="1:9" x14ac:dyDescent="0.25">
      <c r="A990" s="1">
        <v>40034</v>
      </c>
      <c r="B990" t="s">
        <v>19</v>
      </c>
      <c r="C990">
        <v>48</v>
      </c>
      <c r="D990">
        <f>IF(cukier[[#This Row],[klient]]=B989,cukier[[#This Row],[sprzedano]]+D989,cukier[[#This Row],[sprzedano]])</f>
        <v>48</v>
      </c>
      <c r="E990">
        <f>IF(cukier[[#This Row],[transakcja?]]&lt;100,0,IF(cukier[[#This Row],[transakcja?]]&lt;1000,0.05,IF(cukier[[#This Row],[transakcja?]]&lt;10000,0.1,0.2)))*cukier[[#This Row],[sprzedano]]</f>
        <v>0</v>
      </c>
      <c r="F990">
        <f>MONTH(cukier[[#This Row],[data]])</f>
        <v>8</v>
      </c>
      <c r="G990">
        <f>IF(cukier[[#This Row],[czy magazyn]]=F989,G989-cukier[[#This Row],[sprzedano]],G989+cukier[[#This Row],[f]])</f>
        <v>5033</v>
      </c>
      <c r="H990">
        <f>IF(cukier[[#This Row],[czy magazyn]]=F989,0,CEILING(5000-G989,1000))</f>
        <v>0</v>
      </c>
      <c r="I990">
        <f>IF(cukier[[#This Row],[f]]&gt;=4000,1,0)</f>
        <v>0</v>
      </c>
    </row>
    <row r="991" spans="1:9" x14ac:dyDescent="0.25">
      <c r="A991" s="1">
        <v>40034</v>
      </c>
      <c r="B991" t="s">
        <v>62</v>
      </c>
      <c r="C991">
        <v>68</v>
      </c>
      <c r="D991">
        <f>IF(cukier[[#This Row],[klient]]=B990,cukier[[#This Row],[sprzedano]]+D990,cukier[[#This Row],[sprzedano]])</f>
        <v>68</v>
      </c>
      <c r="E991">
        <f>IF(cukier[[#This Row],[transakcja?]]&lt;100,0,IF(cukier[[#This Row],[transakcja?]]&lt;1000,0.05,IF(cukier[[#This Row],[transakcja?]]&lt;10000,0.1,0.2)))*cukier[[#This Row],[sprzedano]]</f>
        <v>0</v>
      </c>
      <c r="F991">
        <f>MONTH(cukier[[#This Row],[data]])</f>
        <v>8</v>
      </c>
      <c r="G991">
        <f>IF(cukier[[#This Row],[czy magazyn]]=F990,G990-cukier[[#This Row],[sprzedano]],G990+cukier[[#This Row],[f]])</f>
        <v>4965</v>
      </c>
      <c r="H991">
        <f>IF(cukier[[#This Row],[czy magazyn]]=F990,0,CEILING(5000-G990,1000))</f>
        <v>0</v>
      </c>
      <c r="I991">
        <f>IF(cukier[[#This Row],[f]]&gt;=4000,1,0)</f>
        <v>0</v>
      </c>
    </row>
    <row r="992" spans="1:9" x14ac:dyDescent="0.25">
      <c r="A992" s="1">
        <v>40035</v>
      </c>
      <c r="B992" t="s">
        <v>175</v>
      </c>
      <c r="C992">
        <v>9</v>
      </c>
      <c r="D992">
        <f>IF(cukier[[#This Row],[klient]]=B991,cukier[[#This Row],[sprzedano]]+D991,cukier[[#This Row],[sprzedano]])</f>
        <v>9</v>
      </c>
      <c r="E992">
        <f>IF(cukier[[#This Row],[transakcja?]]&lt;100,0,IF(cukier[[#This Row],[transakcja?]]&lt;1000,0.05,IF(cukier[[#This Row],[transakcja?]]&lt;10000,0.1,0.2)))*cukier[[#This Row],[sprzedano]]</f>
        <v>0</v>
      </c>
      <c r="F992">
        <f>MONTH(cukier[[#This Row],[data]])</f>
        <v>8</v>
      </c>
      <c r="G992">
        <f>IF(cukier[[#This Row],[czy magazyn]]=F991,G991-cukier[[#This Row],[sprzedano]],G991+cukier[[#This Row],[f]])</f>
        <v>4956</v>
      </c>
      <c r="H992">
        <f>IF(cukier[[#This Row],[czy magazyn]]=F991,0,CEILING(5000-G991,1000))</f>
        <v>0</v>
      </c>
      <c r="I992">
        <f>IF(cukier[[#This Row],[f]]&gt;=4000,1,0)</f>
        <v>0</v>
      </c>
    </row>
    <row r="993" spans="1:9" x14ac:dyDescent="0.25">
      <c r="A993" s="1">
        <v>40039</v>
      </c>
      <c r="B993" t="s">
        <v>15</v>
      </c>
      <c r="C993">
        <v>340</v>
      </c>
      <c r="D993">
        <f>IF(cukier[[#This Row],[klient]]=B992,cukier[[#This Row],[sprzedano]]+D992,cukier[[#This Row],[sprzedano]])</f>
        <v>340</v>
      </c>
      <c r="E993">
        <f>IF(cukier[[#This Row],[transakcja?]]&lt;100,0,IF(cukier[[#This Row],[transakcja?]]&lt;1000,0.05,IF(cukier[[#This Row],[transakcja?]]&lt;10000,0.1,0.2)))*cukier[[#This Row],[sprzedano]]</f>
        <v>17</v>
      </c>
      <c r="F993">
        <f>MONTH(cukier[[#This Row],[data]])</f>
        <v>8</v>
      </c>
      <c r="G993">
        <f>IF(cukier[[#This Row],[czy magazyn]]=F992,G992-cukier[[#This Row],[sprzedano]],G992+cukier[[#This Row],[f]])</f>
        <v>4616</v>
      </c>
      <c r="H993">
        <f>IF(cukier[[#This Row],[czy magazyn]]=F992,0,CEILING(5000-G992,1000))</f>
        <v>0</v>
      </c>
      <c r="I993">
        <f>IF(cukier[[#This Row],[f]]&gt;=4000,1,0)</f>
        <v>0</v>
      </c>
    </row>
    <row r="994" spans="1:9" x14ac:dyDescent="0.25">
      <c r="A994" s="1">
        <v>40039</v>
      </c>
      <c r="B994" t="s">
        <v>51</v>
      </c>
      <c r="C994">
        <v>493</v>
      </c>
      <c r="D994">
        <f>IF(cukier[[#This Row],[klient]]=B993,cukier[[#This Row],[sprzedano]]+D993,cukier[[#This Row],[sprzedano]])</f>
        <v>493</v>
      </c>
      <c r="E994">
        <f>IF(cukier[[#This Row],[transakcja?]]&lt;100,0,IF(cukier[[#This Row],[transakcja?]]&lt;1000,0.05,IF(cukier[[#This Row],[transakcja?]]&lt;10000,0.1,0.2)))*cukier[[#This Row],[sprzedano]]</f>
        <v>24.650000000000002</v>
      </c>
      <c r="F994">
        <f>MONTH(cukier[[#This Row],[data]])</f>
        <v>8</v>
      </c>
      <c r="G994">
        <f>IF(cukier[[#This Row],[czy magazyn]]=F993,G993-cukier[[#This Row],[sprzedano]],G993+cukier[[#This Row],[f]])</f>
        <v>4123</v>
      </c>
      <c r="H994">
        <f>IF(cukier[[#This Row],[czy magazyn]]=F993,0,CEILING(5000-G993,1000))</f>
        <v>0</v>
      </c>
      <c r="I994">
        <f>IF(cukier[[#This Row],[f]]&gt;=4000,1,0)</f>
        <v>0</v>
      </c>
    </row>
    <row r="995" spans="1:9" x14ac:dyDescent="0.25">
      <c r="A995" s="1">
        <v>40041</v>
      </c>
      <c r="B995" t="s">
        <v>175</v>
      </c>
      <c r="C995">
        <v>2</v>
      </c>
      <c r="D995">
        <f>IF(cukier[[#This Row],[klient]]=B994,cukier[[#This Row],[sprzedano]]+D994,cukier[[#This Row],[sprzedano]])</f>
        <v>2</v>
      </c>
      <c r="E995">
        <f>IF(cukier[[#This Row],[transakcja?]]&lt;100,0,IF(cukier[[#This Row],[transakcja?]]&lt;1000,0.05,IF(cukier[[#This Row],[transakcja?]]&lt;10000,0.1,0.2)))*cukier[[#This Row],[sprzedano]]</f>
        <v>0</v>
      </c>
      <c r="F995">
        <f>MONTH(cukier[[#This Row],[data]])</f>
        <v>8</v>
      </c>
      <c r="G995">
        <f>IF(cukier[[#This Row],[czy magazyn]]=F994,G994-cukier[[#This Row],[sprzedano]],G994+cukier[[#This Row],[f]])</f>
        <v>4121</v>
      </c>
      <c r="H995">
        <f>IF(cukier[[#This Row],[czy magazyn]]=F994,0,CEILING(5000-G994,1000))</f>
        <v>0</v>
      </c>
      <c r="I995">
        <f>IF(cukier[[#This Row],[f]]&gt;=4000,1,0)</f>
        <v>0</v>
      </c>
    </row>
    <row r="996" spans="1:9" x14ac:dyDescent="0.25">
      <c r="A996" s="1">
        <v>40044</v>
      </c>
      <c r="B996" t="s">
        <v>23</v>
      </c>
      <c r="C996">
        <v>164</v>
      </c>
      <c r="D996">
        <f>IF(cukier[[#This Row],[klient]]=B995,cukier[[#This Row],[sprzedano]]+D995,cukier[[#This Row],[sprzedano]])</f>
        <v>164</v>
      </c>
      <c r="E996">
        <f>IF(cukier[[#This Row],[transakcja?]]&lt;100,0,IF(cukier[[#This Row],[transakcja?]]&lt;1000,0.05,IF(cukier[[#This Row],[transakcja?]]&lt;10000,0.1,0.2)))*cukier[[#This Row],[sprzedano]]</f>
        <v>8.2000000000000011</v>
      </c>
      <c r="F996">
        <f>MONTH(cukier[[#This Row],[data]])</f>
        <v>8</v>
      </c>
      <c r="G996">
        <f>IF(cukier[[#This Row],[czy magazyn]]=F995,G995-cukier[[#This Row],[sprzedano]],G995+cukier[[#This Row],[f]])</f>
        <v>3957</v>
      </c>
      <c r="H996">
        <f>IF(cukier[[#This Row],[czy magazyn]]=F995,0,CEILING(5000-G995,1000))</f>
        <v>0</v>
      </c>
      <c r="I996">
        <f>IF(cukier[[#This Row],[f]]&gt;=4000,1,0)</f>
        <v>0</v>
      </c>
    </row>
    <row r="997" spans="1:9" x14ac:dyDescent="0.25">
      <c r="A997" s="1">
        <v>40044</v>
      </c>
      <c r="B997" t="s">
        <v>29</v>
      </c>
      <c r="C997">
        <v>62</v>
      </c>
      <c r="D997">
        <f>IF(cukier[[#This Row],[klient]]=B996,cukier[[#This Row],[sprzedano]]+D996,cukier[[#This Row],[sprzedano]])</f>
        <v>62</v>
      </c>
      <c r="E997">
        <f>IF(cukier[[#This Row],[transakcja?]]&lt;100,0,IF(cukier[[#This Row],[transakcja?]]&lt;1000,0.05,IF(cukier[[#This Row],[transakcja?]]&lt;10000,0.1,0.2)))*cukier[[#This Row],[sprzedano]]</f>
        <v>0</v>
      </c>
      <c r="F997">
        <f>MONTH(cukier[[#This Row],[data]])</f>
        <v>8</v>
      </c>
      <c r="G997">
        <f>IF(cukier[[#This Row],[czy magazyn]]=F996,G996-cukier[[#This Row],[sprzedano]],G996+cukier[[#This Row],[f]])</f>
        <v>3895</v>
      </c>
      <c r="H997">
        <f>IF(cukier[[#This Row],[czy magazyn]]=F996,0,CEILING(5000-G996,1000))</f>
        <v>0</v>
      </c>
      <c r="I997">
        <f>IF(cukier[[#This Row],[f]]&gt;=4000,1,0)</f>
        <v>0</v>
      </c>
    </row>
    <row r="998" spans="1:9" x14ac:dyDescent="0.25">
      <c r="A998" s="1">
        <v>40045</v>
      </c>
      <c r="B998" t="s">
        <v>29</v>
      </c>
      <c r="C998">
        <v>170</v>
      </c>
      <c r="D998">
        <f>IF(cukier[[#This Row],[klient]]=B997,cukier[[#This Row],[sprzedano]]+D997,cukier[[#This Row],[sprzedano]])</f>
        <v>232</v>
      </c>
      <c r="E998">
        <f>IF(cukier[[#This Row],[transakcja?]]&lt;100,0,IF(cukier[[#This Row],[transakcja?]]&lt;1000,0.05,IF(cukier[[#This Row],[transakcja?]]&lt;10000,0.1,0.2)))*cukier[[#This Row],[sprzedano]]</f>
        <v>8.5</v>
      </c>
      <c r="F998">
        <f>MONTH(cukier[[#This Row],[data]])</f>
        <v>8</v>
      </c>
      <c r="G998">
        <f>IF(cukier[[#This Row],[czy magazyn]]=F997,G997-cukier[[#This Row],[sprzedano]],G997+cukier[[#This Row],[f]])</f>
        <v>3725</v>
      </c>
      <c r="H998">
        <f>IF(cukier[[#This Row],[czy magazyn]]=F997,0,CEILING(5000-G997,1000))</f>
        <v>0</v>
      </c>
      <c r="I998">
        <f>IF(cukier[[#This Row],[f]]&gt;=4000,1,0)</f>
        <v>0</v>
      </c>
    </row>
    <row r="999" spans="1:9" x14ac:dyDescent="0.25">
      <c r="A999" s="1">
        <v>40047</v>
      </c>
      <c r="B999" t="s">
        <v>72</v>
      </c>
      <c r="C999">
        <v>164</v>
      </c>
      <c r="D999">
        <f>IF(cukier[[#This Row],[klient]]=B998,cukier[[#This Row],[sprzedano]]+D998,cukier[[#This Row],[sprzedano]])</f>
        <v>164</v>
      </c>
      <c r="E999">
        <f>IF(cukier[[#This Row],[transakcja?]]&lt;100,0,IF(cukier[[#This Row],[transakcja?]]&lt;1000,0.05,IF(cukier[[#This Row],[transakcja?]]&lt;10000,0.1,0.2)))*cukier[[#This Row],[sprzedano]]</f>
        <v>8.2000000000000011</v>
      </c>
      <c r="F999">
        <f>MONTH(cukier[[#This Row],[data]])</f>
        <v>8</v>
      </c>
      <c r="G999">
        <f>IF(cukier[[#This Row],[czy magazyn]]=F998,G998-cukier[[#This Row],[sprzedano]],G998+cukier[[#This Row],[f]])</f>
        <v>3561</v>
      </c>
      <c r="H999">
        <f>IF(cukier[[#This Row],[czy magazyn]]=F998,0,CEILING(5000-G998,1000))</f>
        <v>0</v>
      </c>
      <c r="I999">
        <f>IF(cukier[[#This Row],[f]]&gt;=4000,1,0)</f>
        <v>0</v>
      </c>
    </row>
    <row r="1000" spans="1:9" x14ac:dyDescent="0.25">
      <c r="A1000" s="1">
        <v>40049</v>
      </c>
      <c r="B1000" t="s">
        <v>7</v>
      </c>
      <c r="C1000">
        <v>70</v>
      </c>
      <c r="D1000">
        <f>IF(cukier[[#This Row],[klient]]=B999,cukier[[#This Row],[sprzedano]]+D999,cukier[[#This Row],[sprzedano]])</f>
        <v>70</v>
      </c>
      <c r="E1000">
        <f>IF(cukier[[#This Row],[transakcja?]]&lt;100,0,IF(cukier[[#This Row],[transakcja?]]&lt;1000,0.05,IF(cukier[[#This Row],[transakcja?]]&lt;10000,0.1,0.2)))*cukier[[#This Row],[sprzedano]]</f>
        <v>0</v>
      </c>
      <c r="F1000">
        <f>MONTH(cukier[[#This Row],[data]])</f>
        <v>8</v>
      </c>
      <c r="G1000">
        <f>IF(cukier[[#This Row],[czy magazyn]]=F999,G999-cukier[[#This Row],[sprzedano]],G999+cukier[[#This Row],[f]])</f>
        <v>3491</v>
      </c>
      <c r="H1000">
        <f>IF(cukier[[#This Row],[czy magazyn]]=F999,0,CEILING(5000-G999,1000))</f>
        <v>0</v>
      </c>
      <c r="I1000">
        <f>IF(cukier[[#This Row],[f]]&gt;=4000,1,0)</f>
        <v>0</v>
      </c>
    </row>
    <row r="1001" spans="1:9" x14ac:dyDescent="0.25">
      <c r="A1001" s="1">
        <v>40056</v>
      </c>
      <c r="B1001" t="s">
        <v>51</v>
      </c>
      <c r="C1001">
        <v>133</v>
      </c>
      <c r="D1001">
        <f>IF(cukier[[#This Row],[klient]]=B1000,cukier[[#This Row],[sprzedano]]+D1000,cukier[[#This Row],[sprzedano]])</f>
        <v>133</v>
      </c>
      <c r="E1001">
        <f>IF(cukier[[#This Row],[transakcja?]]&lt;100,0,IF(cukier[[#This Row],[transakcja?]]&lt;1000,0.05,IF(cukier[[#This Row],[transakcja?]]&lt;10000,0.1,0.2)))*cukier[[#This Row],[sprzedano]]</f>
        <v>6.65</v>
      </c>
      <c r="F1001">
        <f>MONTH(cukier[[#This Row],[data]])</f>
        <v>8</v>
      </c>
      <c r="G1001">
        <f>IF(cukier[[#This Row],[czy magazyn]]=F1000,G1000-cukier[[#This Row],[sprzedano]],G1000+cukier[[#This Row],[f]])</f>
        <v>3358</v>
      </c>
      <c r="H1001">
        <f>IF(cukier[[#This Row],[czy magazyn]]=F1000,0,CEILING(5000-G1000,1000))</f>
        <v>0</v>
      </c>
      <c r="I1001">
        <f>IF(cukier[[#This Row],[f]]&gt;=4000,1,0)</f>
        <v>0</v>
      </c>
    </row>
    <row r="1002" spans="1:9" x14ac:dyDescent="0.25">
      <c r="A1002" s="1">
        <v>40057</v>
      </c>
      <c r="B1002" t="s">
        <v>198</v>
      </c>
      <c r="C1002">
        <v>20</v>
      </c>
      <c r="D1002">
        <f>IF(cukier[[#This Row],[klient]]=B1001,cukier[[#This Row],[sprzedano]]+D1001,cukier[[#This Row],[sprzedano]])</f>
        <v>20</v>
      </c>
      <c r="E1002">
        <f>IF(cukier[[#This Row],[transakcja?]]&lt;100,0,IF(cukier[[#This Row],[transakcja?]]&lt;1000,0.05,IF(cukier[[#This Row],[transakcja?]]&lt;10000,0.1,0.2)))*cukier[[#This Row],[sprzedano]]</f>
        <v>0</v>
      </c>
      <c r="F1002">
        <f>MONTH(cukier[[#This Row],[data]])</f>
        <v>9</v>
      </c>
      <c r="G1002">
        <f>IF(cukier[[#This Row],[czy magazyn]]=F1001,G1001-cukier[[#This Row],[sprzedano]],G1001+cukier[[#This Row],[f]])</f>
        <v>5358</v>
      </c>
      <c r="H1002">
        <f>IF(cukier[[#This Row],[czy magazyn]]=F1001,0,CEILING(5000-G1001,1000))</f>
        <v>2000</v>
      </c>
      <c r="I1002">
        <f>IF(cukier[[#This Row],[f]]&gt;=4000,1,0)</f>
        <v>0</v>
      </c>
    </row>
    <row r="1003" spans="1:9" x14ac:dyDescent="0.25">
      <c r="A1003" s="1">
        <v>40059</v>
      </c>
      <c r="B1003" t="s">
        <v>199</v>
      </c>
      <c r="C1003">
        <v>15</v>
      </c>
      <c r="D1003">
        <f>IF(cukier[[#This Row],[klient]]=B1002,cukier[[#This Row],[sprzedano]]+D1002,cukier[[#This Row],[sprzedano]])</f>
        <v>15</v>
      </c>
      <c r="E1003">
        <f>IF(cukier[[#This Row],[transakcja?]]&lt;100,0,IF(cukier[[#This Row],[transakcja?]]&lt;1000,0.05,IF(cukier[[#This Row],[transakcja?]]&lt;10000,0.1,0.2)))*cukier[[#This Row],[sprzedano]]</f>
        <v>0</v>
      </c>
      <c r="F1003">
        <f>MONTH(cukier[[#This Row],[data]])</f>
        <v>9</v>
      </c>
      <c r="G1003">
        <f>IF(cukier[[#This Row],[czy magazyn]]=F1002,G1002-cukier[[#This Row],[sprzedano]],G1002+cukier[[#This Row],[f]])</f>
        <v>5343</v>
      </c>
      <c r="H1003">
        <f>IF(cukier[[#This Row],[czy magazyn]]=F1002,0,CEILING(5000-G1002,1000))</f>
        <v>0</v>
      </c>
      <c r="I1003">
        <f>IF(cukier[[#This Row],[f]]&gt;=4000,1,0)</f>
        <v>0</v>
      </c>
    </row>
    <row r="1004" spans="1:9" x14ac:dyDescent="0.25">
      <c r="A1004" s="1">
        <v>40060</v>
      </c>
      <c r="B1004" t="s">
        <v>200</v>
      </c>
      <c r="C1004">
        <v>15</v>
      </c>
      <c r="D1004">
        <f>IF(cukier[[#This Row],[klient]]=B1003,cukier[[#This Row],[sprzedano]]+D1003,cukier[[#This Row],[sprzedano]])</f>
        <v>15</v>
      </c>
      <c r="E1004">
        <f>IF(cukier[[#This Row],[transakcja?]]&lt;100,0,IF(cukier[[#This Row],[transakcja?]]&lt;1000,0.05,IF(cukier[[#This Row],[transakcja?]]&lt;10000,0.1,0.2)))*cukier[[#This Row],[sprzedano]]</f>
        <v>0</v>
      </c>
      <c r="F1004">
        <f>MONTH(cukier[[#This Row],[data]])</f>
        <v>9</v>
      </c>
      <c r="G1004">
        <f>IF(cukier[[#This Row],[czy magazyn]]=F1003,G1003-cukier[[#This Row],[sprzedano]],G1003+cukier[[#This Row],[f]])</f>
        <v>5328</v>
      </c>
      <c r="H1004">
        <f>IF(cukier[[#This Row],[czy magazyn]]=F1003,0,CEILING(5000-G1003,1000))</f>
        <v>0</v>
      </c>
      <c r="I1004">
        <f>IF(cukier[[#This Row],[f]]&gt;=4000,1,0)</f>
        <v>0</v>
      </c>
    </row>
    <row r="1005" spans="1:9" x14ac:dyDescent="0.25">
      <c r="A1005" s="1">
        <v>40061</v>
      </c>
      <c r="B1005" t="s">
        <v>59</v>
      </c>
      <c r="C1005">
        <v>105</v>
      </c>
      <c r="D1005">
        <f>IF(cukier[[#This Row],[klient]]=B1004,cukier[[#This Row],[sprzedano]]+D1004,cukier[[#This Row],[sprzedano]])</f>
        <v>105</v>
      </c>
      <c r="E1005">
        <f>IF(cukier[[#This Row],[transakcja?]]&lt;100,0,IF(cukier[[#This Row],[transakcja?]]&lt;1000,0.05,IF(cukier[[#This Row],[transakcja?]]&lt;10000,0.1,0.2)))*cukier[[#This Row],[sprzedano]]</f>
        <v>5.25</v>
      </c>
      <c r="F1005">
        <f>MONTH(cukier[[#This Row],[data]])</f>
        <v>9</v>
      </c>
      <c r="G1005">
        <f>IF(cukier[[#This Row],[czy magazyn]]=F1004,G1004-cukier[[#This Row],[sprzedano]],G1004+cukier[[#This Row],[f]])</f>
        <v>5223</v>
      </c>
      <c r="H1005">
        <f>IF(cukier[[#This Row],[czy magazyn]]=F1004,0,CEILING(5000-G1004,1000))</f>
        <v>0</v>
      </c>
      <c r="I1005">
        <f>IF(cukier[[#This Row],[f]]&gt;=4000,1,0)</f>
        <v>0</v>
      </c>
    </row>
    <row r="1006" spans="1:9" x14ac:dyDescent="0.25">
      <c r="A1006" s="1">
        <v>40065</v>
      </c>
      <c r="B1006" t="s">
        <v>32</v>
      </c>
      <c r="C1006">
        <v>192</v>
      </c>
      <c r="D1006">
        <f>IF(cukier[[#This Row],[klient]]=B1005,cukier[[#This Row],[sprzedano]]+D1005,cukier[[#This Row],[sprzedano]])</f>
        <v>192</v>
      </c>
      <c r="E1006">
        <f>IF(cukier[[#This Row],[transakcja?]]&lt;100,0,IF(cukier[[#This Row],[transakcja?]]&lt;1000,0.05,IF(cukier[[#This Row],[transakcja?]]&lt;10000,0.1,0.2)))*cukier[[#This Row],[sprzedano]]</f>
        <v>9.6000000000000014</v>
      </c>
      <c r="F1006">
        <f>MONTH(cukier[[#This Row],[data]])</f>
        <v>9</v>
      </c>
      <c r="G1006">
        <f>IF(cukier[[#This Row],[czy magazyn]]=F1005,G1005-cukier[[#This Row],[sprzedano]],G1005+cukier[[#This Row],[f]])</f>
        <v>5031</v>
      </c>
      <c r="H1006">
        <f>IF(cukier[[#This Row],[czy magazyn]]=F1005,0,CEILING(5000-G1005,1000))</f>
        <v>0</v>
      </c>
      <c r="I1006">
        <f>IF(cukier[[#This Row],[f]]&gt;=4000,1,0)</f>
        <v>0</v>
      </c>
    </row>
    <row r="1007" spans="1:9" x14ac:dyDescent="0.25">
      <c r="A1007" s="1">
        <v>40065</v>
      </c>
      <c r="B1007" t="s">
        <v>81</v>
      </c>
      <c r="C1007">
        <v>142</v>
      </c>
      <c r="D1007">
        <f>IF(cukier[[#This Row],[klient]]=B1006,cukier[[#This Row],[sprzedano]]+D1006,cukier[[#This Row],[sprzedano]])</f>
        <v>142</v>
      </c>
      <c r="E1007">
        <f>IF(cukier[[#This Row],[transakcja?]]&lt;100,0,IF(cukier[[#This Row],[transakcja?]]&lt;1000,0.05,IF(cukier[[#This Row],[transakcja?]]&lt;10000,0.1,0.2)))*cukier[[#This Row],[sprzedano]]</f>
        <v>7.1000000000000005</v>
      </c>
      <c r="F1007">
        <f>MONTH(cukier[[#This Row],[data]])</f>
        <v>9</v>
      </c>
      <c r="G1007">
        <f>IF(cukier[[#This Row],[czy magazyn]]=F1006,G1006-cukier[[#This Row],[sprzedano]],G1006+cukier[[#This Row],[f]])</f>
        <v>4889</v>
      </c>
      <c r="H1007">
        <f>IF(cukier[[#This Row],[czy magazyn]]=F1006,0,CEILING(5000-G1006,1000))</f>
        <v>0</v>
      </c>
      <c r="I1007">
        <f>IF(cukier[[#This Row],[f]]&gt;=4000,1,0)</f>
        <v>0</v>
      </c>
    </row>
    <row r="1008" spans="1:9" x14ac:dyDescent="0.25">
      <c r="A1008" s="1">
        <v>40066</v>
      </c>
      <c r="B1008" t="s">
        <v>18</v>
      </c>
      <c r="C1008">
        <v>219</v>
      </c>
      <c r="D1008">
        <f>IF(cukier[[#This Row],[klient]]=B1007,cukier[[#This Row],[sprzedano]]+D1007,cukier[[#This Row],[sprzedano]])</f>
        <v>219</v>
      </c>
      <c r="E1008">
        <f>IF(cukier[[#This Row],[transakcja?]]&lt;100,0,IF(cukier[[#This Row],[transakcja?]]&lt;1000,0.05,IF(cukier[[#This Row],[transakcja?]]&lt;10000,0.1,0.2)))*cukier[[#This Row],[sprzedano]]</f>
        <v>10.950000000000001</v>
      </c>
      <c r="F1008">
        <f>MONTH(cukier[[#This Row],[data]])</f>
        <v>9</v>
      </c>
      <c r="G1008">
        <f>IF(cukier[[#This Row],[czy magazyn]]=F1007,G1007-cukier[[#This Row],[sprzedano]],G1007+cukier[[#This Row],[f]])</f>
        <v>4670</v>
      </c>
      <c r="H1008">
        <f>IF(cukier[[#This Row],[czy magazyn]]=F1007,0,CEILING(5000-G1007,1000))</f>
        <v>0</v>
      </c>
      <c r="I1008">
        <f>IF(cukier[[#This Row],[f]]&gt;=4000,1,0)</f>
        <v>0</v>
      </c>
    </row>
    <row r="1009" spans="1:9" x14ac:dyDescent="0.25">
      <c r="A1009" s="1">
        <v>40066</v>
      </c>
      <c r="B1009" t="s">
        <v>107</v>
      </c>
      <c r="C1009">
        <v>3</v>
      </c>
      <c r="D1009">
        <f>IF(cukier[[#This Row],[klient]]=B1008,cukier[[#This Row],[sprzedano]]+D1008,cukier[[#This Row],[sprzedano]])</f>
        <v>3</v>
      </c>
      <c r="E1009">
        <f>IF(cukier[[#This Row],[transakcja?]]&lt;100,0,IF(cukier[[#This Row],[transakcja?]]&lt;1000,0.05,IF(cukier[[#This Row],[transakcja?]]&lt;10000,0.1,0.2)))*cukier[[#This Row],[sprzedano]]</f>
        <v>0</v>
      </c>
      <c r="F1009">
        <f>MONTH(cukier[[#This Row],[data]])</f>
        <v>9</v>
      </c>
      <c r="G1009">
        <f>IF(cukier[[#This Row],[czy magazyn]]=F1008,G1008-cukier[[#This Row],[sprzedano]],G1008+cukier[[#This Row],[f]])</f>
        <v>4667</v>
      </c>
      <c r="H1009">
        <f>IF(cukier[[#This Row],[czy magazyn]]=F1008,0,CEILING(5000-G1008,1000))</f>
        <v>0</v>
      </c>
      <c r="I1009">
        <f>IF(cukier[[#This Row],[f]]&gt;=4000,1,0)</f>
        <v>0</v>
      </c>
    </row>
    <row r="1010" spans="1:9" x14ac:dyDescent="0.25">
      <c r="A1010" s="1">
        <v>40070</v>
      </c>
      <c r="B1010" t="s">
        <v>31</v>
      </c>
      <c r="C1010">
        <v>137</v>
      </c>
      <c r="D1010">
        <f>IF(cukier[[#This Row],[klient]]=B1009,cukier[[#This Row],[sprzedano]]+D1009,cukier[[#This Row],[sprzedano]])</f>
        <v>137</v>
      </c>
      <c r="E1010">
        <f>IF(cukier[[#This Row],[transakcja?]]&lt;100,0,IF(cukier[[#This Row],[transakcja?]]&lt;1000,0.05,IF(cukier[[#This Row],[transakcja?]]&lt;10000,0.1,0.2)))*cukier[[#This Row],[sprzedano]]</f>
        <v>6.8500000000000005</v>
      </c>
      <c r="F1010">
        <f>MONTH(cukier[[#This Row],[data]])</f>
        <v>9</v>
      </c>
      <c r="G1010">
        <f>IF(cukier[[#This Row],[czy magazyn]]=F1009,G1009-cukier[[#This Row],[sprzedano]],G1009+cukier[[#This Row],[f]])</f>
        <v>4530</v>
      </c>
      <c r="H1010">
        <f>IF(cukier[[#This Row],[czy magazyn]]=F1009,0,CEILING(5000-G1009,1000))</f>
        <v>0</v>
      </c>
      <c r="I1010">
        <f>IF(cukier[[#This Row],[f]]&gt;=4000,1,0)</f>
        <v>0</v>
      </c>
    </row>
    <row r="1011" spans="1:9" x14ac:dyDescent="0.25">
      <c r="A1011" s="1">
        <v>40071</v>
      </c>
      <c r="B1011" t="s">
        <v>21</v>
      </c>
      <c r="C1011">
        <v>108</v>
      </c>
      <c r="D1011">
        <f>IF(cukier[[#This Row],[klient]]=B1010,cukier[[#This Row],[sprzedano]]+D1010,cukier[[#This Row],[sprzedano]])</f>
        <v>108</v>
      </c>
      <c r="E1011">
        <f>IF(cukier[[#This Row],[transakcja?]]&lt;100,0,IF(cukier[[#This Row],[transakcja?]]&lt;1000,0.05,IF(cukier[[#This Row],[transakcja?]]&lt;10000,0.1,0.2)))*cukier[[#This Row],[sprzedano]]</f>
        <v>5.4</v>
      </c>
      <c r="F1011">
        <f>MONTH(cukier[[#This Row],[data]])</f>
        <v>9</v>
      </c>
      <c r="G1011">
        <f>IF(cukier[[#This Row],[czy magazyn]]=F1010,G1010-cukier[[#This Row],[sprzedano]],G1010+cukier[[#This Row],[f]])</f>
        <v>4422</v>
      </c>
      <c r="H1011">
        <f>IF(cukier[[#This Row],[czy magazyn]]=F1010,0,CEILING(5000-G1010,1000))</f>
        <v>0</v>
      </c>
      <c r="I1011">
        <f>IF(cukier[[#This Row],[f]]&gt;=4000,1,0)</f>
        <v>0</v>
      </c>
    </row>
    <row r="1012" spans="1:9" x14ac:dyDescent="0.25">
      <c r="A1012" s="1">
        <v>40072</v>
      </c>
      <c r="B1012" t="s">
        <v>103</v>
      </c>
      <c r="C1012">
        <v>395</v>
      </c>
      <c r="D1012">
        <f>IF(cukier[[#This Row],[klient]]=B1011,cukier[[#This Row],[sprzedano]]+D1011,cukier[[#This Row],[sprzedano]])</f>
        <v>395</v>
      </c>
      <c r="E1012">
        <f>IF(cukier[[#This Row],[transakcja?]]&lt;100,0,IF(cukier[[#This Row],[transakcja?]]&lt;1000,0.05,IF(cukier[[#This Row],[transakcja?]]&lt;10000,0.1,0.2)))*cukier[[#This Row],[sprzedano]]</f>
        <v>19.75</v>
      </c>
      <c r="F1012">
        <f>MONTH(cukier[[#This Row],[data]])</f>
        <v>9</v>
      </c>
      <c r="G1012">
        <f>IF(cukier[[#This Row],[czy magazyn]]=F1011,G1011-cukier[[#This Row],[sprzedano]],G1011+cukier[[#This Row],[f]])</f>
        <v>4027</v>
      </c>
      <c r="H1012">
        <f>IF(cukier[[#This Row],[czy magazyn]]=F1011,0,CEILING(5000-G1011,1000))</f>
        <v>0</v>
      </c>
      <c r="I1012">
        <f>IF(cukier[[#This Row],[f]]&gt;=4000,1,0)</f>
        <v>0</v>
      </c>
    </row>
    <row r="1013" spans="1:9" x14ac:dyDescent="0.25">
      <c r="A1013" s="1">
        <v>40073</v>
      </c>
      <c r="B1013" t="s">
        <v>201</v>
      </c>
      <c r="C1013">
        <v>3</v>
      </c>
      <c r="D1013">
        <f>IF(cukier[[#This Row],[klient]]=B1012,cukier[[#This Row],[sprzedano]]+D1012,cukier[[#This Row],[sprzedano]])</f>
        <v>3</v>
      </c>
      <c r="E1013">
        <f>IF(cukier[[#This Row],[transakcja?]]&lt;100,0,IF(cukier[[#This Row],[transakcja?]]&lt;1000,0.05,IF(cukier[[#This Row],[transakcja?]]&lt;10000,0.1,0.2)))*cukier[[#This Row],[sprzedano]]</f>
        <v>0</v>
      </c>
      <c r="F1013">
        <f>MONTH(cukier[[#This Row],[data]])</f>
        <v>9</v>
      </c>
      <c r="G1013">
        <f>IF(cukier[[#This Row],[czy magazyn]]=F1012,G1012-cukier[[#This Row],[sprzedano]],G1012+cukier[[#This Row],[f]])</f>
        <v>4024</v>
      </c>
      <c r="H1013">
        <f>IF(cukier[[#This Row],[czy magazyn]]=F1012,0,CEILING(5000-G1012,1000))</f>
        <v>0</v>
      </c>
      <c r="I1013">
        <f>IF(cukier[[#This Row],[f]]&gt;=4000,1,0)</f>
        <v>0</v>
      </c>
    </row>
    <row r="1014" spans="1:9" x14ac:dyDescent="0.25">
      <c r="A1014" s="1">
        <v>40075</v>
      </c>
      <c r="B1014" t="s">
        <v>7</v>
      </c>
      <c r="C1014">
        <v>73</v>
      </c>
      <c r="D1014">
        <f>IF(cukier[[#This Row],[klient]]=B1013,cukier[[#This Row],[sprzedano]]+D1013,cukier[[#This Row],[sprzedano]])</f>
        <v>73</v>
      </c>
      <c r="E1014">
        <f>IF(cukier[[#This Row],[transakcja?]]&lt;100,0,IF(cukier[[#This Row],[transakcja?]]&lt;1000,0.05,IF(cukier[[#This Row],[transakcja?]]&lt;10000,0.1,0.2)))*cukier[[#This Row],[sprzedano]]</f>
        <v>0</v>
      </c>
      <c r="F1014">
        <f>MONTH(cukier[[#This Row],[data]])</f>
        <v>9</v>
      </c>
      <c r="G1014">
        <f>IF(cukier[[#This Row],[czy magazyn]]=F1013,G1013-cukier[[#This Row],[sprzedano]],G1013+cukier[[#This Row],[f]])</f>
        <v>3951</v>
      </c>
      <c r="H1014">
        <f>IF(cukier[[#This Row],[czy magazyn]]=F1013,0,CEILING(5000-G1013,1000))</f>
        <v>0</v>
      </c>
      <c r="I1014">
        <f>IF(cukier[[#This Row],[f]]&gt;=4000,1,0)</f>
        <v>0</v>
      </c>
    </row>
    <row r="1015" spans="1:9" x14ac:dyDescent="0.25">
      <c r="A1015" s="1">
        <v>40075</v>
      </c>
      <c r="B1015" t="s">
        <v>46</v>
      </c>
      <c r="C1015">
        <v>209</v>
      </c>
      <c r="D1015">
        <f>IF(cukier[[#This Row],[klient]]=B1014,cukier[[#This Row],[sprzedano]]+D1014,cukier[[#This Row],[sprzedano]])</f>
        <v>209</v>
      </c>
      <c r="E1015">
        <f>IF(cukier[[#This Row],[transakcja?]]&lt;100,0,IF(cukier[[#This Row],[transakcja?]]&lt;1000,0.05,IF(cukier[[#This Row],[transakcja?]]&lt;10000,0.1,0.2)))*cukier[[#This Row],[sprzedano]]</f>
        <v>10.450000000000001</v>
      </c>
      <c r="F1015">
        <f>MONTH(cukier[[#This Row],[data]])</f>
        <v>9</v>
      </c>
      <c r="G1015">
        <f>IF(cukier[[#This Row],[czy magazyn]]=F1014,G1014-cukier[[#This Row],[sprzedano]],G1014+cukier[[#This Row],[f]])</f>
        <v>3742</v>
      </c>
      <c r="H1015">
        <f>IF(cukier[[#This Row],[czy magazyn]]=F1014,0,CEILING(5000-G1014,1000))</f>
        <v>0</v>
      </c>
      <c r="I1015">
        <f>IF(cukier[[#This Row],[f]]&gt;=4000,1,0)</f>
        <v>0</v>
      </c>
    </row>
    <row r="1016" spans="1:9" x14ac:dyDescent="0.25">
      <c r="A1016" s="1">
        <v>40077</v>
      </c>
      <c r="B1016" t="s">
        <v>38</v>
      </c>
      <c r="C1016">
        <v>41</v>
      </c>
      <c r="D1016">
        <f>IF(cukier[[#This Row],[klient]]=B1015,cukier[[#This Row],[sprzedano]]+D1015,cukier[[#This Row],[sprzedano]])</f>
        <v>41</v>
      </c>
      <c r="E1016">
        <f>IF(cukier[[#This Row],[transakcja?]]&lt;100,0,IF(cukier[[#This Row],[transakcja?]]&lt;1000,0.05,IF(cukier[[#This Row],[transakcja?]]&lt;10000,0.1,0.2)))*cukier[[#This Row],[sprzedano]]</f>
        <v>0</v>
      </c>
      <c r="F1016">
        <f>MONTH(cukier[[#This Row],[data]])</f>
        <v>9</v>
      </c>
      <c r="G1016">
        <f>IF(cukier[[#This Row],[czy magazyn]]=F1015,G1015-cukier[[#This Row],[sprzedano]],G1015+cukier[[#This Row],[f]])</f>
        <v>3701</v>
      </c>
      <c r="H1016">
        <f>IF(cukier[[#This Row],[czy magazyn]]=F1015,0,CEILING(5000-G1015,1000))</f>
        <v>0</v>
      </c>
      <c r="I1016">
        <f>IF(cukier[[#This Row],[f]]&gt;=4000,1,0)</f>
        <v>0</v>
      </c>
    </row>
    <row r="1017" spans="1:9" x14ac:dyDescent="0.25">
      <c r="A1017" s="1">
        <v>40083</v>
      </c>
      <c r="B1017" t="s">
        <v>18</v>
      </c>
      <c r="C1017">
        <v>488</v>
      </c>
      <c r="D1017">
        <f>IF(cukier[[#This Row],[klient]]=B1016,cukier[[#This Row],[sprzedano]]+D1016,cukier[[#This Row],[sprzedano]])</f>
        <v>488</v>
      </c>
      <c r="E1017">
        <f>IF(cukier[[#This Row],[transakcja?]]&lt;100,0,IF(cukier[[#This Row],[transakcja?]]&lt;1000,0.05,IF(cukier[[#This Row],[transakcja?]]&lt;10000,0.1,0.2)))*cukier[[#This Row],[sprzedano]]</f>
        <v>24.400000000000002</v>
      </c>
      <c r="F1017">
        <f>MONTH(cukier[[#This Row],[data]])</f>
        <v>9</v>
      </c>
      <c r="G1017">
        <f>IF(cukier[[#This Row],[czy magazyn]]=F1016,G1016-cukier[[#This Row],[sprzedano]],G1016+cukier[[#This Row],[f]])</f>
        <v>3213</v>
      </c>
      <c r="H1017">
        <f>IF(cukier[[#This Row],[czy magazyn]]=F1016,0,CEILING(5000-G1016,1000))</f>
        <v>0</v>
      </c>
      <c r="I1017">
        <f>IF(cukier[[#This Row],[f]]&gt;=4000,1,0)</f>
        <v>0</v>
      </c>
    </row>
    <row r="1018" spans="1:9" x14ac:dyDescent="0.25">
      <c r="A1018" s="1">
        <v>40084</v>
      </c>
      <c r="B1018" t="s">
        <v>98</v>
      </c>
      <c r="C1018">
        <v>5</v>
      </c>
      <c r="D1018">
        <f>IF(cukier[[#This Row],[klient]]=B1017,cukier[[#This Row],[sprzedano]]+D1017,cukier[[#This Row],[sprzedano]])</f>
        <v>5</v>
      </c>
      <c r="E1018">
        <f>IF(cukier[[#This Row],[transakcja?]]&lt;100,0,IF(cukier[[#This Row],[transakcja?]]&lt;1000,0.05,IF(cukier[[#This Row],[transakcja?]]&lt;10000,0.1,0.2)))*cukier[[#This Row],[sprzedano]]</f>
        <v>0</v>
      </c>
      <c r="F1018">
        <f>MONTH(cukier[[#This Row],[data]])</f>
        <v>9</v>
      </c>
      <c r="G1018">
        <f>IF(cukier[[#This Row],[czy magazyn]]=F1017,G1017-cukier[[#This Row],[sprzedano]],G1017+cukier[[#This Row],[f]])</f>
        <v>3208</v>
      </c>
      <c r="H1018">
        <f>IF(cukier[[#This Row],[czy magazyn]]=F1017,0,CEILING(5000-G1017,1000))</f>
        <v>0</v>
      </c>
      <c r="I1018">
        <f>IF(cukier[[#This Row],[f]]&gt;=4000,1,0)</f>
        <v>0</v>
      </c>
    </row>
    <row r="1019" spans="1:9" x14ac:dyDescent="0.25">
      <c r="A1019" s="1">
        <v>40084</v>
      </c>
      <c r="B1019" t="s">
        <v>70</v>
      </c>
      <c r="C1019">
        <v>97</v>
      </c>
      <c r="D1019">
        <f>IF(cukier[[#This Row],[klient]]=B1018,cukier[[#This Row],[sprzedano]]+D1018,cukier[[#This Row],[sprzedano]])</f>
        <v>97</v>
      </c>
      <c r="E1019">
        <f>IF(cukier[[#This Row],[transakcja?]]&lt;100,0,IF(cukier[[#This Row],[transakcja?]]&lt;1000,0.05,IF(cukier[[#This Row],[transakcja?]]&lt;10000,0.1,0.2)))*cukier[[#This Row],[sprzedano]]</f>
        <v>0</v>
      </c>
      <c r="F1019">
        <f>MONTH(cukier[[#This Row],[data]])</f>
        <v>9</v>
      </c>
      <c r="G1019">
        <f>IF(cukier[[#This Row],[czy magazyn]]=F1018,G1018-cukier[[#This Row],[sprzedano]],G1018+cukier[[#This Row],[f]])</f>
        <v>3111</v>
      </c>
      <c r="H1019">
        <f>IF(cukier[[#This Row],[czy magazyn]]=F1018,0,CEILING(5000-G1018,1000))</f>
        <v>0</v>
      </c>
      <c r="I1019">
        <f>IF(cukier[[#This Row],[f]]&gt;=4000,1,0)</f>
        <v>0</v>
      </c>
    </row>
    <row r="1020" spans="1:9" x14ac:dyDescent="0.25">
      <c r="A1020" s="1">
        <v>40085</v>
      </c>
      <c r="B1020" t="s">
        <v>56</v>
      </c>
      <c r="C1020">
        <v>179</v>
      </c>
      <c r="D1020">
        <f>IF(cukier[[#This Row],[klient]]=B1019,cukier[[#This Row],[sprzedano]]+D1019,cukier[[#This Row],[sprzedano]])</f>
        <v>179</v>
      </c>
      <c r="E1020">
        <f>IF(cukier[[#This Row],[transakcja?]]&lt;100,0,IF(cukier[[#This Row],[transakcja?]]&lt;1000,0.05,IF(cukier[[#This Row],[transakcja?]]&lt;10000,0.1,0.2)))*cukier[[#This Row],[sprzedano]]</f>
        <v>8.9500000000000011</v>
      </c>
      <c r="F1020">
        <f>MONTH(cukier[[#This Row],[data]])</f>
        <v>9</v>
      </c>
      <c r="G1020">
        <f>IF(cukier[[#This Row],[czy magazyn]]=F1019,G1019-cukier[[#This Row],[sprzedano]],G1019+cukier[[#This Row],[f]])</f>
        <v>2932</v>
      </c>
      <c r="H1020">
        <f>IF(cukier[[#This Row],[czy magazyn]]=F1019,0,CEILING(5000-G1019,1000))</f>
        <v>0</v>
      </c>
      <c r="I1020">
        <f>IF(cukier[[#This Row],[f]]&gt;=4000,1,0)</f>
        <v>0</v>
      </c>
    </row>
    <row r="1021" spans="1:9" x14ac:dyDescent="0.25">
      <c r="A1021" s="1">
        <v>40085</v>
      </c>
      <c r="B1021" t="s">
        <v>9</v>
      </c>
      <c r="C1021">
        <v>58</v>
      </c>
      <c r="D1021">
        <f>IF(cukier[[#This Row],[klient]]=B1020,cukier[[#This Row],[sprzedano]]+D1020,cukier[[#This Row],[sprzedano]])</f>
        <v>58</v>
      </c>
      <c r="E1021">
        <f>IF(cukier[[#This Row],[transakcja?]]&lt;100,0,IF(cukier[[#This Row],[transakcja?]]&lt;1000,0.05,IF(cukier[[#This Row],[transakcja?]]&lt;10000,0.1,0.2)))*cukier[[#This Row],[sprzedano]]</f>
        <v>0</v>
      </c>
      <c r="F1021">
        <f>MONTH(cukier[[#This Row],[data]])</f>
        <v>9</v>
      </c>
      <c r="G1021">
        <f>IF(cukier[[#This Row],[czy magazyn]]=F1020,G1020-cukier[[#This Row],[sprzedano]],G1020+cukier[[#This Row],[f]])</f>
        <v>2874</v>
      </c>
      <c r="H1021">
        <f>IF(cukier[[#This Row],[czy magazyn]]=F1020,0,CEILING(5000-G1020,1000))</f>
        <v>0</v>
      </c>
      <c r="I1021">
        <f>IF(cukier[[#This Row],[f]]&gt;=4000,1,0)</f>
        <v>0</v>
      </c>
    </row>
    <row r="1022" spans="1:9" x14ac:dyDescent="0.25">
      <c r="A1022" s="1">
        <v>40087</v>
      </c>
      <c r="B1022" t="s">
        <v>39</v>
      </c>
      <c r="C1022">
        <v>18</v>
      </c>
      <c r="D1022">
        <f>IF(cukier[[#This Row],[klient]]=B1021,cukier[[#This Row],[sprzedano]]+D1021,cukier[[#This Row],[sprzedano]])</f>
        <v>18</v>
      </c>
      <c r="E1022">
        <f>IF(cukier[[#This Row],[transakcja?]]&lt;100,0,IF(cukier[[#This Row],[transakcja?]]&lt;1000,0.05,IF(cukier[[#This Row],[transakcja?]]&lt;10000,0.1,0.2)))*cukier[[#This Row],[sprzedano]]</f>
        <v>0</v>
      </c>
      <c r="F1022">
        <f>MONTH(cukier[[#This Row],[data]])</f>
        <v>10</v>
      </c>
      <c r="G1022">
        <f>IF(cukier[[#This Row],[czy magazyn]]=F1021,G1021-cukier[[#This Row],[sprzedano]],G1021+cukier[[#This Row],[f]])</f>
        <v>5874</v>
      </c>
      <c r="H1022">
        <f>IF(cukier[[#This Row],[czy magazyn]]=F1021,0,CEILING(5000-G1021,1000))</f>
        <v>3000</v>
      </c>
      <c r="I1022">
        <f>IF(cukier[[#This Row],[f]]&gt;=4000,1,0)</f>
        <v>0</v>
      </c>
    </row>
    <row r="1023" spans="1:9" x14ac:dyDescent="0.25">
      <c r="A1023" s="1">
        <v>40088</v>
      </c>
      <c r="B1023" t="s">
        <v>34</v>
      </c>
      <c r="C1023">
        <v>1</v>
      </c>
      <c r="D1023">
        <f>IF(cukier[[#This Row],[klient]]=B1022,cukier[[#This Row],[sprzedano]]+D1022,cukier[[#This Row],[sprzedano]])</f>
        <v>1</v>
      </c>
      <c r="E1023">
        <f>IF(cukier[[#This Row],[transakcja?]]&lt;100,0,IF(cukier[[#This Row],[transakcja?]]&lt;1000,0.05,IF(cukier[[#This Row],[transakcja?]]&lt;10000,0.1,0.2)))*cukier[[#This Row],[sprzedano]]</f>
        <v>0</v>
      </c>
      <c r="F1023">
        <f>MONTH(cukier[[#This Row],[data]])</f>
        <v>10</v>
      </c>
      <c r="G1023">
        <f>IF(cukier[[#This Row],[czy magazyn]]=F1022,G1022-cukier[[#This Row],[sprzedano]],G1022+cukier[[#This Row],[f]])</f>
        <v>5873</v>
      </c>
      <c r="H1023">
        <f>IF(cukier[[#This Row],[czy magazyn]]=F1022,0,CEILING(5000-G1022,1000))</f>
        <v>0</v>
      </c>
      <c r="I1023">
        <f>IF(cukier[[#This Row],[f]]&gt;=4000,1,0)</f>
        <v>0</v>
      </c>
    </row>
    <row r="1024" spans="1:9" x14ac:dyDescent="0.25">
      <c r="A1024" s="1">
        <v>40088</v>
      </c>
      <c r="B1024" t="s">
        <v>52</v>
      </c>
      <c r="C1024">
        <v>4</v>
      </c>
      <c r="D1024">
        <f>IF(cukier[[#This Row],[klient]]=B1023,cukier[[#This Row],[sprzedano]]+D1023,cukier[[#This Row],[sprzedano]])</f>
        <v>4</v>
      </c>
      <c r="E1024">
        <f>IF(cukier[[#This Row],[transakcja?]]&lt;100,0,IF(cukier[[#This Row],[transakcja?]]&lt;1000,0.05,IF(cukier[[#This Row],[transakcja?]]&lt;10000,0.1,0.2)))*cukier[[#This Row],[sprzedano]]</f>
        <v>0</v>
      </c>
      <c r="F1024">
        <f>MONTH(cukier[[#This Row],[data]])</f>
        <v>10</v>
      </c>
      <c r="G1024">
        <f>IF(cukier[[#This Row],[czy magazyn]]=F1023,G1023-cukier[[#This Row],[sprzedano]],G1023+cukier[[#This Row],[f]])</f>
        <v>5869</v>
      </c>
      <c r="H1024">
        <f>IF(cukier[[#This Row],[czy magazyn]]=F1023,0,CEILING(5000-G1023,1000))</f>
        <v>0</v>
      </c>
      <c r="I1024">
        <f>IF(cukier[[#This Row],[f]]&gt;=4000,1,0)</f>
        <v>0</v>
      </c>
    </row>
    <row r="1025" spans="1:9" x14ac:dyDescent="0.25">
      <c r="A1025" s="1">
        <v>40089</v>
      </c>
      <c r="B1025" t="s">
        <v>32</v>
      </c>
      <c r="C1025">
        <v>86</v>
      </c>
      <c r="D1025">
        <f>IF(cukier[[#This Row],[klient]]=B1024,cukier[[#This Row],[sprzedano]]+D1024,cukier[[#This Row],[sprzedano]])</f>
        <v>86</v>
      </c>
      <c r="E1025">
        <f>IF(cukier[[#This Row],[transakcja?]]&lt;100,0,IF(cukier[[#This Row],[transakcja?]]&lt;1000,0.05,IF(cukier[[#This Row],[transakcja?]]&lt;10000,0.1,0.2)))*cukier[[#This Row],[sprzedano]]</f>
        <v>0</v>
      </c>
      <c r="F1025">
        <f>MONTH(cukier[[#This Row],[data]])</f>
        <v>10</v>
      </c>
      <c r="G1025">
        <f>IF(cukier[[#This Row],[czy magazyn]]=F1024,G1024-cukier[[#This Row],[sprzedano]],G1024+cukier[[#This Row],[f]])</f>
        <v>5783</v>
      </c>
      <c r="H1025">
        <f>IF(cukier[[#This Row],[czy magazyn]]=F1024,0,CEILING(5000-G1024,1000))</f>
        <v>0</v>
      </c>
      <c r="I1025">
        <f>IF(cukier[[#This Row],[f]]&gt;=4000,1,0)</f>
        <v>0</v>
      </c>
    </row>
    <row r="1026" spans="1:9" x14ac:dyDescent="0.25">
      <c r="A1026" s="1">
        <v>40090</v>
      </c>
      <c r="B1026" t="s">
        <v>15</v>
      </c>
      <c r="C1026">
        <v>290</v>
      </c>
      <c r="D1026">
        <f>IF(cukier[[#This Row],[klient]]=B1025,cukier[[#This Row],[sprzedano]]+D1025,cukier[[#This Row],[sprzedano]])</f>
        <v>290</v>
      </c>
      <c r="E1026">
        <f>IF(cukier[[#This Row],[transakcja?]]&lt;100,0,IF(cukier[[#This Row],[transakcja?]]&lt;1000,0.05,IF(cukier[[#This Row],[transakcja?]]&lt;10000,0.1,0.2)))*cukier[[#This Row],[sprzedano]]</f>
        <v>14.5</v>
      </c>
      <c r="F1026">
        <f>MONTH(cukier[[#This Row],[data]])</f>
        <v>10</v>
      </c>
      <c r="G1026">
        <f>IF(cukier[[#This Row],[czy magazyn]]=F1025,G1025-cukier[[#This Row],[sprzedano]],G1025+cukier[[#This Row],[f]])</f>
        <v>5493</v>
      </c>
      <c r="H1026">
        <f>IF(cukier[[#This Row],[czy magazyn]]=F1025,0,CEILING(5000-G1025,1000))</f>
        <v>0</v>
      </c>
      <c r="I1026">
        <f>IF(cukier[[#This Row],[f]]&gt;=4000,1,0)</f>
        <v>0</v>
      </c>
    </row>
    <row r="1027" spans="1:9" x14ac:dyDescent="0.25">
      <c r="A1027" s="1">
        <v>40092</v>
      </c>
      <c r="B1027" t="s">
        <v>185</v>
      </c>
      <c r="C1027">
        <v>14</v>
      </c>
      <c r="D1027">
        <f>IF(cukier[[#This Row],[klient]]=B1026,cukier[[#This Row],[sprzedano]]+D1026,cukier[[#This Row],[sprzedano]])</f>
        <v>14</v>
      </c>
      <c r="E1027">
        <f>IF(cukier[[#This Row],[transakcja?]]&lt;100,0,IF(cukier[[#This Row],[transakcja?]]&lt;1000,0.05,IF(cukier[[#This Row],[transakcja?]]&lt;10000,0.1,0.2)))*cukier[[#This Row],[sprzedano]]</f>
        <v>0</v>
      </c>
      <c r="F1027">
        <f>MONTH(cukier[[#This Row],[data]])</f>
        <v>10</v>
      </c>
      <c r="G1027">
        <f>IF(cukier[[#This Row],[czy magazyn]]=F1026,G1026-cukier[[#This Row],[sprzedano]],G1026+cukier[[#This Row],[f]])</f>
        <v>5479</v>
      </c>
      <c r="H1027">
        <f>IF(cukier[[#This Row],[czy magazyn]]=F1026,0,CEILING(5000-G1026,1000))</f>
        <v>0</v>
      </c>
      <c r="I1027">
        <f>IF(cukier[[#This Row],[f]]&gt;=4000,1,0)</f>
        <v>0</v>
      </c>
    </row>
    <row r="1028" spans="1:9" x14ac:dyDescent="0.25">
      <c r="A1028" s="1">
        <v>40094</v>
      </c>
      <c r="B1028" t="s">
        <v>124</v>
      </c>
      <c r="C1028">
        <v>28</v>
      </c>
      <c r="D1028">
        <f>IF(cukier[[#This Row],[klient]]=B1027,cukier[[#This Row],[sprzedano]]+D1027,cukier[[#This Row],[sprzedano]])</f>
        <v>28</v>
      </c>
      <c r="E1028">
        <f>IF(cukier[[#This Row],[transakcja?]]&lt;100,0,IF(cukier[[#This Row],[transakcja?]]&lt;1000,0.05,IF(cukier[[#This Row],[transakcja?]]&lt;10000,0.1,0.2)))*cukier[[#This Row],[sprzedano]]</f>
        <v>0</v>
      </c>
      <c r="F1028">
        <f>MONTH(cukier[[#This Row],[data]])</f>
        <v>10</v>
      </c>
      <c r="G1028">
        <f>IF(cukier[[#This Row],[czy magazyn]]=F1027,G1027-cukier[[#This Row],[sprzedano]],G1027+cukier[[#This Row],[f]])</f>
        <v>5451</v>
      </c>
      <c r="H1028">
        <f>IF(cukier[[#This Row],[czy magazyn]]=F1027,0,CEILING(5000-G1027,1000))</f>
        <v>0</v>
      </c>
      <c r="I1028">
        <f>IF(cukier[[#This Row],[f]]&gt;=4000,1,0)</f>
        <v>0</v>
      </c>
    </row>
    <row r="1029" spans="1:9" x14ac:dyDescent="0.25">
      <c r="A1029" s="1">
        <v>40094</v>
      </c>
      <c r="B1029" t="s">
        <v>40</v>
      </c>
      <c r="C1029">
        <v>120</v>
      </c>
      <c r="D1029">
        <f>IF(cukier[[#This Row],[klient]]=B1028,cukier[[#This Row],[sprzedano]]+D1028,cukier[[#This Row],[sprzedano]])</f>
        <v>120</v>
      </c>
      <c r="E1029">
        <f>IF(cukier[[#This Row],[transakcja?]]&lt;100,0,IF(cukier[[#This Row],[transakcja?]]&lt;1000,0.05,IF(cukier[[#This Row],[transakcja?]]&lt;10000,0.1,0.2)))*cukier[[#This Row],[sprzedano]]</f>
        <v>6</v>
      </c>
      <c r="F1029">
        <f>MONTH(cukier[[#This Row],[data]])</f>
        <v>10</v>
      </c>
      <c r="G1029">
        <f>IF(cukier[[#This Row],[czy magazyn]]=F1028,G1028-cukier[[#This Row],[sprzedano]],G1028+cukier[[#This Row],[f]])</f>
        <v>5331</v>
      </c>
      <c r="H1029">
        <f>IF(cukier[[#This Row],[czy magazyn]]=F1028,0,CEILING(5000-G1028,1000))</f>
        <v>0</v>
      </c>
      <c r="I1029">
        <f>IF(cukier[[#This Row],[f]]&gt;=4000,1,0)</f>
        <v>0</v>
      </c>
    </row>
    <row r="1030" spans="1:9" x14ac:dyDescent="0.25">
      <c r="A1030" s="1">
        <v>40095</v>
      </c>
      <c r="B1030" t="s">
        <v>10</v>
      </c>
      <c r="C1030">
        <v>213</v>
      </c>
      <c r="D1030">
        <f>IF(cukier[[#This Row],[klient]]=B1029,cukier[[#This Row],[sprzedano]]+D1029,cukier[[#This Row],[sprzedano]])</f>
        <v>213</v>
      </c>
      <c r="E1030">
        <f>IF(cukier[[#This Row],[transakcja?]]&lt;100,0,IF(cukier[[#This Row],[transakcja?]]&lt;1000,0.05,IF(cukier[[#This Row],[transakcja?]]&lt;10000,0.1,0.2)))*cukier[[#This Row],[sprzedano]]</f>
        <v>10.65</v>
      </c>
      <c r="F1030">
        <f>MONTH(cukier[[#This Row],[data]])</f>
        <v>10</v>
      </c>
      <c r="G1030">
        <f>IF(cukier[[#This Row],[czy magazyn]]=F1029,G1029-cukier[[#This Row],[sprzedano]],G1029+cukier[[#This Row],[f]])</f>
        <v>5118</v>
      </c>
      <c r="H1030">
        <f>IF(cukier[[#This Row],[czy magazyn]]=F1029,0,CEILING(5000-G1029,1000))</f>
        <v>0</v>
      </c>
      <c r="I1030">
        <f>IF(cukier[[#This Row],[f]]&gt;=4000,1,0)</f>
        <v>0</v>
      </c>
    </row>
    <row r="1031" spans="1:9" x14ac:dyDescent="0.25">
      <c r="A1031" s="1">
        <v>40101</v>
      </c>
      <c r="B1031" t="s">
        <v>109</v>
      </c>
      <c r="C1031">
        <v>10</v>
      </c>
      <c r="D1031">
        <f>IF(cukier[[#This Row],[klient]]=B1030,cukier[[#This Row],[sprzedano]]+D1030,cukier[[#This Row],[sprzedano]])</f>
        <v>10</v>
      </c>
      <c r="E1031">
        <f>IF(cukier[[#This Row],[transakcja?]]&lt;100,0,IF(cukier[[#This Row],[transakcja?]]&lt;1000,0.05,IF(cukier[[#This Row],[transakcja?]]&lt;10000,0.1,0.2)))*cukier[[#This Row],[sprzedano]]</f>
        <v>0</v>
      </c>
      <c r="F1031">
        <f>MONTH(cukier[[#This Row],[data]])</f>
        <v>10</v>
      </c>
      <c r="G1031">
        <f>IF(cukier[[#This Row],[czy magazyn]]=F1030,G1030-cukier[[#This Row],[sprzedano]],G1030+cukier[[#This Row],[f]])</f>
        <v>5108</v>
      </c>
      <c r="H1031">
        <f>IF(cukier[[#This Row],[czy magazyn]]=F1030,0,CEILING(5000-G1030,1000))</f>
        <v>0</v>
      </c>
      <c r="I1031">
        <f>IF(cukier[[#This Row],[f]]&gt;=4000,1,0)</f>
        <v>0</v>
      </c>
    </row>
    <row r="1032" spans="1:9" x14ac:dyDescent="0.25">
      <c r="A1032" s="1">
        <v>40102</v>
      </c>
      <c r="B1032" t="s">
        <v>70</v>
      </c>
      <c r="C1032">
        <v>53</v>
      </c>
      <c r="D1032">
        <f>IF(cukier[[#This Row],[klient]]=B1031,cukier[[#This Row],[sprzedano]]+D1031,cukier[[#This Row],[sprzedano]])</f>
        <v>53</v>
      </c>
      <c r="E1032">
        <f>IF(cukier[[#This Row],[transakcja?]]&lt;100,0,IF(cukier[[#This Row],[transakcja?]]&lt;1000,0.05,IF(cukier[[#This Row],[transakcja?]]&lt;10000,0.1,0.2)))*cukier[[#This Row],[sprzedano]]</f>
        <v>0</v>
      </c>
      <c r="F1032">
        <f>MONTH(cukier[[#This Row],[data]])</f>
        <v>10</v>
      </c>
      <c r="G1032">
        <f>IF(cukier[[#This Row],[czy magazyn]]=F1031,G1031-cukier[[#This Row],[sprzedano]],G1031+cukier[[#This Row],[f]])</f>
        <v>5055</v>
      </c>
      <c r="H1032">
        <f>IF(cukier[[#This Row],[czy magazyn]]=F1031,0,CEILING(5000-G1031,1000))</f>
        <v>0</v>
      </c>
      <c r="I1032">
        <f>IF(cukier[[#This Row],[f]]&gt;=4000,1,0)</f>
        <v>0</v>
      </c>
    </row>
    <row r="1033" spans="1:9" x14ac:dyDescent="0.25">
      <c r="A1033" s="1">
        <v>40103</v>
      </c>
      <c r="B1033" t="s">
        <v>75</v>
      </c>
      <c r="C1033">
        <v>6</v>
      </c>
      <c r="D1033">
        <f>IF(cukier[[#This Row],[klient]]=B1032,cukier[[#This Row],[sprzedano]]+D1032,cukier[[#This Row],[sprzedano]])</f>
        <v>6</v>
      </c>
      <c r="E1033">
        <f>IF(cukier[[#This Row],[transakcja?]]&lt;100,0,IF(cukier[[#This Row],[transakcja?]]&lt;1000,0.05,IF(cukier[[#This Row],[transakcja?]]&lt;10000,0.1,0.2)))*cukier[[#This Row],[sprzedano]]</f>
        <v>0</v>
      </c>
      <c r="F1033">
        <f>MONTH(cukier[[#This Row],[data]])</f>
        <v>10</v>
      </c>
      <c r="G1033">
        <f>IF(cukier[[#This Row],[czy magazyn]]=F1032,G1032-cukier[[#This Row],[sprzedano]],G1032+cukier[[#This Row],[f]])</f>
        <v>5049</v>
      </c>
      <c r="H1033">
        <f>IF(cukier[[#This Row],[czy magazyn]]=F1032,0,CEILING(5000-G1032,1000))</f>
        <v>0</v>
      </c>
      <c r="I1033">
        <f>IF(cukier[[#This Row],[f]]&gt;=4000,1,0)</f>
        <v>0</v>
      </c>
    </row>
    <row r="1034" spans="1:9" x14ac:dyDescent="0.25">
      <c r="A1034" s="1">
        <v>40103</v>
      </c>
      <c r="B1034" t="s">
        <v>31</v>
      </c>
      <c r="C1034">
        <v>178</v>
      </c>
      <c r="D1034">
        <f>IF(cukier[[#This Row],[klient]]=B1033,cukier[[#This Row],[sprzedano]]+D1033,cukier[[#This Row],[sprzedano]])</f>
        <v>178</v>
      </c>
      <c r="E1034">
        <f>IF(cukier[[#This Row],[transakcja?]]&lt;100,0,IF(cukier[[#This Row],[transakcja?]]&lt;1000,0.05,IF(cukier[[#This Row],[transakcja?]]&lt;10000,0.1,0.2)))*cukier[[#This Row],[sprzedano]]</f>
        <v>8.9</v>
      </c>
      <c r="F1034">
        <f>MONTH(cukier[[#This Row],[data]])</f>
        <v>10</v>
      </c>
      <c r="G1034">
        <f>IF(cukier[[#This Row],[czy magazyn]]=F1033,G1033-cukier[[#This Row],[sprzedano]],G1033+cukier[[#This Row],[f]])</f>
        <v>4871</v>
      </c>
      <c r="H1034">
        <f>IF(cukier[[#This Row],[czy magazyn]]=F1033,0,CEILING(5000-G1033,1000))</f>
        <v>0</v>
      </c>
      <c r="I1034">
        <f>IF(cukier[[#This Row],[f]]&gt;=4000,1,0)</f>
        <v>0</v>
      </c>
    </row>
    <row r="1035" spans="1:9" x14ac:dyDescent="0.25">
      <c r="A1035" s="1">
        <v>40107</v>
      </c>
      <c r="B1035" t="s">
        <v>10</v>
      </c>
      <c r="C1035">
        <v>118</v>
      </c>
      <c r="D1035">
        <f>IF(cukier[[#This Row],[klient]]=B1034,cukier[[#This Row],[sprzedano]]+D1034,cukier[[#This Row],[sprzedano]])</f>
        <v>118</v>
      </c>
      <c r="E1035">
        <f>IF(cukier[[#This Row],[transakcja?]]&lt;100,0,IF(cukier[[#This Row],[transakcja?]]&lt;1000,0.05,IF(cukier[[#This Row],[transakcja?]]&lt;10000,0.1,0.2)))*cukier[[#This Row],[sprzedano]]</f>
        <v>5.9</v>
      </c>
      <c r="F1035">
        <f>MONTH(cukier[[#This Row],[data]])</f>
        <v>10</v>
      </c>
      <c r="G1035">
        <f>IF(cukier[[#This Row],[czy magazyn]]=F1034,G1034-cukier[[#This Row],[sprzedano]],G1034+cukier[[#This Row],[f]])</f>
        <v>4753</v>
      </c>
      <c r="H1035">
        <f>IF(cukier[[#This Row],[czy magazyn]]=F1034,0,CEILING(5000-G1034,1000))</f>
        <v>0</v>
      </c>
      <c r="I1035">
        <f>IF(cukier[[#This Row],[f]]&gt;=4000,1,0)</f>
        <v>0</v>
      </c>
    </row>
    <row r="1036" spans="1:9" x14ac:dyDescent="0.25">
      <c r="A1036" s="1">
        <v>40107</v>
      </c>
      <c r="B1036" t="s">
        <v>71</v>
      </c>
      <c r="C1036">
        <v>5</v>
      </c>
      <c r="D1036">
        <f>IF(cukier[[#This Row],[klient]]=B1035,cukier[[#This Row],[sprzedano]]+D1035,cukier[[#This Row],[sprzedano]])</f>
        <v>5</v>
      </c>
      <c r="E1036">
        <f>IF(cukier[[#This Row],[transakcja?]]&lt;100,0,IF(cukier[[#This Row],[transakcja?]]&lt;1000,0.05,IF(cukier[[#This Row],[transakcja?]]&lt;10000,0.1,0.2)))*cukier[[#This Row],[sprzedano]]</f>
        <v>0</v>
      </c>
      <c r="F1036">
        <f>MONTH(cukier[[#This Row],[data]])</f>
        <v>10</v>
      </c>
      <c r="G1036">
        <f>IF(cukier[[#This Row],[czy magazyn]]=F1035,G1035-cukier[[#This Row],[sprzedano]],G1035+cukier[[#This Row],[f]])</f>
        <v>4748</v>
      </c>
      <c r="H1036">
        <f>IF(cukier[[#This Row],[czy magazyn]]=F1035,0,CEILING(5000-G1035,1000))</f>
        <v>0</v>
      </c>
      <c r="I1036">
        <f>IF(cukier[[#This Row],[f]]&gt;=4000,1,0)</f>
        <v>0</v>
      </c>
    </row>
    <row r="1037" spans="1:9" x14ac:dyDescent="0.25">
      <c r="A1037" s="1">
        <v>40108</v>
      </c>
      <c r="B1037" t="s">
        <v>19</v>
      </c>
      <c r="C1037">
        <v>89</v>
      </c>
      <c r="D1037">
        <f>IF(cukier[[#This Row],[klient]]=B1036,cukier[[#This Row],[sprzedano]]+D1036,cukier[[#This Row],[sprzedano]])</f>
        <v>89</v>
      </c>
      <c r="E1037">
        <f>IF(cukier[[#This Row],[transakcja?]]&lt;100,0,IF(cukier[[#This Row],[transakcja?]]&lt;1000,0.05,IF(cukier[[#This Row],[transakcja?]]&lt;10000,0.1,0.2)))*cukier[[#This Row],[sprzedano]]</f>
        <v>0</v>
      </c>
      <c r="F1037">
        <f>MONTH(cukier[[#This Row],[data]])</f>
        <v>10</v>
      </c>
      <c r="G1037">
        <f>IF(cukier[[#This Row],[czy magazyn]]=F1036,G1036-cukier[[#This Row],[sprzedano]],G1036+cukier[[#This Row],[f]])</f>
        <v>4659</v>
      </c>
      <c r="H1037">
        <f>IF(cukier[[#This Row],[czy magazyn]]=F1036,0,CEILING(5000-G1036,1000))</f>
        <v>0</v>
      </c>
      <c r="I1037">
        <f>IF(cukier[[#This Row],[f]]&gt;=4000,1,0)</f>
        <v>0</v>
      </c>
    </row>
    <row r="1038" spans="1:9" x14ac:dyDescent="0.25">
      <c r="A1038" s="1">
        <v>40113</v>
      </c>
      <c r="B1038" t="s">
        <v>36</v>
      </c>
      <c r="C1038">
        <v>22</v>
      </c>
      <c r="D1038">
        <f>IF(cukier[[#This Row],[klient]]=B1037,cukier[[#This Row],[sprzedano]]+D1037,cukier[[#This Row],[sprzedano]])</f>
        <v>22</v>
      </c>
      <c r="E1038">
        <f>IF(cukier[[#This Row],[transakcja?]]&lt;100,0,IF(cukier[[#This Row],[transakcja?]]&lt;1000,0.05,IF(cukier[[#This Row],[transakcja?]]&lt;10000,0.1,0.2)))*cukier[[#This Row],[sprzedano]]</f>
        <v>0</v>
      </c>
      <c r="F1038">
        <f>MONTH(cukier[[#This Row],[data]])</f>
        <v>10</v>
      </c>
      <c r="G1038">
        <f>IF(cukier[[#This Row],[czy magazyn]]=F1037,G1037-cukier[[#This Row],[sprzedano]],G1037+cukier[[#This Row],[f]])</f>
        <v>4637</v>
      </c>
      <c r="H1038">
        <f>IF(cukier[[#This Row],[czy magazyn]]=F1037,0,CEILING(5000-G1037,1000))</f>
        <v>0</v>
      </c>
      <c r="I1038">
        <f>IF(cukier[[#This Row],[f]]&gt;=4000,1,0)</f>
        <v>0</v>
      </c>
    </row>
    <row r="1039" spans="1:9" x14ac:dyDescent="0.25">
      <c r="A1039" s="1">
        <v>40114</v>
      </c>
      <c r="B1039" t="s">
        <v>19</v>
      </c>
      <c r="C1039">
        <v>199</v>
      </c>
      <c r="D1039">
        <f>IF(cukier[[#This Row],[klient]]=B1038,cukier[[#This Row],[sprzedano]]+D1038,cukier[[#This Row],[sprzedano]])</f>
        <v>199</v>
      </c>
      <c r="E1039">
        <f>IF(cukier[[#This Row],[transakcja?]]&lt;100,0,IF(cukier[[#This Row],[transakcja?]]&lt;1000,0.05,IF(cukier[[#This Row],[transakcja?]]&lt;10000,0.1,0.2)))*cukier[[#This Row],[sprzedano]]</f>
        <v>9.9500000000000011</v>
      </c>
      <c r="F1039">
        <f>MONTH(cukier[[#This Row],[data]])</f>
        <v>10</v>
      </c>
      <c r="G1039">
        <f>IF(cukier[[#This Row],[czy magazyn]]=F1038,G1038-cukier[[#This Row],[sprzedano]],G1038+cukier[[#This Row],[f]])</f>
        <v>4438</v>
      </c>
      <c r="H1039">
        <f>IF(cukier[[#This Row],[czy magazyn]]=F1038,0,CEILING(5000-G1038,1000))</f>
        <v>0</v>
      </c>
      <c r="I1039">
        <f>IF(cukier[[#This Row],[f]]&gt;=4000,1,0)</f>
        <v>0</v>
      </c>
    </row>
    <row r="1040" spans="1:9" x14ac:dyDescent="0.25">
      <c r="A1040" s="1">
        <v>40120</v>
      </c>
      <c r="B1040" t="s">
        <v>110</v>
      </c>
      <c r="C1040">
        <v>8</v>
      </c>
      <c r="D1040">
        <f>IF(cukier[[#This Row],[klient]]=B1039,cukier[[#This Row],[sprzedano]]+D1039,cukier[[#This Row],[sprzedano]])</f>
        <v>8</v>
      </c>
      <c r="E1040">
        <f>IF(cukier[[#This Row],[transakcja?]]&lt;100,0,IF(cukier[[#This Row],[transakcja?]]&lt;1000,0.05,IF(cukier[[#This Row],[transakcja?]]&lt;10000,0.1,0.2)))*cukier[[#This Row],[sprzedano]]</f>
        <v>0</v>
      </c>
      <c r="F1040">
        <f>MONTH(cukier[[#This Row],[data]])</f>
        <v>11</v>
      </c>
      <c r="G1040">
        <f>IF(cukier[[#This Row],[czy magazyn]]=F1039,G1039-cukier[[#This Row],[sprzedano]],G1039+cukier[[#This Row],[f]])</f>
        <v>5438</v>
      </c>
      <c r="H1040">
        <f>IF(cukier[[#This Row],[czy magazyn]]=F1039,0,CEILING(5000-G1039,1000))</f>
        <v>1000</v>
      </c>
      <c r="I1040">
        <f>IF(cukier[[#This Row],[f]]&gt;=4000,1,0)</f>
        <v>0</v>
      </c>
    </row>
    <row r="1041" spans="1:9" x14ac:dyDescent="0.25">
      <c r="A1041" s="1">
        <v>40120</v>
      </c>
      <c r="B1041" t="s">
        <v>19</v>
      </c>
      <c r="C1041">
        <v>198</v>
      </c>
      <c r="D1041">
        <f>IF(cukier[[#This Row],[klient]]=B1040,cukier[[#This Row],[sprzedano]]+D1040,cukier[[#This Row],[sprzedano]])</f>
        <v>198</v>
      </c>
      <c r="E1041">
        <f>IF(cukier[[#This Row],[transakcja?]]&lt;100,0,IF(cukier[[#This Row],[transakcja?]]&lt;1000,0.05,IF(cukier[[#This Row],[transakcja?]]&lt;10000,0.1,0.2)))*cukier[[#This Row],[sprzedano]]</f>
        <v>9.9</v>
      </c>
      <c r="F1041">
        <f>MONTH(cukier[[#This Row],[data]])</f>
        <v>11</v>
      </c>
      <c r="G1041">
        <f>IF(cukier[[#This Row],[czy magazyn]]=F1040,G1040-cukier[[#This Row],[sprzedano]],G1040+cukier[[#This Row],[f]])</f>
        <v>5240</v>
      </c>
      <c r="H1041">
        <f>IF(cukier[[#This Row],[czy magazyn]]=F1040,0,CEILING(5000-G1040,1000))</f>
        <v>0</v>
      </c>
      <c r="I1041">
        <f>IF(cukier[[#This Row],[f]]&gt;=4000,1,0)</f>
        <v>0</v>
      </c>
    </row>
    <row r="1042" spans="1:9" x14ac:dyDescent="0.25">
      <c r="A1042" s="1">
        <v>40121</v>
      </c>
      <c r="B1042" t="s">
        <v>96</v>
      </c>
      <c r="C1042">
        <v>6</v>
      </c>
      <c r="D1042">
        <f>IF(cukier[[#This Row],[klient]]=B1041,cukier[[#This Row],[sprzedano]]+D1041,cukier[[#This Row],[sprzedano]])</f>
        <v>6</v>
      </c>
      <c r="E1042">
        <f>IF(cukier[[#This Row],[transakcja?]]&lt;100,0,IF(cukier[[#This Row],[transakcja?]]&lt;1000,0.05,IF(cukier[[#This Row],[transakcja?]]&lt;10000,0.1,0.2)))*cukier[[#This Row],[sprzedano]]</f>
        <v>0</v>
      </c>
      <c r="F1042">
        <f>MONTH(cukier[[#This Row],[data]])</f>
        <v>11</v>
      </c>
      <c r="G1042">
        <f>IF(cukier[[#This Row],[czy magazyn]]=F1041,G1041-cukier[[#This Row],[sprzedano]],G1041+cukier[[#This Row],[f]])</f>
        <v>5234</v>
      </c>
      <c r="H1042">
        <f>IF(cukier[[#This Row],[czy magazyn]]=F1041,0,CEILING(5000-G1041,1000))</f>
        <v>0</v>
      </c>
      <c r="I1042">
        <f>IF(cukier[[#This Row],[f]]&gt;=4000,1,0)</f>
        <v>0</v>
      </c>
    </row>
    <row r="1043" spans="1:9" x14ac:dyDescent="0.25">
      <c r="A1043" s="1">
        <v>40121</v>
      </c>
      <c r="B1043" t="s">
        <v>24</v>
      </c>
      <c r="C1043">
        <v>68</v>
      </c>
      <c r="D1043">
        <f>IF(cukier[[#This Row],[klient]]=B1042,cukier[[#This Row],[sprzedano]]+D1042,cukier[[#This Row],[sprzedano]])</f>
        <v>68</v>
      </c>
      <c r="E1043">
        <f>IF(cukier[[#This Row],[transakcja?]]&lt;100,0,IF(cukier[[#This Row],[transakcja?]]&lt;1000,0.05,IF(cukier[[#This Row],[transakcja?]]&lt;10000,0.1,0.2)))*cukier[[#This Row],[sprzedano]]</f>
        <v>0</v>
      </c>
      <c r="F1043">
        <f>MONTH(cukier[[#This Row],[data]])</f>
        <v>11</v>
      </c>
      <c r="G1043">
        <f>IF(cukier[[#This Row],[czy magazyn]]=F1042,G1042-cukier[[#This Row],[sprzedano]],G1042+cukier[[#This Row],[f]])</f>
        <v>5166</v>
      </c>
      <c r="H1043">
        <f>IF(cukier[[#This Row],[czy magazyn]]=F1042,0,CEILING(5000-G1042,1000))</f>
        <v>0</v>
      </c>
      <c r="I1043">
        <f>IF(cukier[[#This Row],[f]]&gt;=4000,1,0)</f>
        <v>0</v>
      </c>
    </row>
    <row r="1044" spans="1:9" x14ac:dyDescent="0.25">
      <c r="A1044" s="1">
        <v>40121</v>
      </c>
      <c r="B1044" t="s">
        <v>103</v>
      </c>
      <c r="C1044">
        <v>200</v>
      </c>
      <c r="D1044">
        <f>IF(cukier[[#This Row],[klient]]=B1043,cukier[[#This Row],[sprzedano]]+D1043,cukier[[#This Row],[sprzedano]])</f>
        <v>200</v>
      </c>
      <c r="E1044">
        <f>IF(cukier[[#This Row],[transakcja?]]&lt;100,0,IF(cukier[[#This Row],[transakcja?]]&lt;1000,0.05,IF(cukier[[#This Row],[transakcja?]]&lt;10000,0.1,0.2)))*cukier[[#This Row],[sprzedano]]</f>
        <v>10</v>
      </c>
      <c r="F1044">
        <f>MONTH(cukier[[#This Row],[data]])</f>
        <v>11</v>
      </c>
      <c r="G1044">
        <f>IF(cukier[[#This Row],[czy magazyn]]=F1043,G1043-cukier[[#This Row],[sprzedano]],G1043+cukier[[#This Row],[f]])</f>
        <v>4966</v>
      </c>
      <c r="H1044">
        <f>IF(cukier[[#This Row],[czy magazyn]]=F1043,0,CEILING(5000-G1043,1000))</f>
        <v>0</v>
      </c>
      <c r="I1044">
        <f>IF(cukier[[#This Row],[f]]&gt;=4000,1,0)</f>
        <v>0</v>
      </c>
    </row>
    <row r="1045" spans="1:9" x14ac:dyDescent="0.25">
      <c r="A1045" s="1">
        <v>40122</v>
      </c>
      <c r="B1045" t="s">
        <v>8</v>
      </c>
      <c r="C1045">
        <v>298</v>
      </c>
      <c r="D1045">
        <f>IF(cukier[[#This Row],[klient]]=B1044,cukier[[#This Row],[sprzedano]]+D1044,cukier[[#This Row],[sprzedano]])</f>
        <v>298</v>
      </c>
      <c r="E1045">
        <f>IF(cukier[[#This Row],[transakcja?]]&lt;100,0,IF(cukier[[#This Row],[transakcja?]]&lt;1000,0.05,IF(cukier[[#This Row],[transakcja?]]&lt;10000,0.1,0.2)))*cukier[[#This Row],[sprzedano]]</f>
        <v>14.9</v>
      </c>
      <c r="F1045">
        <f>MONTH(cukier[[#This Row],[data]])</f>
        <v>11</v>
      </c>
      <c r="G1045">
        <f>IF(cukier[[#This Row],[czy magazyn]]=F1044,G1044-cukier[[#This Row],[sprzedano]],G1044+cukier[[#This Row],[f]])</f>
        <v>4668</v>
      </c>
      <c r="H1045">
        <f>IF(cukier[[#This Row],[czy magazyn]]=F1044,0,CEILING(5000-G1044,1000))</f>
        <v>0</v>
      </c>
      <c r="I1045">
        <f>IF(cukier[[#This Row],[f]]&gt;=4000,1,0)</f>
        <v>0</v>
      </c>
    </row>
    <row r="1046" spans="1:9" x14ac:dyDescent="0.25">
      <c r="A1046" s="1">
        <v>40122</v>
      </c>
      <c r="B1046" t="s">
        <v>6</v>
      </c>
      <c r="C1046">
        <v>426</v>
      </c>
      <c r="D1046">
        <f>IF(cukier[[#This Row],[klient]]=B1045,cukier[[#This Row],[sprzedano]]+D1045,cukier[[#This Row],[sprzedano]])</f>
        <v>426</v>
      </c>
      <c r="E1046">
        <f>IF(cukier[[#This Row],[transakcja?]]&lt;100,0,IF(cukier[[#This Row],[transakcja?]]&lt;1000,0.05,IF(cukier[[#This Row],[transakcja?]]&lt;10000,0.1,0.2)))*cukier[[#This Row],[sprzedano]]</f>
        <v>21.3</v>
      </c>
      <c r="F1046">
        <f>MONTH(cukier[[#This Row],[data]])</f>
        <v>11</v>
      </c>
      <c r="G1046">
        <f>IF(cukier[[#This Row],[czy magazyn]]=F1045,G1045-cukier[[#This Row],[sprzedano]],G1045+cukier[[#This Row],[f]])</f>
        <v>4242</v>
      </c>
      <c r="H1046">
        <f>IF(cukier[[#This Row],[czy magazyn]]=F1045,0,CEILING(5000-G1045,1000))</f>
        <v>0</v>
      </c>
      <c r="I1046">
        <f>IF(cukier[[#This Row],[f]]&gt;=4000,1,0)</f>
        <v>0</v>
      </c>
    </row>
    <row r="1047" spans="1:9" x14ac:dyDescent="0.25">
      <c r="A1047" s="1">
        <v>40122</v>
      </c>
      <c r="B1047" t="s">
        <v>79</v>
      </c>
      <c r="C1047">
        <v>142</v>
      </c>
      <c r="D1047">
        <f>IF(cukier[[#This Row],[klient]]=B1046,cukier[[#This Row],[sprzedano]]+D1046,cukier[[#This Row],[sprzedano]])</f>
        <v>142</v>
      </c>
      <c r="E1047">
        <f>IF(cukier[[#This Row],[transakcja?]]&lt;100,0,IF(cukier[[#This Row],[transakcja?]]&lt;1000,0.05,IF(cukier[[#This Row],[transakcja?]]&lt;10000,0.1,0.2)))*cukier[[#This Row],[sprzedano]]</f>
        <v>7.1000000000000005</v>
      </c>
      <c r="F1047">
        <f>MONTH(cukier[[#This Row],[data]])</f>
        <v>11</v>
      </c>
      <c r="G1047">
        <f>IF(cukier[[#This Row],[czy magazyn]]=F1046,G1046-cukier[[#This Row],[sprzedano]],G1046+cukier[[#This Row],[f]])</f>
        <v>4100</v>
      </c>
      <c r="H1047">
        <f>IF(cukier[[#This Row],[czy magazyn]]=F1046,0,CEILING(5000-G1046,1000))</f>
        <v>0</v>
      </c>
      <c r="I1047">
        <f>IF(cukier[[#This Row],[f]]&gt;=4000,1,0)</f>
        <v>0</v>
      </c>
    </row>
    <row r="1048" spans="1:9" x14ac:dyDescent="0.25">
      <c r="A1048" s="1">
        <v>40124</v>
      </c>
      <c r="B1048" t="s">
        <v>18</v>
      </c>
      <c r="C1048">
        <v>224</v>
      </c>
      <c r="D1048">
        <f>IF(cukier[[#This Row],[klient]]=B1047,cukier[[#This Row],[sprzedano]]+D1047,cukier[[#This Row],[sprzedano]])</f>
        <v>224</v>
      </c>
      <c r="E1048">
        <f>IF(cukier[[#This Row],[transakcja?]]&lt;100,0,IF(cukier[[#This Row],[transakcja?]]&lt;1000,0.05,IF(cukier[[#This Row],[transakcja?]]&lt;10000,0.1,0.2)))*cukier[[#This Row],[sprzedano]]</f>
        <v>11.200000000000001</v>
      </c>
      <c r="F1048">
        <f>MONTH(cukier[[#This Row],[data]])</f>
        <v>11</v>
      </c>
      <c r="G1048">
        <f>IF(cukier[[#This Row],[czy magazyn]]=F1047,G1047-cukier[[#This Row],[sprzedano]],G1047+cukier[[#This Row],[f]])</f>
        <v>3876</v>
      </c>
      <c r="H1048">
        <f>IF(cukier[[#This Row],[czy magazyn]]=F1047,0,CEILING(5000-G1047,1000))</f>
        <v>0</v>
      </c>
      <c r="I1048">
        <f>IF(cukier[[#This Row],[f]]&gt;=4000,1,0)</f>
        <v>0</v>
      </c>
    </row>
    <row r="1049" spans="1:9" x14ac:dyDescent="0.25">
      <c r="A1049" s="1">
        <v>40126</v>
      </c>
      <c r="B1049" t="s">
        <v>6</v>
      </c>
      <c r="C1049">
        <v>133</v>
      </c>
      <c r="D1049">
        <f>IF(cukier[[#This Row],[klient]]=B1048,cukier[[#This Row],[sprzedano]]+D1048,cukier[[#This Row],[sprzedano]])</f>
        <v>133</v>
      </c>
      <c r="E1049">
        <f>IF(cukier[[#This Row],[transakcja?]]&lt;100,0,IF(cukier[[#This Row],[transakcja?]]&lt;1000,0.05,IF(cukier[[#This Row],[transakcja?]]&lt;10000,0.1,0.2)))*cukier[[#This Row],[sprzedano]]</f>
        <v>6.65</v>
      </c>
      <c r="F1049">
        <f>MONTH(cukier[[#This Row],[data]])</f>
        <v>11</v>
      </c>
      <c r="G1049">
        <f>IF(cukier[[#This Row],[czy magazyn]]=F1048,G1048-cukier[[#This Row],[sprzedano]],G1048+cukier[[#This Row],[f]])</f>
        <v>3743</v>
      </c>
      <c r="H1049">
        <f>IF(cukier[[#This Row],[czy magazyn]]=F1048,0,CEILING(5000-G1048,1000))</f>
        <v>0</v>
      </c>
      <c r="I1049">
        <f>IF(cukier[[#This Row],[f]]&gt;=4000,1,0)</f>
        <v>0</v>
      </c>
    </row>
    <row r="1050" spans="1:9" x14ac:dyDescent="0.25">
      <c r="A1050" s="1">
        <v>40128</v>
      </c>
      <c r="B1050" t="s">
        <v>46</v>
      </c>
      <c r="C1050">
        <v>326</v>
      </c>
      <c r="D1050">
        <f>IF(cukier[[#This Row],[klient]]=B1049,cukier[[#This Row],[sprzedano]]+D1049,cukier[[#This Row],[sprzedano]])</f>
        <v>326</v>
      </c>
      <c r="E1050">
        <f>IF(cukier[[#This Row],[transakcja?]]&lt;100,0,IF(cukier[[#This Row],[transakcja?]]&lt;1000,0.05,IF(cukier[[#This Row],[transakcja?]]&lt;10000,0.1,0.2)))*cukier[[#This Row],[sprzedano]]</f>
        <v>16.3</v>
      </c>
      <c r="F1050">
        <f>MONTH(cukier[[#This Row],[data]])</f>
        <v>11</v>
      </c>
      <c r="G1050">
        <f>IF(cukier[[#This Row],[czy magazyn]]=F1049,G1049-cukier[[#This Row],[sprzedano]],G1049+cukier[[#This Row],[f]])</f>
        <v>3417</v>
      </c>
      <c r="H1050">
        <f>IF(cukier[[#This Row],[czy magazyn]]=F1049,0,CEILING(5000-G1049,1000))</f>
        <v>0</v>
      </c>
      <c r="I1050">
        <f>IF(cukier[[#This Row],[f]]&gt;=4000,1,0)</f>
        <v>0</v>
      </c>
    </row>
    <row r="1051" spans="1:9" x14ac:dyDescent="0.25">
      <c r="A1051" s="1">
        <v>40128</v>
      </c>
      <c r="B1051" t="s">
        <v>121</v>
      </c>
      <c r="C1051">
        <v>102</v>
      </c>
      <c r="D1051">
        <f>IF(cukier[[#This Row],[klient]]=B1050,cukier[[#This Row],[sprzedano]]+D1050,cukier[[#This Row],[sprzedano]])</f>
        <v>102</v>
      </c>
      <c r="E1051">
        <f>IF(cukier[[#This Row],[transakcja?]]&lt;100,0,IF(cukier[[#This Row],[transakcja?]]&lt;1000,0.05,IF(cukier[[#This Row],[transakcja?]]&lt;10000,0.1,0.2)))*cukier[[#This Row],[sprzedano]]</f>
        <v>5.1000000000000005</v>
      </c>
      <c r="F1051">
        <f>MONTH(cukier[[#This Row],[data]])</f>
        <v>11</v>
      </c>
      <c r="G1051">
        <f>IF(cukier[[#This Row],[czy magazyn]]=F1050,G1050-cukier[[#This Row],[sprzedano]],G1050+cukier[[#This Row],[f]])</f>
        <v>3315</v>
      </c>
      <c r="H1051">
        <f>IF(cukier[[#This Row],[czy magazyn]]=F1050,0,CEILING(5000-G1050,1000))</f>
        <v>0</v>
      </c>
      <c r="I1051">
        <f>IF(cukier[[#This Row],[f]]&gt;=4000,1,0)</f>
        <v>0</v>
      </c>
    </row>
    <row r="1052" spans="1:9" x14ac:dyDescent="0.25">
      <c r="A1052" s="1">
        <v>40129</v>
      </c>
      <c r="B1052" t="s">
        <v>8</v>
      </c>
      <c r="C1052">
        <v>332</v>
      </c>
      <c r="D1052">
        <f>IF(cukier[[#This Row],[klient]]=B1051,cukier[[#This Row],[sprzedano]]+D1051,cukier[[#This Row],[sprzedano]])</f>
        <v>332</v>
      </c>
      <c r="E1052">
        <f>IF(cukier[[#This Row],[transakcja?]]&lt;100,0,IF(cukier[[#This Row],[transakcja?]]&lt;1000,0.05,IF(cukier[[#This Row],[transakcja?]]&lt;10000,0.1,0.2)))*cukier[[#This Row],[sprzedano]]</f>
        <v>16.600000000000001</v>
      </c>
      <c r="F1052">
        <f>MONTH(cukier[[#This Row],[data]])</f>
        <v>11</v>
      </c>
      <c r="G1052">
        <f>IF(cukier[[#This Row],[czy magazyn]]=F1051,G1051-cukier[[#This Row],[sprzedano]],G1051+cukier[[#This Row],[f]])</f>
        <v>2983</v>
      </c>
      <c r="H1052">
        <f>IF(cukier[[#This Row],[czy magazyn]]=F1051,0,CEILING(5000-G1051,1000))</f>
        <v>0</v>
      </c>
      <c r="I1052">
        <f>IF(cukier[[#This Row],[f]]&gt;=4000,1,0)</f>
        <v>0</v>
      </c>
    </row>
    <row r="1053" spans="1:9" x14ac:dyDescent="0.25">
      <c r="A1053" s="1">
        <v>40130</v>
      </c>
      <c r="B1053" t="s">
        <v>20</v>
      </c>
      <c r="C1053">
        <v>95</v>
      </c>
      <c r="D1053">
        <f>IF(cukier[[#This Row],[klient]]=B1052,cukier[[#This Row],[sprzedano]]+D1052,cukier[[#This Row],[sprzedano]])</f>
        <v>95</v>
      </c>
      <c r="E1053">
        <f>IF(cukier[[#This Row],[transakcja?]]&lt;100,0,IF(cukier[[#This Row],[transakcja?]]&lt;1000,0.05,IF(cukier[[#This Row],[transakcja?]]&lt;10000,0.1,0.2)))*cukier[[#This Row],[sprzedano]]</f>
        <v>0</v>
      </c>
      <c r="F1053">
        <f>MONTH(cukier[[#This Row],[data]])</f>
        <v>11</v>
      </c>
      <c r="G1053">
        <f>IF(cukier[[#This Row],[czy magazyn]]=F1052,G1052-cukier[[#This Row],[sprzedano]],G1052+cukier[[#This Row],[f]])</f>
        <v>2888</v>
      </c>
      <c r="H1053">
        <f>IF(cukier[[#This Row],[czy magazyn]]=F1052,0,CEILING(5000-G1052,1000))</f>
        <v>0</v>
      </c>
      <c r="I1053">
        <f>IF(cukier[[#This Row],[f]]&gt;=4000,1,0)</f>
        <v>0</v>
      </c>
    </row>
    <row r="1054" spans="1:9" x14ac:dyDescent="0.25">
      <c r="A1054" s="1">
        <v>40134</v>
      </c>
      <c r="B1054" t="s">
        <v>137</v>
      </c>
      <c r="C1054">
        <v>7</v>
      </c>
      <c r="D1054">
        <f>IF(cukier[[#This Row],[klient]]=B1053,cukier[[#This Row],[sprzedano]]+D1053,cukier[[#This Row],[sprzedano]])</f>
        <v>7</v>
      </c>
      <c r="E1054">
        <f>IF(cukier[[#This Row],[transakcja?]]&lt;100,0,IF(cukier[[#This Row],[transakcja?]]&lt;1000,0.05,IF(cukier[[#This Row],[transakcja?]]&lt;10000,0.1,0.2)))*cukier[[#This Row],[sprzedano]]</f>
        <v>0</v>
      </c>
      <c r="F1054">
        <f>MONTH(cukier[[#This Row],[data]])</f>
        <v>11</v>
      </c>
      <c r="G1054">
        <f>IF(cukier[[#This Row],[czy magazyn]]=F1053,G1053-cukier[[#This Row],[sprzedano]],G1053+cukier[[#This Row],[f]])</f>
        <v>2881</v>
      </c>
      <c r="H1054">
        <f>IF(cukier[[#This Row],[czy magazyn]]=F1053,0,CEILING(5000-G1053,1000))</f>
        <v>0</v>
      </c>
      <c r="I1054">
        <f>IF(cukier[[#This Row],[f]]&gt;=4000,1,0)</f>
        <v>0</v>
      </c>
    </row>
    <row r="1055" spans="1:9" x14ac:dyDescent="0.25">
      <c r="A1055" s="1">
        <v>40134</v>
      </c>
      <c r="B1055" t="s">
        <v>15</v>
      </c>
      <c r="C1055">
        <v>276</v>
      </c>
      <c r="D1055">
        <f>IF(cukier[[#This Row],[klient]]=B1054,cukier[[#This Row],[sprzedano]]+D1054,cukier[[#This Row],[sprzedano]])</f>
        <v>276</v>
      </c>
      <c r="E1055">
        <f>IF(cukier[[#This Row],[transakcja?]]&lt;100,0,IF(cukier[[#This Row],[transakcja?]]&lt;1000,0.05,IF(cukier[[#This Row],[transakcja?]]&lt;10000,0.1,0.2)))*cukier[[#This Row],[sprzedano]]</f>
        <v>13.8</v>
      </c>
      <c r="F1055">
        <f>MONTH(cukier[[#This Row],[data]])</f>
        <v>11</v>
      </c>
      <c r="G1055">
        <f>IF(cukier[[#This Row],[czy magazyn]]=F1054,G1054-cukier[[#This Row],[sprzedano]],G1054+cukier[[#This Row],[f]])</f>
        <v>2605</v>
      </c>
      <c r="H1055">
        <f>IF(cukier[[#This Row],[czy magazyn]]=F1054,0,CEILING(5000-G1054,1000))</f>
        <v>0</v>
      </c>
      <c r="I1055">
        <f>IF(cukier[[#This Row],[f]]&gt;=4000,1,0)</f>
        <v>0</v>
      </c>
    </row>
    <row r="1056" spans="1:9" x14ac:dyDescent="0.25">
      <c r="A1056" s="1">
        <v>40134</v>
      </c>
      <c r="B1056" t="s">
        <v>140</v>
      </c>
      <c r="C1056">
        <v>6</v>
      </c>
      <c r="D1056">
        <f>IF(cukier[[#This Row],[klient]]=B1055,cukier[[#This Row],[sprzedano]]+D1055,cukier[[#This Row],[sprzedano]])</f>
        <v>6</v>
      </c>
      <c r="E1056">
        <f>IF(cukier[[#This Row],[transakcja?]]&lt;100,0,IF(cukier[[#This Row],[transakcja?]]&lt;1000,0.05,IF(cukier[[#This Row],[transakcja?]]&lt;10000,0.1,0.2)))*cukier[[#This Row],[sprzedano]]</f>
        <v>0</v>
      </c>
      <c r="F1056">
        <f>MONTH(cukier[[#This Row],[data]])</f>
        <v>11</v>
      </c>
      <c r="G1056">
        <f>IF(cukier[[#This Row],[czy magazyn]]=F1055,G1055-cukier[[#This Row],[sprzedano]],G1055+cukier[[#This Row],[f]])</f>
        <v>2599</v>
      </c>
      <c r="H1056">
        <f>IF(cukier[[#This Row],[czy magazyn]]=F1055,0,CEILING(5000-G1055,1000))</f>
        <v>0</v>
      </c>
      <c r="I1056">
        <f>IF(cukier[[#This Row],[f]]&gt;=4000,1,0)</f>
        <v>0</v>
      </c>
    </row>
    <row r="1057" spans="1:9" x14ac:dyDescent="0.25">
      <c r="A1057" s="1">
        <v>40136</v>
      </c>
      <c r="B1057" t="s">
        <v>46</v>
      </c>
      <c r="C1057">
        <v>232</v>
      </c>
      <c r="D1057">
        <f>IF(cukier[[#This Row],[klient]]=B1056,cukier[[#This Row],[sprzedano]]+D1056,cukier[[#This Row],[sprzedano]])</f>
        <v>232</v>
      </c>
      <c r="E1057">
        <f>IF(cukier[[#This Row],[transakcja?]]&lt;100,0,IF(cukier[[#This Row],[transakcja?]]&lt;1000,0.05,IF(cukier[[#This Row],[transakcja?]]&lt;10000,0.1,0.2)))*cukier[[#This Row],[sprzedano]]</f>
        <v>11.600000000000001</v>
      </c>
      <c r="F1057">
        <f>MONTH(cukier[[#This Row],[data]])</f>
        <v>11</v>
      </c>
      <c r="G1057">
        <f>IF(cukier[[#This Row],[czy magazyn]]=F1056,G1056-cukier[[#This Row],[sprzedano]],G1056+cukier[[#This Row],[f]])</f>
        <v>2367</v>
      </c>
      <c r="H1057">
        <f>IF(cukier[[#This Row],[czy magazyn]]=F1056,0,CEILING(5000-G1056,1000))</f>
        <v>0</v>
      </c>
      <c r="I1057">
        <f>IF(cukier[[#This Row],[f]]&gt;=4000,1,0)</f>
        <v>0</v>
      </c>
    </row>
    <row r="1058" spans="1:9" x14ac:dyDescent="0.25">
      <c r="A1058" s="1">
        <v>40136</v>
      </c>
      <c r="B1058" t="s">
        <v>67</v>
      </c>
      <c r="C1058">
        <v>162</v>
      </c>
      <c r="D1058">
        <f>IF(cukier[[#This Row],[klient]]=B1057,cukier[[#This Row],[sprzedano]]+D1057,cukier[[#This Row],[sprzedano]])</f>
        <v>162</v>
      </c>
      <c r="E1058">
        <f>IF(cukier[[#This Row],[transakcja?]]&lt;100,0,IF(cukier[[#This Row],[transakcja?]]&lt;1000,0.05,IF(cukier[[#This Row],[transakcja?]]&lt;10000,0.1,0.2)))*cukier[[#This Row],[sprzedano]]</f>
        <v>8.1</v>
      </c>
      <c r="F1058">
        <f>MONTH(cukier[[#This Row],[data]])</f>
        <v>11</v>
      </c>
      <c r="G1058">
        <f>IF(cukier[[#This Row],[czy magazyn]]=F1057,G1057-cukier[[#This Row],[sprzedano]],G1057+cukier[[#This Row],[f]])</f>
        <v>2205</v>
      </c>
      <c r="H1058">
        <f>IF(cukier[[#This Row],[czy magazyn]]=F1057,0,CEILING(5000-G1057,1000))</f>
        <v>0</v>
      </c>
      <c r="I1058">
        <f>IF(cukier[[#This Row],[f]]&gt;=4000,1,0)</f>
        <v>0</v>
      </c>
    </row>
    <row r="1059" spans="1:9" x14ac:dyDescent="0.25">
      <c r="A1059" s="1">
        <v>40139</v>
      </c>
      <c r="B1059" t="s">
        <v>158</v>
      </c>
      <c r="C1059">
        <v>2</v>
      </c>
      <c r="D1059">
        <f>IF(cukier[[#This Row],[klient]]=B1058,cukier[[#This Row],[sprzedano]]+D1058,cukier[[#This Row],[sprzedano]])</f>
        <v>2</v>
      </c>
      <c r="E1059">
        <f>IF(cukier[[#This Row],[transakcja?]]&lt;100,0,IF(cukier[[#This Row],[transakcja?]]&lt;1000,0.05,IF(cukier[[#This Row],[transakcja?]]&lt;10000,0.1,0.2)))*cukier[[#This Row],[sprzedano]]</f>
        <v>0</v>
      </c>
      <c r="F1059">
        <f>MONTH(cukier[[#This Row],[data]])</f>
        <v>11</v>
      </c>
      <c r="G1059">
        <f>IF(cukier[[#This Row],[czy magazyn]]=F1058,G1058-cukier[[#This Row],[sprzedano]],G1058+cukier[[#This Row],[f]])</f>
        <v>2203</v>
      </c>
      <c r="H1059">
        <f>IF(cukier[[#This Row],[czy magazyn]]=F1058,0,CEILING(5000-G1058,1000))</f>
        <v>0</v>
      </c>
      <c r="I1059">
        <f>IF(cukier[[#This Row],[f]]&gt;=4000,1,0)</f>
        <v>0</v>
      </c>
    </row>
    <row r="1060" spans="1:9" x14ac:dyDescent="0.25">
      <c r="A1060" s="1">
        <v>40139</v>
      </c>
      <c r="B1060" t="s">
        <v>202</v>
      </c>
      <c r="C1060">
        <v>2</v>
      </c>
      <c r="D1060">
        <f>IF(cukier[[#This Row],[klient]]=B1059,cukier[[#This Row],[sprzedano]]+D1059,cukier[[#This Row],[sprzedano]])</f>
        <v>2</v>
      </c>
      <c r="E1060">
        <f>IF(cukier[[#This Row],[transakcja?]]&lt;100,0,IF(cukier[[#This Row],[transakcja?]]&lt;1000,0.05,IF(cukier[[#This Row],[transakcja?]]&lt;10000,0.1,0.2)))*cukier[[#This Row],[sprzedano]]</f>
        <v>0</v>
      </c>
      <c r="F1060">
        <f>MONTH(cukier[[#This Row],[data]])</f>
        <v>11</v>
      </c>
      <c r="G1060">
        <f>IF(cukier[[#This Row],[czy magazyn]]=F1059,G1059-cukier[[#This Row],[sprzedano]],G1059+cukier[[#This Row],[f]])</f>
        <v>2201</v>
      </c>
      <c r="H1060">
        <f>IF(cukier[[#This Row],[czy magazyn]]=F1059,0,CEILING(5000-G1059,1000))</f>
        <v>0</v>
      </c>
      <c r="I1060">
        <f>IF(cukier[[#This Row],[f]]&gt;=4000,1,0)</f>
        <v>0</v>
      </c>
    </row>
    <row r="1061" spans="1:9" x14ac:dyDescent="0.25">
      <c r="A1061" s="1">
        <v>40139</v>
      </c>
      <c r="B1061" t="s">
        <v>11</v>
      </c>
      <c r="C1061">
        <v>66</v>
      </c>
      <c r="D1061">
        <f>IF(cukier[[#This Row],[klient]]=B1060,cukier[[#This Row],[sprzedano]]+D1060,cukier[[#This Row],[sprzedano]])</f>
        <v>66</v>
      </c>
      <c r="E1061">
        <f>IF(cukier[[#This Row],[transakcja?]]&lt;100,0,IF(cukier[[#This Row],[transakcja?]]&lt;1000,0.05,IF(cukier[[#This Row],[transakcja?]]&lt;10000,0.1,0.2)))*cukier[[#This Row],[sprzedano]]</f>
        <v>0</v>
      </c>
      <c r="F1061">
        <f>MONTH(cukier[[#This Row],[data]])</f>
        <v>11</v>
      </c>
      <c r="G1061">
        <f>IF(cukier[[#This Row],[czy magazyn]]=F1060,G1060-cukier[[#This Row],[sprzedano]],G1060+cukier[[#This Row],[f]])</f>
        <v>2135</v>
      </c>
      <c r="H1061">
        <f>IF(cukier[[#This Row],[czy magazyn]]=F1060,0,CEILING(5000-G1060,1000))</f>
        <v>0</v>
      </c>
      <c r="I1061">
        <f>IF(cukier[[#This Row],[f]]&gt;=4000,1,0)</f>
        <v>0</v>
      </c>
    </row>
    <row r="1062" spans="1:9" x14ac:dyDescent="0.25">
      <c r="A1062" s="1">
        <v>40139</v>
      </c>
      <c r="B1062" t="s">
        <v>13</v>
      </c>
      <c r="C1062">
        <v>152</v>
      </c>
      <c r="D1062">
        <f>IF(cukier[[#This Row],[klient]]=B1061,cukier[[#This Row],[sprzedano]]+D1061,cukier[[#This Row],[sprzedano]])</f>
        <v>152</v>
      </c>
      <c r="E1062">
        <f>IF(cukier[[#This Row],[transakcja?]]&lt;100,0,IF(cukier[[#This Row],[transakcja?]]&lt;1000,0.05,IF(cukier[[#This Row],[transakcja?]]&lt;10000,0.1,0.2)))*cukier[[#This Row],[sprzedano]]</f>
        <v>7.6000000000000005</v>
      </c>
      <c r="F1062">
        <f>MONTH(cukier[[#This Row],[data]])</f>
        <v>11</v>
      </c>
      <c r="G1062">
        <f>IF(cukier[[#This Row],[czy magazyn]]=F1061,G1061-cukier[[#This Row],[sprzedano]],G1061+cukier[[#This Row],[f]])</f>
        <v>1983</v>
      </c>
      <c r="H1062">
        <f>IF(cukier[[#This Row],[czy magazyn]]=F1061,0,CEILING(5000-G1061,1000))</f>
        <v>0</v>
      </c>
      <c r="I1062">
        <f>IF(cukier[[#This Row],[f]]&gt;=4000,1,0)</f>
        <v>0</v>
      </c>
    </row>
    <row r="1063" spans="1:9" x14ac:dyDescent="0.25">
      <c r="A1063" s="1">
        <v>40142</v>
      </c>
      <c r="B1063" t="s">
        <v>21</v>
      </c>
      <c r="C1063">
        <v>115</v>
      </c>
      <c r="D1063">
        <f>IF(cukier[[#This Row],[klient]]=B1062,cukier[[#This Row],[sprzedano]]+D1062,cukier[[#This Row],[sprzedano]])</f>
        <v>115</v>
      </c>
      <c r="E1063">
        <f>IF(cukier[[#This Row],[transakcja?]]&lt;100,0,IF(cukier[[#This Row],[transakcja?]]&lt;1000,0.05,IF(cukier[[#This Row],[transakcja?]]&lt;10000,0.1,0.2)))*cukier[[#This Row],[sprzedano]]</f>
        <v>5.75</v>
      </c>
      <c r="F1063">
        <f>MONTH(cukier[[#This Row],[data]])</f>
        <v>11</v>
      </c>
      <c r="G1063">
        <f>IF(cukier[[#This Row],[czy magazyn]]=F1062,G1062-cukier[[#This Row],[sprzedano]],G1062+cukier[[#This Row],[f]])</f>
        <v>1868</v>
      </c>
      <c r="H1063">
        <f>IF(cukier[[#This Row],[czy magazyn]]=F1062,0,CEILING(5000-G1062,1000))</f>
        <v>0</v>
      </c>
      <c r="I1063">
        <f>IF(cukier[[#This Row],[f]]&gt;=4000,1,0)</f>
        <v>0</v>
      </c>
    </row>
    <row r="1064" spans="1:9" x14ac:dyDescent="0.25">
      <c r="A1064" s="1">
        <v>40142</v>
      </c>
      <c r="B1064" t="s">
        <v>38</v>
      </c>
      <c r="C1064">
        <v>29</v>
      </c>
      <c r="D1064">
        <f>IF(cukier[[#This Row],[klient]]=B1063,cukier[[#This Row],[sprzedano]]+D1063,cukier[[#This Row],[sprzedano]])</f>
        <v>29</v>
      </c>
      <c r="E1064">
        <f>IF(cukier[[#This Row],[transakcja?]]&lt;100,0,IF(cukier[[#This Row],[transakcja?]]&lt;1000,0.05,IF(cukier[[#This Row],[transakcja?]]&lt;10000,0.1,0.2)))*cukier[[#This Row],[sprzedano]]</f>
        <v>0</v>
      </c>
      <c r="F1064">
        <f>MONTH(cukier[[#This Row],[data]])</f>
        <v>11</v>
      </c>
      <c r="G1064">
        <f>IF(cukier[[#This Row],[czy magazyn]]=F1063,G1063-cukier[[#This Row],[sprzedano]],G1063+cukier[[#This Row],[f]])</f>
        <v>1839</v>
      </c>
      <c r="H1064">
        <f>IF(cukier[[#This Row],[czy magazyn]]=F1063,0,CEILING(5000-G1063,1000))</f>
        <v>0</v>
      </c>
      <c r="I1064">
        <f>IF(cukier[[#This Row],[f]]&gt;=4000,1,0)</f>
        <v>0</v>
      </c>
    </row>
    <row r="1065" spans="1:9" x14ac:dyDescent="0.25">
      <c r="A1065" s="1">
        <v>40142</v>
      </c>
      <c r="B1065" t="s">
        <v>36</v>
      </c>
      <c r="C1065">
        <v>91</v>
      </c>
      <c r="D1065">
        <f>IF(cukier[[#This Row],[klient]]=B1064,cukier[[#This Row],[sprzedano]]+D1064,cukier[[#This Row],[sprzedano]])</f>
        <v>91</v>
      </c>
      <c r="E1065">
        <f>IF(cukier[[#This Row],[transakcja?]]&lt;100,0,IF(cukier[[#This Row],[transakcja?]]&lt;1000,0.05,IF(cukier[[#This Row],[transakcja?]]&lt;10000,0.1,0.2)))*cukier[[#This Row],[sprzedano]]</f>
        <v>0</v>
      </c>
      <c r="F1065">
        <f>MONTH(cukier[[#This Row],[data]])</f>
        <v>11</v>
      </c>
      <c r="G1065">
        <f>IF(cukier[[#This Row],[czy magazyn]]=F1064,G1064-cukier[[#This Row],[sprzedano]],G1064+cukier[[#This Row],[f]])</f>
        <v>1748</v>
      </c>
      <c r="H1065">
        <f>IF(cukier[[#This Row],[czy magazyn]]=F1064,0,CEILING(5000-G1064,1000))</f>
        <v>0</v>
      </c>
      <c r="I1065">
        <f>IF(cukier[[#This Row],[f]]&gt;=4000,1,0)</f>
        <v>0</v>
      </c>
    </row>
    <row r="1066" spans="1:9" x14ac:dyDescent="0.25">
      <c r="A1066" s="1">
        <v>40144</v>
      </c>
      <c r="B1066" t="s">
        <v>20</v>
      </c>
      <c r="C1066">
        <v>125</v>
      </c>
      <c r="D1066">
        <f>IF(cukier[[#This Row],[klient]]=B1065,cukier[[#This Row],[sprzedano]]+D1065,cukier[[#This Row],[sprzedano]])</f>
        <v>125</v>
      </c>
      <c r="E1066">
        <f>IF(cukier[[#This Row],[transakcja?]]&lt;100,0,IF(cukier[[#This Row],[transakcja?]]&lt;1000,0.05,IF(cukier[[#This Row],[transakcja?]]&lt;10000,0.1,0.2)))*cukier[[#This Row],[sprzedano]]</f>
        <v>6.25</v>
      </c>
      <c r="F1066">
        <f>MONTH(cukier[[#This Row],[data]])</f>
        <v>11</v>
      </c>
      <c r="G1066">
        <f>IF(cukier[[#This Row],[czy magazyn]]=F1065,G1065-cukier[[#This Row],[sprzedano]],G1065+cukier[[#This Row],[f]])</f>
        <v>1623</v>
      </c>
      <c r="H1066">
        <f>IF(cukier[[#This Row],[czy magazyn]]=F1065,0,CEILING(5000-G1065,1000))</f>
        <v>0</v>
      </c>
      <c r="I1066">
        <f>IF(cukier[[#This Row],[f]]&gt;=4000,1,0)</f>
        <v>0</v>
      </c>
    </row>
    <row r="1067" spans="1:9" x14ac:dyDescent="0.25">
      <c r="A1067" s="1">
        <v>40146</v>
      </c>
      <c r="B1067" t="s">
        <v>62</v>
      </c>
      <c r="C1067">
        <v>40</v>
      </c>
      <c r="D1067">
        <f>IF(cukier[[#This Row],[klient]]=B1066,cukier[[#This Row],[sprzedano]]+D1066,cukier[[#This Row],[sprzedano]])</f>
        <v>40</v>
      </c>
      <c r="E1067">
        <f>IF(cukier[[#This Row],[transakcja?]]&lt;100,0,IF(cukier[[#This Row],[transakcja?]]&lt;1000,0.05,IF(cukier[[#This Row],[transakcja?]]&lt;10000,0.1,0.2)))*cukier[[#This Row],[sprzedano]]</f>
        <v>0</v>
      </c>
      <c r="F1067">
        <f>MONTH(cukier[[#This Row],[data]])</f>
        <v>11</v>
      </c>
      <c r="G1067">
        <f>IF(cukier[[#This Row],[czy magazyn]]=F1066,G1066-cukier[[#This Row],[sprzedano]],G1066+cukier[[#This Row],[f]])</f>
        <v>1583</v>
      </c>
      <c r="H1067">
        <f>IF(cukier[[#This Row],[czy magazyn]]=F1066,0,CEILING(5000-G1066,1000))</f>
        <v>0</v>
      </c>
      <c r="I1067">
        <f>IF(cukier[[#This Row],[f]]&gt;=4000,1,0)</f>
        <v>0</v>
      </c>
    </row>
    <row r="1068" spans="1:9" x14ac:dyDescent="0.25">
      <c r="A1068" s="1">
        <v>40146</v>
      </c>
      <c r="B1068" t="s">
        <v>10</v>
      </c>
      <c r="C1068">
        <v>279</v>
      </c>
      <c r="D1068">
        <f>IF(cukier[[#This Row],[klient]]=B1067,cukier[[#This Row],[sprzedano]]+D1067,cukier[[#This Row],[sprzedano]])</f>
        <v>279</v>
      </c>
      <c r="E1068">
        <f>IF(cukier[[#This Row],[transakcja?]]&lt;100,0,IF(cukier[[#This Row],[transakcja?]]&lt;1000,0.05,IF(cukier[[#This Row],[transakcja?]]&lt;10000,0.1,0.2)))*cukier[[#This Row],[sprzedano]]</f>
        <v>13.950000000000001</v>
      </c>
      <c r="F1068">
        <f>MONTH(cukier[[#This Row],[data]])</f>
        <v>11</v>
      </c>
      <c r="G1068">
        <f>IF(cukier[[#This Row],[czy magazyn]]=F1067,G1067-cukier[[#This Row],[sprzedano]],G1067+cukier[[#This Row],[f]])</f>
        <v>1304</v>
      </c>
      <c r="H1068">
        <f>IF(cukier[[#This Row],[czy magazyn]]=F1067,0,CEILING(5000-G1067,1000))</f>
        <v>0</v>
      </c>
      <c r="I1068">
        <f>IF(cukier[[#This Row],[f]]&gt;=4000,1,0)</f>
        <v>0</v>
      </c>
    </row>
    <row r="1069" spans="1:9" x14ac:dyDescent="0.25">
      <c r="A1069" s="1">
        <v>40147</v>
      </c>
      <c r="B1069" t="s">
        <v>12</v>
      </c>
      <c r="C1069">
        <v>8</v>
      </c>
      <c r="D1069">
        <f>IF(cukier[[#This Row],[klient]]=B1068,cukier[[#This Row],[sprzedano]]+D1068,cukier[[#This Row],[sprzedano]])</f>
        <v>8</v>
      </c>
      <c r="E1069">
        <f>IF(cukier[[#This Row],[transakcja?]]&lt;100,0,IF(cukier[[#This Row],[transakcja?]]&lt;1000,0.05,IF(cukier[[#This Row],[transakcja?]]&lt;10000,0.1,0.2)))*cukier[[#This Row],[sprzedano]]</f>
        <v>0</v>
      </c>
      <c r="F1069">
        <f>MONTH(cukier[[#This Row],[data]])</f>
        <v>11</v>
      </c>
      <c r="G1069">
        <f>IF(cukier[[#This Row],[czy magazyn]]=F1068,G1068-cukier[[#This Row],[sprzedano]],G1068+cukier[[#This Row],[f]])</f>
        <v>1296</v>
      </c>
      <c r="H1069">
        <f>IF(cukier[[#This Row],[czy magazyn]]=F1068,0,CEILING(5000-G1068,1000))</f>
        <v>0</v>
      </c>
      <c r="I1069">
        <f>IF(cukier[[#This Row],[f]]&gt;=4000,1,0)</f>
        <v>0</v>
      </c>
    </row>
    <row r="1070" spans="1:9" x14ac:dyDescent="0.25">
      <c r="A1070" s="1">
        <v>40151</v>
      </c>
      <c r="B1070" t="s">
        <v>72</v>
      </c>
      <c r="C1070">
        <v>194</v>
      </c>
      <c r="D1070">
        <f>IF(cukier[[#This Row],[klient]]=B1069,cukier[[#This Row],[sprzedano]]+D1069,cukier[[#This Row],[sprzedano]])</f>
        <v>194</v>
      </c>
      <c r="E1070">
        <f>IF(cukier[[#This Row],[transakcja?]]&lt;100,0,IF(cukier[[#This Row],[transakcja?]]&lt;1000,0.05,IF(cukier[[#This Row],[transakcja?]]&lt;10000,0.1,0.2)))*cukier[[#This Row],[sprzedano]]</f>
        <v>9.7000000000000011</v>
      </c>
      <c r="F1070">
        <f>MONTH(cukier[[#This Row],[data]])</f>
        <v>12</v>
      </c>
      <c r="G1070">
        <f>IF(cukier[[#This Row],[czy magazyn]]=F1069,G1069-cukier[[#This Row],[sprzedano]],G1069+cukier[[#This Row],[f]])</f>
        <v>5296</v>
      </c>
      <c r="H1070">
        <f>IF(cukier[[#This Row],[czy magazyn]]=F1069,0,CEILING(5000-G1069,1000))</f>
        <v>4000</v>
      </c>
      <c r="I1070">
        <f>IF(cukier[[#This Row],[f]]&gt;=4000,1,0)</f>
        <v>1</v>
      </c>
    </row>
    <row r="1071" spans="1:9" x14ac:dyDescent="0.25">
      <c r="A1071" s="1">
        <v>40152</v>
      </c>
      <c r="B1071" t="s">
        <v>7</v>
      </c>
      <c r="C1071">
        <v>168</v>
      </c>
      <c r="D1071">
        <f>IF(cukier[[#This Row],[klient]]=B1070,cukier[[#This Row],[sprzedano]]+D1070,cukier[[#This Row],[sprzedano]])</f>
        <v>168</v>
      </c>
      <c r="E1071">
        <f>IF(cukier[[#This Row],[transakcja?]]&lt;100,0,IF(cukier[[#This Row],[transakcja?]]&lt;1000,0.05,IF(cukier[[#This Row],[transakcja?]]&lt;10000,0.1,0.2)))*cukier[[#This Row],[sprzedano]]</f>
        <v>8.4</v>
      </c>
      <c r="F1071">
        <f>MONTH(cukier[[#This Row],[data]])</f>
        <v>12</v>
      </c>
      <c r="G1071">
        <f>IF(cukier[[#This Row],[czy magazyn]]=F1070,G1070-cukier[[#This Row],[sprzedano]],G1070+cukier[[#This Row],[f]])</f>
        <v>5128</v>
      </c>
      <c r="H1071">
        <f>IF(cukier[[#This Row],[czy magazyn]]=F1070,0,CEILING(5000-G1070,1000))</f>
        <v>0</v>
      </c>
      <c r="I1071">
        <f>IF(cukier[[#This Row],[f]]&gt;=4000,1,0)</f>
        <v>0</v>
      </c>
    </row>
    <row r="1072" spans="1:9" x14ac:dyDescent="0.25">
      <c r="A1072" s="1">
        <v>40153</v>
      </c>
      <c r="B1072" t="s">
        <v>156</v>
      </c>
      <c r="C1072">
        <v>19</v>
      </c>
      <c r="D1072">
        <f>IF(cukier[[#This Row],[klient]]=B1071,cukier[[#This Row],[sprzedano]]+D1071,cukier[[#This Row],[sprzedano]])</f>
        <v>19</v>
      </c>
      <c r="E1072">
        <f>IF(cukier[[#This Row],[transakcja?]]&lt;100,0,IF(cukier[[#This Row],[transakcja?]]&lt;1000,0.05,IF(cukier[[#This Row],[transakcja?]]&lt;10000,0.1,0.2)))*cukier[[#This Row],[sprzedano]]</f>
        <v>0</v>
      </c>
      <c r="F1072">
        <f>MONTH(cukier[[#This Row],[data]])</f>
        <v>12</v>
      </c>
      <c r="G1072">
        <f>IF(cukier[[#This Row],[czy magazyn]]=F1071,G1071-cukier[[#This Row],[sprzedano]],G1071+cukier[[#This Row],[f]])</f>
        <v>5109</v>
      </c>
      <c r="H1072">
        <f>IF(cukier[[#This Row],[czy magazyn]]=F1071,0,CEILING(5000-G1071,1000))</f>
        <v>0</v>
      </c>
      <c r="I1072">
        <f>IF(cukier[[#This Row],[f]]&gt;=4000,1,0)</f>
        <v>0</v>
      </c>
    </row>
    <row r="1073" spans="1:9" x14ac:dyDescent="0.25">
      <c r="A1073" s="1">
        <v>40153</v>
      </c>
      <c r="B1073" t="s">
        <v>15</v>
      </c>
      <c r="C1073">
        <v>211</v>
      </c>
      <c r="D1073">
        <f>IF(cukier[[#This Row],[klient]]=B1072,cukier[[#This Row],[sprzedano]]+D1072,cukier[[#This Row],[sprzedano]])</f>
        <v>211</v>
      </c>
      <c r="E1073">
        <f>IF(cukier[[#This Row],[transakcja?]]&lt;100,0,IF(cukier[[#This Row],[transakcja?]]&lt;1000,0.05,IF(cukier[[#This Row],[transakcja?]]&lt;10000,0.1,0.2)))*cukier[[#This Row],[sprzedano]]</f>
        <v>10.55</v>
      </c>
      <c r="F1073">
        <f>MONTH(cukier[[#This Row],[data]])</f>
        <v>12</v>
      </c>
      <c r="G1073">
        <f>IF(cukier[[#This Row],[czy magazyn]]=F1072,G1072-cukier[[#This Row],[sprzedano]],G1072+cukier[[#This Row],[f]])</f>
        <v>4898</v>
      </c>
      <c r="H1073">
        <f>IF(cukier[[#This Row],[czy magazyn]]=F1072,0,CEILING(5000-G1072,1000))</f>
        <v>0</v>
      </c>
      <c r="I1073">
        <f>IF(cukier[[#This Row],[f]]&gt;=4000,1,0)</f>
        <v>0</v>
      </c>
    </row>
    <row r="1074" spans="1:9" x14ac:dyDescent="0.25">
      <c r="A1074" s="1">
        <v>40155</v>
      </c>
      <c r="B1074" t="s">
        <v>154</v>
      </c>
      <c r="C1074">
        <v>16</v>
      </c>
      <c r="D1074">
        <f>IF(cukier[[#This Row],[klient]]=B1073,cukier[[#This Row],[sprzedano]]+D1073,cukier[[#This Row],[sprzedano]])</f>
        <v>16</v>
      </c>
      <c r="E1074">
        <f>IF(cukier[[#This Row],[transakcja?]]&lt;100,0,IF(cukier[[#This Row],[transakcja?]]&lt;1000,0.05,IF(cukier[[#This Row],[transakcja?]]&lt;10000,0.1,0.2)))*cukier[[#This Row],[sprzedano]]</f>
        <v>0</v>
      </c>
      <c r="F1074">
        <f>MONTH(cukier[[#This Row],[data]])</f>
        <v>12</v>
      </c>
      <c r="G1074">
        <f>IF(cukier[[#This Row],[czy magazyn]]=F1073,G1073-cukier[[#This Row],[sprzedano]],G1073+cukier[[#This Row],[f]])</f>
        <v>4882</v>
      </c>
      <c r="H1074">
        <f>IF(cukier[[#This Row],[czy magazyn]]=F1073,0,CEILING(5000-G1073,1000))</f>
        <v>0</v>
      </c>
      <c r="I1074">
        <f>IF(cukier[[#This Row],[f]]&gt;=4000,1,0)</f>
        <v>0</v>
      </c>
    </row>
    <row r="1075" spans="1:9" x14ac:dyDescent="0.25">
      <c r="A1075" s="1">
        <v>40158</v>
      </c>
      <c r="B1075" t="s">
        <v>8</v>
      </c>
      <c r="C1075">
        <v>399</v>
      </c>
      <c r="D1075">
        <f>IF(cukier[[#This Row],[klient]]=B1074,cukier[[#This Row],[sprzedano]]+D1074,cukier[[#This Row],[sprzedano]])</f>
        <v>399</v>
      </c>
      <c r="E1075">
        <f>IF(cukier[[#This Row],[transakcja?]]&lt;100,0,IF(cukier[[#This Row],[transakcja?]]&lt;1000,0.05,IF(cukier[[#This Row],[transakcja?]]&lt;10000,0.1,0.2)))*cukier[[#This Row],[sprzedano]]</f>
        <v>19.950000000000003</v>
      </c>
      <c r="F1075">
        <f>MONTH(cukier[[#This Row],[data]])</f>
        <v>12</v>
      </c>
      <c r="G1075">
        <f>IF(cukier[[#This Row],[czy magazyn]]=F1074,G1074-cukier[[#This Row],[sprzedano]],G1074+cukier[[#This Row],[f]])</f>
        <v>4483</v>
      </c>
      <c r="H1075">
        <f>IF(cukier[[#This Row],[czy magazyn]]=F1074,0,CEILING(5000-G1074,1000))</f>
        <v>0</v>
      </c>
      <c r="I1075">
        <f>IF(cukier[[#This Row],[f]]&gt;=4000,1,0)</f>
        <v>0</v>
      </c>
    </row>
    <row r="1076" spans="1:9" x14ac:dyDescent="0.25">
      <c r="A1076" s="1">
        <v>40158</v>
      </c>
      <c r="B1076" t="s">
        <v>28</v>
      </c>
      <c r="C1076">
        <v>18</v>
      </c>
      <c r="D1076">
        <f>IF(cukier[[#This Row],[klient]]=B1075,cukier[[#This Row],[sprzedano]]+D1075,cukier[[#This Row],[sprzedano]])</f>
        <v>18</v>
      </c>
      <c r="E1076">
        <f>IF(cukier[[#This Row],[transakcja?]]&lt;100,0,IF(cukier[[#This Row],[transakcja?]]&lt;1000,0.05,IF(cukier[[#This Row],[transakcja?]]&lt;10000,0.1,0.2)))*cukier[[#This Row],[sprzedano]]</f>
        <v>0</v>
      </c>
      <c r="F1076">
        <f>MONTH(cukier[[#This Row],[data]])</f>
        <v>12</v>
      </c>
      <c r="G1076">
        <f>IF(cukier[[#This Row],[czy magazyn]]=F1075,G1075-cukier[[#This Row],[sprzedano]],G1075+cukier[[#This Row],[f]])</f>
        <v>4465</v>
      </c>
      <c r="H1076">
        <f>IF(cukier[[#This Row],[czy magazyn]]=F1075,0,CEILING(5000-G1075,1000))</f>
        <v>0</v>
      </c>
      <c r="I1076">
        <f>IF(cukier[[#This Row],[f]]&gt;=4000,1,0)</f>
        <v>0</v>
      </c>
    </row>
    <row r="1077" spans="1:9" x14ac:dyDescent="0.25">
      <c r="A1077" s="1">
        <v>40160</v>
      </c>
      <c r="B1077" t="s">
        <v>203</v>
      </c>
      <c r="C1077">
        <v>11</v>
      </c>
      <c r="D1077">
        <f>IF(cukier[[#This Row],[klient]]=B1076,cukier[[#This Row],[sprzedano]]+D1076,cukier[[#This Row],[sprzedano]])</f>
        <v>11</v>
      </c>
      <c r="E1077">
        <f>IF(cukier[[#This Row],[transakcja?]]&lt;100,0,IF(cukier[[#This Row],[transakcja?]]&lt;1000,0.05,IF(cukier[[#This Row],[transakcja?]]&lt;10000,0.1,0.2)))*cukier[[#This Row],[sprzedano]]</f>
        <v>0</v>
      </c>
      <c r="F1077">
        <f>MONTH(cukier[[#This Row],[data]])</f>
        <v>12</v>
      </c>
      <c r="G1077">
        <f>IF(cukier[[#This Row],[czy magazyn]]=F1076,G1076-cukier[[#This Row],[sprzedano]],G1076+cukier[[#This Row],[f]])</f>
        <v>4454</v>
      </c>
      <c r="H1077">
        <f>IF(cukier[[#This Row],[czy magazyn]]=F1076,0,CEILING(5000-G1076,1000))</f>
        <v>0</v>
      </c>
      <c r="I1077">
        <f>IF(cukier[[#This Row],[f]]&gt;=4000,1,0)</f>
        <v>0</v>
      </c>
    </row>
    <row r="1078" spans="1:9" x14ac:dyDescent="0.25">
      <c r="A1078" s="1">
        <v>40164</v>
      </c>
      <c r="B1078" t="s">
        <v>24</v>
      </c>
      <c r="C1078">
        <v>131</v>
      </c>
      <c r="D1078">
        <f>IF(cukier[[#This Row],[klient]]=B1077,cukier[[#This Row],[sprzedano]]+D1077,cukier[[#This Row],[sprzedano]])</f>
        <v>131</v>
      </c>
      <c r="E1078">
        <f>IF(cukier[[#This Row],[transakcja?]]&lt;100,0,IF(cukier[[#This Row],[transakcja?]]&lt;1000,0.05,IF(cukier[[#This Row],[transakcja?]]&lt;10000,0.1,0.2)))*cukier[[#This Row],[sprzedano]]</f>
        <v>6.5500000000000007</v>
      </c>
      <c r="F1078">
        <f>MONTH(cukier[[#This Row],[data]])</f>
        <v>12</v>
      </c>
      <c r="G1078">
        <f>IF(cukier[[#This Row],[czy magazyn]]=F1077,G1077-cukier[[#This Row],[sprzedano]],G1077+cukier[[#This Row],[f]])</f>
        <v>4323</v>
      </c>
      <c r="H1078">
        <f>IF(cukier[[#This Row],[czy magazyn]]=F1077,0,CEILING(5000-G1077,1000))</f>
        <v>0</v>
      </c>
      <c r="I1078">
        <f>IF(cukier[[#This Row],[f]]&gt;=4000,1,0)</f>
        <v>0</v>
      </c>
    </row>
    <row r="1079" spans="1:9" x14ac:dyDescent="0.25">
      <c r="A1079" s="1">
        <v>40165</v>
      </c>
      <c r="B1079" t="s">
        <v>40</v>
      </c>
      <c r="C1079">
        <v>67</v>
      </c>
      <c r="D1079">
        <f>IF(cukier[[#This Row],[klient]]=B1078,cukier[[#This Row],[sprzedano]]+D1078,cukier[[#This Row],[sprzedano]])</f>
        <v>67</v>
      </c>
      <c r="E1079">
        <f>IF(cukier[[#This Row],[transakcja?]]&lt;100,0,IF(cukier[[#This Row],[transakcja?]]&lt;1000,0.05,IF(cukier[[#This Row],[transakcja?]]&lt;10000,0.1,0.2)))*cukier[[#This Row],[sprzedano]]</f>
        <v>0</v>
      </c>
      <c r="F1079">
        <f>MONTH(cukier[[#This Row],[data]])</f>
        <v>12</v>
      </c>
      <c r="G1079">
        <f>IF(cukier[[#This Row],[czy magazyn]]=F1078,G1078-cukier[[#This Row],[sprzedano]],G1078+cukier[[#This Row],[f]])</f>
        <v>4256</v>
      </c>
      <c r="H1079">
        <f>IF(cukier[[#This Row],[czy magazyn]]=F1078,0,CEILING(5000-G1078,1000))</f>
        <v>0</v>
      </c>
      <c r="I1079">
        <f>IF(cukier[[#This Row],[f]]&gt;=4000,1,0)</f>
        <v>0</v>
      </c>
    </row>
    <row r="1080" spans="1:9" x14ac:dyDescent="0.25">
      <c r="A1080" s="1">
        <v>40166</v>
      </c>
      <c r="B1080" t="s">
        <v>11</v>
      </c>
      <c r="C1080">
        <v>151</v>
      </c>
      <c r="D1080">
        <f>IF(cukier[[#This Row],[klient]]=B1079,cukier[[#This Row],[sprzedano]]+D1079,cukier[[#This Row],[sprzedano]])</f>
        <v>151</v>
      </c>
      <c r="E1080">
        <f>IF(cukier[[#This Row],[transakcja?]]&lt;100,0,IF(cukier[[#This Row],[transakcja?]]&lt;1000,0.05,IF(cukier[[#This Row],[transakcja?]]&lt;10000,0.1,0.2)))*cukier[[#This Row],[sprzedano]]</f>
        <v>7.5500000000000007</v>
      </c>
      <c r="F1080">
        <f>MONTH(cukier[[#This Row],[data]])</f>
        <v>12</v>
      </c>
      <c r="G1080">
        <f>IF(cukier[[#This Row],[czy magazyn]]=F1079,G1079-cukier[[#This Row],[sprzedano]],G1079+cukier[[#This Row],[f]])</f>
        <v>4105</v>
      </c>
      <c r="H1080">
        <f>IF(cukier[[#This Row],[czy magazyn]]=F1079,0,CEILING(5000-G1079,1000))</f>
        <v>0</v>
      </c>
      <c r="I1080">
        <f>IF(cukier[[#This Row],[f]]&gt;=4000,1,0)</f>
        <v>0</v>
      </c>
    </row>
    <row r="1081" spans="1:9" x14ac:dyDescent="0.25">
      <c r="A1081" s="1">
        <v>40171</v>
      </c>
      <c r="B1081" t="s">
        <v>24</v>
      </c>
      <c r="C1081">
        <v>105</v>
      </c>
      <c r="D1081">
        <f>IF(cukier[[#This Row],[klient]]=B1080,cukier[[#This Row],[sprzedano]]+D1080,cukier[[#This Row],[sprzedano]])</f>
        <v>105</v>
      </c>
      <c r="E1081">
        <f>IF(cukier[[#This Row],[transakcja?]]&lt;100,0,IF(cukier[[#This Row],[transakcja?]]&lt;1000,0.05,IF(cukier[[#This Row],[transakcja?]]&lt;10000,0.1,0.2)))*cukier[[#This Row],[sprzedano]]</f>
        <v>5.25</v>
      </c>
      <c r="F1081">
        <f>MONTH(cukier[[#This Row],[data]])</f>
        <v>12</v>
      </c>
      <c r="G1081">
        <f>IF(cukier[[#This Row],[czy magazyn]]=F1080,G1080-cukier[[#This Row],[sprzedano]],G1080+cukier[[#This Row],[f]])</f>
        <v>4000</v>
      </c>
      <c r="H1081">
        <f>IF(cukier[[#This Row],[czy magazyn]]=F1080,0,CEILING(5000-G1080,1000))</f>
        <v>0</v>
      </c>
      <c r="I1081">
        <f>IF(cukier[[#This Row],[f]]&gt;=4000,1,0)</f>
        <v>0</v>
      </c>
    </row>
    <row r="1082" spans="1:9" x14ac:dyDescent="0.25">
      <c r="A1082" s="1">
        <v>40172</v>
      </c>
      <c r="B1082" t="s">
        <v>18</v>
      </c>
      <c r="C1082">
        <v>142</v>
      </c>
      <c r="D1082">
        <f>IF(cukier[[#This Row],[klient]]=B1081,cukier[[#This Row],[sprzedano]]+D1081,cukier[[#This Row],[sprzedano]])</f>
        <v>142</v>
      </c>
      <c r="E1082">
        <f>IF(cukier[[#This Row],[transakcja?]]&lt;100,0,IF(cukier[[#This Row],[transakcja?]]&lt;1000,0.05,IF(cukier[[#This Row],[transakcja?]]&lt;10000,0.1,0.2)))*cukier[[#This Row],[sprzedano]]</f>
        <v>7.1000000000000005</v>
      </c>
      <c r="F1082">
        <f>MONTH(cukier[[#This Row],[data]])</f>
        <v>12</v>
      </c>
      <c r="G1082">
        <f>IF(cukier[[#This Row],[czy magazyn]]=F1081,G1081-cukier[[#This Row],[sprzedano]],G1081+cukier[[#This Row],[f]])</f>
        <v>3858</v>
      </c>
      <c r="H1082">
        <f>IF(cukier[[#This Row],[czy magazyn]]=F1081,0,CEILING(5000-G1081,1000))</f>
        <v>0</v>
      </c>
      <c r="I1082">
        <f>IF(cukier[[#This Row],[f]]&gt;=4000,1,0)</f>
        <v>0</v>
      </c>
    </row>
    <row r="1083" spans="1:9" x14ac:dyDescent="0.25">
      <c r="A1083" s="1">
        <v>40172</v>
      </c>
      <c r="B1083" t="s">
        <v>204</v>
      </c>
      <c r="C1083">
        <v>17</v>
      </c>
      <c r="D1083">
        <f>IF(cukier[[#This Row],[klient]]=B1082,cukier[[#This Row],[sprzedano]]+D1082,cukier[[#This Row],[sprzedano]])</f>
        <v>17</v>
      </c>
      <c r="E1083">
        <f>IF(cukier[[#This Row],[transakcja?]]&lt;100,0,IF(cukier[[#This Row],[transakcja?]]&lt;1000,0.05,IF(cukier[[#This Row],[transakcja?]]&lt;10000,0.1,0.2)))*cukier[[#This Row],[sprzedano]]</f>
        <v>0</v>
      </c>
      <c r="F1083">
        <f>MONTH(cukier[[#This Row],[data]])</f>
        <v>12</v>
      </c>
      <c r="G1083">
        <f>IF(cukier[[#This Row],[czy magazyn]]=F1082,G1082-cukier[[#This Row],[sprzedano]],G1082+cukier[[#This Row],[f]])</f>
        <v>3841</v>
      </c>
      <c r="H1083">
        <f>IF(cukier[[#This Row],[czy magazyn]]=F1082,0,CEILING(5000-G1082,1000))</f>
        <v>0</v>
      </c>
      <c r="I1083">
        <f>IF(cukier[[#This Row],[f]]&gt;=4000,1,0)</f>
        <v>0</v>
      </c>
    </row>
    <row r="1084" spans="1:9" x14ac:dyDescent="0.25">
      <c r="A1084" s="1">
        <v>40172</v>
      </c>
      <c r="B1084" t="s">
        <v>72</v>
      </c>
      <c r="C1084">
        <v>132</v>
      </c>
      <c r="D1084">
        <f>IF(cukier[[#This Row],[klient]]=B1083,cukier[[#This Row],[sprzedano]]+D1083,cukier[[#This Row],[sprzedano]])</f>
        <v>132</v>
      </c>
      <c r="E1084">
        <f>IF(cukier[[#This Row],[transakcja?]]&lt;100,0,IF(cukier[[#This Row],[transakcja?]]&lt;1000,0.05,IF(cukier[[#This Row],[transakcja?]]&lt;10000,0.1,0.2)))*cukier[[#This Row],[sprzedano]]</f>
        <v>6.6000000000000005</v>
      </c>
      <c r="F1084">
        <f>MONTH(cukier[[#This Row],[data]])</f>
        <v>12</v>
      </c>
      <c r="G1084">
        <f>IF(cukier[[#This Row],[czy magazyn]]=F1083,G1083-cukier[[#This Row],[sprzedano]],G1083+cukier[[#This Row],[f]])</f>
        <v>3709</v>
      </c>
      <c r="H1084">
        <f>IF(cukier[[#This Row],[czy magazyn]]=F1083,0,CEILING(5000-G1083,1000))</f>
        <v>0</v>
      </c>
      <c r="I1084">
        <f>IF(cukier[[#This Row],[f]]&gt;=4000,1,0)</f>
        <v>0</v>
      </c>
    </row>
    <row r="1085" spans="1:9" x14ac:dyDescent="0.25">
      <c r="A1085" s="1">
        <v>40173</v>
      </c>
      <c r="B1085" t="s">
        <v>8</v>
      </c>
      <c r="C1085">
        <v>444</v>
      </c>
      <c r="D1085">
        <f>IF(cukier[[#This Row],[klient]]=B1084,cukier[[#This Row],[sprzedano]]+D1084,cukier[[#This Row],[sprzedano]])</f>
        <v>444</v>
      </c>
      <c r="E1085">
        <f>IF(cukier[[#This Row],[transakcja?]]&lt;100,0,IF(cukier[[#This Row],[transakcja?]]&lt;1000,0.05,IF(cukier[[#This Row],[transakcja?]]&lt;10000,0.1,0.2)))*cukier[[#This Row],[sprzedano]]</f>
        <v>22.200000000000003</v>
      </c>
      <c r="F1085">
        <f>MONTH(cukier[[#This Row],[data]])</f>
        <v>12</v>
      </c>
      <c r="G1085">
        <f>IF(cukier[[#This Row],[czy magazyn]]=F1084,G1084-cukier[[#This Row],[sprzedano]],G1084+cukier[[#This Row],[f]])</f>
        <v>3265</v>
      </c>
      <c r="H1085">
        <f>IF(cukier[[#This Row],[czy magazyn]]=F1084,0,CEILING(5000-G1084,1000))</f>
        <v>0</v>
      </c>
      <c r="I1085">
        <f>IF(cukier[[#This Row],[f]]&gt;=4000,1,0)</f>
        <v>0</v>
      </c>
    </row>
    <row r="1086" spans="1:9" x14ac:dyDescent="0.25">
      <c r="A1086" s="1">
        <v>40173</v>
      </c>
      <c r="B1086" t="s">
        <v>51</v>
      </c>
      <c r="C1086">
        <v>294</v>
      </c>
      <c r="D1086">
        <f>IF(cukier[[#This Row],[klient]]=B1085,cukier[[#This Row],[sprzedano]]+D1085,cukier[[#This Row],[sprzedano]])</f>
        <v>294</v>
      </c>
      <c r="E1086">
        <f>IF(cukier[[#This Row],[transakcja?]]&lt;100,0,IF(cukier[[#This Row],[transakcja?]]&lt;1000,0.05,IF(cukier[[#This Row],[transakcja?]]&lt;10000,0.1,0.2)))*cukier[[#This Row],[sprzedano]]</f>
        <v>14.700000000000001</v>
      </c>
      <c r="F1086">
        <f>MONTH(cukier[[#This Row],[data]])</f>
        <v>12</v>
      </c>
      <c r="G1086">
        <f>IF(cukier[[#This Row],[czy magazyn]]=F1085,G1085-cukier[[#This Row],[sprzedano]],G1085+cukier[[#This Row],[f]])</f>
        <v>2971</v>
      </c>
      <c r="H1086">
        <f>IF(cukier[[#This Row],[czy magazyn]]=F1085,0,CEILING(5000-G1085,1000))</f>
        <v>0</v>
      </c>
      <c r="I1086">
        <f>IF(cukier[[#This Row],[f]]&gt;=4000,1,0)</f>
        <v>0</v>
      </c>
    </row>
    <row r="1087" spans="1:9" x14ac:dyDescent="0.25">
      <c r="A1087" s="1">
        <v>40174</v>
      </c>
      <c r="B1087" t="s">
        <v>8</v>
      </c>
      <c r="C1087">
        <v>274</v>
      </c>
      <c r="D1087">
        <f>IF(cukier[[#This Row],[klient]]=B1086,cukier[[#This Row],[sprzedano]]+D1086,cukier[[#This Row],[sprzedano]])</f>
        <v>274</v>
      </c>
      <c r="E1087">
        <f>IF(cukier[[#This Row],[transakcja?]]&lt;100,0,IF(cukier[[#This Row],[transakcja?]]&lt;1000,0.05,IF(cukier[[#This Row],[transakcja?]]&lt;10000,0.1,0.2)))*cukier[[#This Row],[sprzedano]]</f>
        <v>13.700000000000001</v>
      </c>
      <c r="F1087">
        <f>MONTH(cukier[[#This Row],[data]])</f>
        <v>12</v>
      </c>
      <c r="G1087">
        <f>IF(cukier[[#This Row],[czy magazyn]]=F1086,G1086-cukier[[#This Row],[sprzedano]],G1086+cukier[[#This Row],[f]])</f>
        <v>2697</v>
      </c>
      <c r="H1087">
        <f>IF(cukier[[#This Row],[czy magazyn]]=F1086,0,CEILING(5000-G1086,1000))</f>
        <v>0</v>
      </c>
      <c r="I1087">
        <f>IF(cukier[[#This Row],[f]]&gt;=4000,1,0)</f>
        <v>0</v>
      </c>
    </row>
    <row r="1088" spans="1:9" x14ac:dyDescent="0.25">
      <c r="A1088" s="1">
        <v>40176</v>
      </c>
      <c r="B1088" t="s">
        <v>36</v>
      </c>
      <c r="C1088">
        <v>168</v>
      </c>
      <c r="D1088">
        <f>IF(cukier[[#This Row],[klient]]=B1087,cukier[[#This Row],[sprzedano]]+D1087,cukier[[#This Row],[sprzedano]])</f>
        <v>168</v>
      </c>
      <c r="E1088">
        <f>IF(cukier[[#This Row],[transakcja?]]&lt;100,0,IF(cukier[[#This Row],[transakcja?]]&lt;1000,0.05,IF(cukier[[#This Row],[transakcja?]]&lt;10000,0.1,0.2)))*cukier[[#This Row],[sprzedano]]</f>
        <v>8.4</v>
      </c>
      <c r="F1088">
        <f>MONTH(cukier[[#This Row],[data]])</f>
        <v>12</v>
      </c>
      <c r="G1088">
        <f>IF(cukier[[#This Row],[czy magazyn]]=F1087,G1087-cukier[[#This Row],[sprzedano]],G1087+cukier[[#This Row],[f]])</f>
        <v>2529</v>
      </c>
      <c r="H1088">
        <f>IF(cukier[[#This Row],[czy magazyn]]=F1087,0,CEILING(5000-G1087,1000))</f>
        <v>0</v>
      </c>
      <c r="I1088">
        <f>IF(cukier[[#This Row],[f]]&gt;=4000,1,0)</f>
        <v>0</v>
      </c>
    </row>
    <row r="1089" spans="1:9" x14ac:dyDescent="0.25">
      <c r="A1089" s="1">
        <v>40177</v>
      </c>
      <c r="B1089" t="s">
        <v>31</v>
      </c>
      <c r="C1089">
        <v>126</v>
      </c>
      <c r="D1089">
        <f>IF(cukier[[#This Row],[klient]]=B1088,cukier[[#This Row],[sprzedano]]+D1088,cukier[[#This Row],[sprzedano]])</f>
        <v>126</v>
      </c>
      <c r="E1089">
        <f>IF(cukier[[#This Row],[transakcja?]]&lt;100,0,IF(cukier[[#This Row],[transakcja?]]&lt;1000,0.05,IF(cukier[[#This Row],[transakcja?]]&lt;10000,0.1,0.2)))*cukier[[#This Row],[sprzedano]]</f>
        <v>6.3000000000000007</v>
      </c>
      <c r="F1089">
        <f>MONTH(cukier[[#This Row],[data]])</f>
        <v>12</v>
      </c>
      <c r="G1089">
        <f>IF(cukier[[#This Row],[czy magazyn]]=F1088,G1088-cukier[[#This Row],[sprzedano]],G1088+cukier[[#This Row],[f]])</f>
        <v>2403</v>
      </c>
      <c r="H1089">
        <f>IF(cukier[[#This Row],[czy magazyn]]=F1088,0,CEILING(5000-G1088,1000))</f>
        <v>0</v>
      </c>
      <c r="I1089">
        <f>IF(cukier[[#This Row],[f]]&gt;=4000,1,0)</f>
        <v>0</v>
      </c>
    </row>
    <row r="1090" spans="1:9" x14ac:dyDescent="0.25">
      <c r="A1090" s="1">
        <v>40177</v>
      </c>
      <c r="B1090" t="s">
        <v>9</v>
      </c>
      <c r="C1090">
        <v>115</v>
      </c>
      <c r="D1090">
        <f>IF(cukier[[#This Row],[klient]]=B1089,cukier[[#This Row],[sprzedano]]+D1089,cukier[[#This Row],[sprzedano]])</f>
        <v>115</v>
      </c>
      <c r="E1090">
        <f>IF(cukier[[#This Row],[transakcja?]]&lt;100,0,IF(cukier[[#This Row],[transakcja?]]&lt;1000,0.05,IF(cukier[[#This Row],[transakcja?]]&lt;10000,0.1,0.2)))*cukier[[#This Row],[sprzedano]]</f>
        <v>5.75</v>
      </c>
      <c r="F1090">
        <f>MONTH(cukier[[#This Row],[data]])</f>
        <v>12</v>
      </c>
      <c r="G1090">
        <f>IF(cukier[[#This Row],[czy magazyn]]=F1089,G1089-cukier[[#This Row],[sprzedano]],G1089+cukier[[#This Row],[f]])</f>
        <v>2288</v>
      </c>
      <c r="H1090">
        <f>IF(cukier[[#This Row],[czy magazyn]]=F1089,0,CEILING(5000-G1089,1000))</f>
        <v>0</v>
      </c>
      <c r="I1090">
        <f>IF(cukier[[#This Row],[f]]&gt;=4000,1,0)</f>
        <v>0</v>
      </c>
    </row>
    <row r="1091" spans="1:9" x14ac:dyDescent="0.25">
      <c r="A1091" s="1">
        <v>40180</v>
      </c>
      <c r="B1091" t="s">
        <v>23</v>
      </c>
      <c r="C1091">
        <v>413</v>
      </c>
      <c r="D1091">
        <f>IF(cukier[[#This Row],[klient]]=B1090,cukier[[#This Row],[sprzedano]]+D1090,cukier[[#This Row],[sprzedano]])</f>
        <v>413</v>
      </c>
      <c r="E1091">
        <f>IF(cukier[[#This Row],[transakcja?]]&lt;100,0,IF(cukier[[#This Row],[transakcja?]]&lt;1000,0.05,IF(cukier[[#This Row],[transakcja?]]&lt;10000,0.1,0.2)))*cukier[[#This Row],[sprzedano]]</f>
        <v>20.650000000000002</v>
      </c>
      <c r="F1091">
        <f>MONTH(cukier[[#This Row],[data]])</f>
        <v>1</v>
      </c>
      <c r="G1091">
        <f>IF(cukier[[#This Row],[czy magazyn]]=F1090,G1090-cukier[[#This Row],[sprzedano]],G1090+cukier[[#This Row],[f]])</f>
        <v>5288</v>
      </c>
      <c r="H1091">
        <f>IF(cukier[[#This Row],[czy magazyn]]=F1090,0,CEILING(5000-G1090,1000))</f>
        <v>3000</v>
      </c>
      <c r="I1091">
        <f>IF(cukier[[#This Row],[f]]&gt;=4000,1,0)</f>
        <v>0</v>
      </c>
    </row>
    <row r="1092" spans="1:9" x14ac:dyDescent="0.25">
      <c r="A1092" s="1">
        <v>40180</v>
      </c>
      <c r="B1092" t="s">
        <v>29</v>
      </c>
      <c r="C1092">
        <v>73</v>
      </c>
      <c r="D1092">
        <f>IF(cukier[[#This Row],[klient]]=B1091,cukier[[#This Row],[sprzedano]]+D1091,cukier[[#This Row],[sprzedano]])</f>
        <v>73</v>
      </c>
      <c r="E1092">
        <f>IF(cukier[[#This Row],[transakcja?]]&lt;100,0,IF(cukier[[#This Row],[transakcja?]]&lt;1000,0.05,IF(cukier[[#This Row],[transakcja?]]&lt;10000,0.1,0.2)))*cukier[[#This Row],[sprzedano]]</f>
        <v>0</v>
      </c>
      <c r="F1092">
        <f>MONTH(cukier[[#This Row],[data]])</f>
        <v>1</v>
      </c>
      <c r="G1092">
        <f>IF(cukier[[#This Row],[czy magazyn]]=F1091,G1091-cukier[[#This Row],[sprzedano]],G1091+cukier[[#This Row],[f]])</f>
        <v>5215</v>
      </c>
      <c r="H1092">
        <f>IF(cukier[[#This Row],[czy magazyn]]=F1091,0,CEILING(5000-G1091,1000))</f>
        <v>0</v>
      </c>
      <c r="I1092">
        <f>IF(cukier[[#This Row],[f]]&gt;=4000,1,0)</f>
        <v>0</v>
      </c>
    </row>
    <row r="1093" spans="1:9" x14ac:dyDescent="0.25">
      <c r="A1093" s="1">
        <v>40181</v>
      </c>
      <c r="B1093" t="s">
        <v>8</v>
      </c>
      <c r="C1093">
        <v>393</v>
      </c>
      <c r="D1093">
        <f>IF(cukier[[#This Row],[klient]]=B1092,cukier[[#This Row],[sprzedano]]+D1092,cukier[[#This Row],[sprzedano]])</f>
        <v>393</v>
      </c>
      <c r="E1093">
        <f>IF(cukier[[#This Row],[transakcja?]]&lt;100,0,IF(cukier[[#This Row],[transakcja?]]&lt;1000,0.05,IF(cukier[[#This Row],[transakcja?]]&lt;10000,0.1,0.2)))*cukier[[#This Row],[sprzedano]]</f>
        <v>19.650000000000002</v>
      </c>
      <c r="F1093">
        <f>MONTH(cukier[[#This Row],[data]])</f>
        <v>1</v>
      </c>
      <c r="G1093">
        <f>IF(cukier[[#This Row],[czy magazyn]]=F1092,G1092-cukier[[#This Row],[sprzedano]],G1092+cukier[[#This Row],[f]])</f>
        <v>4822</v>
      </c>
      <c r="H1093">
        <f>IF(cukier[[#This Row],[czy magazyn]]=F1092,0,CEILING(5000-G1092,1000))</f>
        <v>0</v>
      </c>
      <c r="I1093">
        <f>IF(cukier[[#This Row],[f]]&gt;=4000,1,0)</f>
        <v>0</v>
      </c>
    </row>
    <row r="1094" spans="1:9" x14ac:dyDescent="0.25">
      <c r="A1094" s="1">
        <v>40184</v>
      </c>
      <c r="B1094" t="s">
        <v>144</v>
      </c>
      <c r="C1094">
        <v>13</v>
      </c>
      <c r="D1094">
        <f>IF(cukier[[#This Row],[klient]]=B1093,cukier[[#This Row],[sprzedano]]+D1093,cukier[[#This Row],[sprzedano]])</f>
        <v>13</v>
      </c>
      <c r="E1094">
        <f>IF(cukier[[#This Row],[transakcja?]]&lt;100,0,IF(cukier[[#This Row],[transakcja?]]&lt;1000,0.05,IF(cukier[[#This Row],[transakcja?]]&lt;10000,0.1,0.2)))*cukier[[#This Row],[sprzedano]]</f>
        <v>0</v>
      </c>
      <c r="F1094">
        <f>MONTH(cukier[[#This Row],[data]])</f>
        <v>1</v>
      </c>
      <c r="G1094">
        <f>IF(cukier[[#This Row],[czy magazyn]]=F1093,G1093-cukier[[#This Row],[sprzedano]],G1093+cukier[[#This Row],[f]])</f>
        <v>4809</v>
      </c>
      <c r="H1094">
        <f>IF(cukier[[#This Row],[czy magazyn]]=F1093,0,CEILING(5000-G1093,1000))</f>
        <v>0</v>
      </c>
      <c r="I1094">
        <f>IF(cukier[[#This Row],[f]]&gt;=4000,1,0)</f>
        <v>0</v>
      </c>
    </row>
    <row r="1095" spans="1:9" x14ac:dyDescent="0.25">
      <c r="A1095" s="1">
        <v>40185</v>
      </c>
      <c r="B1095" t="s">
        <v>23</v>
      </c>
      <c r="C1095">
        <v>211</v>
      </c>
      <c r="D1095">
        <f>IF(cukier[[#This Row],[klient]]=B1094,cukier[[#This Row],[sprzedano]]+D1094,cukier[[#This Row],[sprzedano]])</f>
        <v>211</v>
      </c>
      <c r="E1095">
        <f>IF(cukier[[#This Row],[transakcja?]]&lt;100,0,IF(cukier[[#This Row],[transakcja?]]&lt;1000,0.05,IF(cukier[[#This Row],[transakcja?]]&lt;10000,0.1,0.2)))*cukier[[#This Row],[sprzedano]]</f>
        <v>10.55</v>
      </c>
      <c r="F1095">
        <f>MONTH(cukier[[#This Row],[data]])</f>
        <v>1</v>
      </c>
      <c r="G1095">
        <f>IF(cukier[[#This Row],[czy magazyn]]=F1094,G1094-cukier[[#This Row],[sprzedano]],G1094+cukier[[#This Row],[f]])</f>
        <v>4598</v>
      </c>
      <c r="H1095">
        <f>IF(cukier[[#This Row],[czy magazyn]]=F1094,0,CEILING(5000-G1094,1000))</f>
        <v>0</v>
      </c>
      <c r="I1095">
        <f>IF(cukier[[#This Row],[f]]&gt;=4000,1,0)</f>
        <v>0</v>
      </c>
    </row>
    <row r="1096" spans="1:9" x14ac:dyDescent="0.25">
      <c r="A1096" s="1">
        <v>40189</v>
      </c>
      <c r="B1096" t="s">
        <v>62</v>
      </c>
      <c r="C1096">
        <v>116</v>
      </c>
      <c r="D1096">
        <f>IF(cukier[[#This Row],[klient]]=B1095,cukier[[#This Row],[sprzedano]]+D1095,cukier[[#This Row],[sprzedano]])</f>
        <v>116</v>
      </c>
      <c r="E1096">
        <f>IF(cukier[[#This Row],[transakcja?]]&lt;100,0,IF(cukier[[#This Row],[transakcja?]]&lt;1000,0.05,IF(cukier[[#This Row],[transakcja?]]&lt;10000,0.1,0.2)))*cukier[[#This Row],[sprzedano]]</f>
        <v>5.8000000000000007</v>
      </c>
      <c r="F1096">
        <f>MONTH(cukier[[#This Row],[data]])</f>
        <v>1</v>
      </c>
      <c r="G1096">
        <f>IF(cukier[[#This Row],[czy magazyn]]=F1095,G1095-cukier[[#This Row],[sprzedano]],G1095+cukier[[#This Row],[f]])</f>
        <v>4482</v>
      </c>
      <c r="H1096">
        <f>IF(cukier[[#This Row],[czy magazyn]]=F1095,0,CEILING(5000-G1095,1000))</f>
        <v>0</v>
      </c>
      <c r="I1096">
        <f>IF(cukier[[#This Row],[f]]&gt;=4000,1,0)</f>
        <v>0</v>
      </c>
    </row>
    <row r="1097" spans="1:9" x14ac:dyDescent="0.25">
      <c r="A1097" s="1">
        <v>40189</v>
      </c>
      <c r="B1097" t="s">
        <v>1</v>
      </c>
      <c r="C1097">
        <v>9</v>
      </c>
      <c r="D1097">
        <f>IF(cukier[[#This Row],[klient]]=B1096,cukier[[#This Row],[sprzedano]]+D1096,cukier[[#This Row],[sprzedano]])</f>
        <v>9</v>
      </c>
      <c r="E1097">
        <f>IF(cukier[[#This Row],[transakcja?]]&lt;100,0,IF(cukier[[#This Row],[transakcja?]]&lt;1000,0.05,IF(cukier[[#This Row],[transakcja?]]&lt;10000,0.1,0.2)))*cukier[[#This Row],[sprzedano]]</f>
        <v>0</v>
      </c>
      <c r="F1097">
        <f>MONTH(cukier[[#This Row],[data]])</f>
        <v>1</v>
      </c>
      <c r="G1097">
        <f>IF(cukier[[#This Row],[czy magazyn]]=F1096,G1096-cukier[[#This Row],[sprzedano]],G1096+cukier[[#This Row],[f]])</f>
        <v>4473</v>
      </c>
      <c r="H1097">
        <f>IF(cukier[[#This Row],[czy magazyn]]=F1096,0,CEILING(5000-G1096,1000))</f>
        <v>0</v>
      </c>
      <c r="I1097">
        <f>IF(cukier[[#This Row],[f]]&gt;=4000,1,0)</f>
        <v>0</v>
      </c>
    </row>
    <row r="1098" spans="1:9" x14ac:dyDescent="0.25">
      <c r="A1098" s="1">
        <v>40193</v>
      </c>
      <c r="B1098" t="s">
        <v>46</v>
      </c>
      <c r="C1098">
        <v>117</v>
      </c>
      <c r="D1098">
        <f>IF(cukier[[#This Row],[klient]]=B1097,cukier[[#This Row],[sprzedano]]+D1097,cukier[[#This Row],[sprzedano]])</f>
        <v>117</v>
      </c>
      <c r="E1098">
        <f>IF(cukier[[#This Row],[transakcja?]]&lt;100,0,IF(cukier[[#This Row],[transakcja?]]&lt;1000,0.05,IF(cukier[[#This Row],[transakcja?]]&lt;10000,0.1,0.2)))*cukier[[#This Row],[sprzedano]]</f>
        <v>5.8500000000000005</v>
      </c>
      <c r="F1098">
        <f>MONTH(cukier[[#This Row],[data]])</f>
        <v>1</v>
      </c>
      <c r="G1098">
        <f>IF(cukier[[#This Row],[czy magazyn]]=F1097,G1097-cukier[[#This Row],[sprzedano]],G1097+cukier[[#This Row],[f]])</f>
        <v>4356</v>
      </c>
      <c r="H1098">
        <f>IF(cukier[[#This Row],[czy magazyn]]=F1097,0,CEILING(5000-G1097,1000))</f>
        <v>0</v>
      </c>
      <c r="I1098">
        <f>IF(cukier[[#This Row],[f]]&gt;=4000,1,0)</f>
        <v>0</v>
      </c>
    </row>
    <row r="1099" spans="1:9" x14ac:dyDescent="0.25">
      <c r="A1099" s="1">
        <v>40194</v>
      </c>
      <c r="B1099" t="s">
        <v>51</v>
      </c>
      <c r="C1099">
        <v>221</v>
      </c>
      <c r="D1099">
        <f>IF(cukier[[#This Row],[klient]]=B1098,cukier[[#This Row],[sprzedano]]+D1098,cukier[[#This Row],[sprzedano]])</f>
        <v>221</v>
      </c>
      <c r="E1099">
        <f>IF(cukier[[#This Row],[transakcja?]]&lt;100,0,IF(cukier[[#This Row],[transakcja?]]&lt;1000,0.05,IF(cukier[[#This Row],[transakcja?]]&lt;10000,0.1,0.2)))*cukier[[#This Row],[sprzedano]]</f>
        <v>11.05</v>
      </c>
      <c r="F1099">
        <f>MONTH(cukier[[#This Row],[data]])</f>
        <v>1</v>
      </c>
      <c r="G1099">
        <f>IF(cukier[[#This Row],[czy magazyn]]=F1098,G1098-cukier[[#This Row],[sprzedano]],G1098+cukier[[#This Row],[f]])</f>
        <v>4135</v>
      </c>
      <c r="H1099">
        <f>IF(cukier[[#This Row],[czy magazyn]]=F1098,0,CEILING(5000-G1098,1000))</f>
        <v>0</v>
      </c>
      <c r="I1099">
        <f>IF(cukier[[#This Row],[f]]&gt;=4000,1,0)</f>
        <v>0</v>
      </c>
    </row>
    <row r="1100" spans="1:9" x14ac:dyDescent="0.25">
      <c r="A1100" s="1">
        <v>40198</v>
      </c>
      <c r="B1100" t="s">
        <v>153</v>
      </c>
      <c r="C1100">
        <v>9</v>
      </c>
      <c r="D1100">
        <f>IF(cukier[[#This Row],[klient]]=B1099,cukier[[#This Row],[sprzedano]]+D1099,cukier[[#This Row],[sprzedano]])</f>
        <v>9</v>
      </c>
      <c r="E1100">
        <f>IF(cukier[[#This Row],[transakcja?]]&lt;100,0,IF(cukier[[#This Row],[transakcja?]]&lt;1000,0.05,IF(cukier[[#This Row],[transakcja?]]&lt;10000,0.1,0.2)))*cukier[[#This Row],[sprzedano]]</f>
        <v>0</v>
      </c>
      <c r="F1100">
        <f>MONTH(cukier[[#This Row],[data]])</f>
        <v>1</v>
      </c>
      <c r="G1100">
        <f>IF(cukier[[#This Row],[czy magazyn]]=F1099,G1099-cukier[[#This Row],[sprzedano]],G1099+cukier[[#This Row],[f]])</f>
        <v>4126</v>
      </c>
      <c r="H1100">
        <f>IF(cukier[[#This Row],[czy magazyn]]=F1099,0,CEILING(5000-G1099,1000))</f>
        <v>0</v>
      </c>
      <c r="I1100">
        <f>IF(cukier[[#This Row],[f]]&gt;=4000,1,0)</f>
        <v>0</v>
      </c>
    </row>
    <row r="1101" spans="1:9" x14ac:dyDescent="0.25">
      <c r="A1101" s="1">
        <v>40199</v>
      </c>
      <c r="B1101" t="s">
        <v>18</v>
      </c>
      <c r="C1101">
        <v>214</v>
      </c>
      <c r="D1101">
        <f>IF(cukier[[#This Row],[klient]]=B1100,cukier[[#This Row],[sprzedano]]+D1100,cukier[[#This Row],[sprzedano]])</f>
        <v>214</v>
      </c>
      <c r="E1101">
        <f>IF(cukier[[#This Row],[transakcja?]]&lt;100,0,IF(cukier[[#This Row],[transakcja?]]&lt;1000,0.05,IF(cukier[[#This Row],[transakcja?]]&lt;10000,0.1,0.2)))*cukier[[#This Row],[sprzedano]]</f>
        <v>10.700000000000001</v>
      </c>
      <c r="F1101">
        <f>MONTH(cukier[[#This Row],[data]])</f>
        <v>1</v>
      </c>
      <c r="G1101">
        <f>IF(cukier[[#This Row],[czy magazyn]]=F1100,G1100-cukier[[#This Row],[sprzedano]],G1100+cukier[[#This Row],[f]])</f>
        <v>3912</v>
      </c>
      <c r="H1101">
        <f>IF(cukier[[#This Row],[czy magazyn]]=F1100,0,CEILING(5000-G1100,1000))</f>
        <v>0</v>
      </c>
      <c r="I1101">
        <f>IF(cukier[[#This Row],[f]]&gt;=4000,1,0)</f>
        <v>0</v>
      </c>
    </row>
    <row r="1102" spans="1:9" x14ac:dyDescent="0.25">
      <c r="A1102" s="1">
        <v>40200</v>
      </c>
      <c r="B1102" t="s">
        <v>38</v>
      </c>
      <c r="C1102">
        <v>138</v>
      </c>
      <c r="D1102">
        <f>IF(cukier[[#This Row],[klient]]=B1101,cukier[[#This Row],[sprzedano]]+D1101,cukier[[#This Row],[sprzedano]])</f>
        <v>138</v>
      </c>
      <c r="E1102">
        <f>IF(cukier[[#This Row],[transakcja?]]&lt;100,0,IF(cukier[[#This Row],[transakcja?]]&lt;1000,0.05,IF(cukier[[#This Row],[transakcja?]]&lt;10000,0.1,0.2)))*cukier[[#This Row],[sprzedano]]</f>
        <v>6.9</v>
      </c>
      <c r="F1102">
        <f>MONTH(cukier[[#This Row],[data]])</f>
        <v>1</v>
      </c>
      <c r="G1102">
        <f>IF(cukier[[#This Row],[czy magazyn]]=F1101,G1101-cukier[[#This Row],[sprzedano]],G1101+cukier[[#This Row],[f]])</f>
        <v>3774</v>
      </c>
      <c r="H1102">
        <f>IF(cukier[[#This Row],[czy magazyn]]=F1101,0,CEILING(5000-G1101,1000))</f>
        <v>0</v>
      </c>
      <c r="I1102">
        <f>IF(cukier[[#This Row],[f]]&gt;=4000,1,0)</f>
        <v>0</v>
      </c>
    </row>
    <row r="1103" spans="1:9" x14ac:dyDescent="0.25">
      <c r="A1103" s="1">
        <v>40201</v>
      </c>
      <c r="B1103" t="s">
        <v>53</v>
      </c>
      <c r="C1103">
        <v>128</v>
      </c>
      <c r="D1103">
        <f>IF(cukier[[#This Row],[klient]]=B1102,cukier[[#This Row],[sprzedano]]+D1102,cukier[[#This Row],[sprzedano]])</f>
        <v>128</v>
      </c>
      <c r="E1103">
        <f>IF(cukier[[#This Row],[transakcja?]]&lt;100,0,IF(cukier[[#This Row],[transakcja?]]&lt;1000,0.05,IF(cukier[[#This Row],[transakcja?]]&lt;10000,0.1,0.2)))*cukier[[#This Row],[sprzedano]]</f>
        <v>6.4</v>
      </c>
      <c r="F1103">
        <f>MONTH(cukier[[#This Row],[data]])</f>
        <v>1</v>
      </c>
      <c r="G1103">
        <f>IF(cukier[[#This Row],[czy magazyn]]=F1102,G1102-cukier[[#This Row],[sprzedano]],G1102+cukier[[#This Row],[f]])</f>
        <v>3646</v>
      </c>
      <c r="H1103">
        <f>IF(cukier[[#This Row],[czy magazyn]]=F1102,0,CEILING(5000-G1102,1000))</f>
        <v>0</v>
      </c>
      <c r="I1103">
        <f>IF(cukier[[#This Row],[f]]&gt;=4000,1,0)</f>
        <v>0</v>
      </c>
    </row>
    <row r="1104" spans="1:9" x14ac:dyDescent="0.25">
      <c r="A1104" s="1">
        <v>40201</v>
      </c>
      <c r="B1104" t="s">
        <v>82</v>
      </c>
      <c r="C1104">
        <v>11</v>
      </c>
      <c r="D1104">
        <f>IF(cukier[[#This Row],[klient]]=B1103,cukier[[#This Row],[sprzedano]]+D1103,cukier[[#This Row],[sprzedano]])</f>
        <v>11</v>
      </c>
      <c r="E1104">
        <f>IF(cukier[[#This Row],[transakcja?]]&lt;100,0,IF(cukier[[#This Row],[transakcja?]]&lt;1000,0.05,IF(cukier[[#This Row],[transakcja?]]&lt;10000,0.1,0.2)))*cukier[[#This Row],[sprzedano]]</f>
        <v>0</v>
      </c>
      <c r="F1104">
        <f>MONTH(cukier[[#This Row],[data]])</f>
        <v>1</v>
      </c>
      <c r="G1104">
        <f>IF(cukier[[#This Row],[czy magazyn]]=F1103,G1103-cukier[[#This Row],[sprzedano]],G1103+cukier[[#This Row],[f]])</f>
        <v>3635</v>
      </c>
      <c r="H1104">
        <f>IF(cukier[[#This Row],[czy magazyn]]=F1103,0,CEILING(5000-G1103,1000))</f>
        <v>0</v>
      </c>
      <c r="I1104">
        <f>IF(cukier[[#This Row],[f]]&gt;=4000,1,0)</f>
        <v>0</v>
      </c>
    </row>
    <row r="1105" spans="1:9" x14ac:dyDescent="0.25">
      <c r="A1105" s="1">
        <v>40202</v>
      </c>
      <c r="B1105" t="s">
        <v>18</v>
      </c>
      <c r="C1105">
        <v>376</v>
      </c>
      <c r="D1105">
        <f>IF(cukier[[#This Row],[klient]]=B1104,cukier[[#This Row],[sprzedano]]+D1104,cukier[[#This Row],[sprzedano]])</f>
        <v>376</v>
      </c>
      <c r="E1105">
        <f>IF(cukier[[#This Row],[transakcja?]]&lt;100,0,IF(cukier[[#This Row],[transakcja?]]&lt;1000,0.05,IF(cukier[[#This Row],[transakcja?]]&lt;10000,0.1,0.2)))*cukier[[#This Row],[sprzedano]]</f>
        <v>18.8</v>
      </c>
      <c r="F1105">
        <f>MONTH(cukier[[#This Row],[data]])</f>
        <v>1</v>
      </c>
      <c r="G1105">
        <f>IF(cukier[[#This Row],[czy magazyn]]=F1104,G1104-cukier[[#This Row],[sprzedano]],G1104+cukier[[#This Row],[f]])</f>
        <v>3259</v>
      </c>
      <c r="H1105">
        <f>IF(cukier[[#This Row],[czy magazyn]]=F1104,0,CEILING(5000-G1104,1000))</f>
        <v>0</v>
      </c>
      <c r="I1105">
        <f>IF(cukier[[#This Row],[f]]&gt;=4000,1,0)</f>
        <v>0</v>
      </c>
    </row>
    <row r="1106" spans="1:9" x14ac:dyDescent="0.25">
      <c r="A1106" s="1">
        <v>40203</v>
      </c>
      <c r="B1106" t="s">
        <v>18</v>
      </c>
      <c r="C1106">
        <v>121</v>
      </c>
      <c r="D1106">
        <f>IF(cukier[[#This Row],[klient]]=B1105,cukier[[#This Row],[sprzedano]]+D1105,cukier[[#This Row],[sprzedano]])</f>
        <v>497</v>
      </c>
      <c r="E1106">
        <f>IF(cukier[[#This Row],[transakcja?]]&lt;100,0,IF(cukier[[#This Row],[transakcja?]]&lt;1000,0.05,IF(cukier[[#This Row],[transakcja?]]&lt;10000,0.1,0.2)))*cukier[[#This Row],[sprzedano]]</f>
        <v>6.0500000000000007</v>
      </c>
      <c r="F1106">
        <f>MONTH(cukier[[#This Row],[data]])</f>
        <v>1</v>
      </c>
      <c r="G1106">
        <f>IF(cukier[[#This Row],[czy magazyn]]=F1105,G1105-cukier[[#This Row],[sprzedano]],G1105+cukier[[#This Row],[f]])</f>
        <v>3138</v>
      </c>
      <c r="H1106">
        <f>IF(cukier[[#This Row],[czy magazyn]]=F1105,0,CEILING(5000-G1105,1000))</f>
        <v>0</v>
      </c>
      <c r="I1106">
        <f>IF(cukier[[#This Row],[f]]&gt;=4000,1,0)</f>
        <v>0</v>
      </c>
    </row>
    <row r="1107" spans="1:9" x14ac:dyDescent="0.25">
      <c r="A1107" s="1">
        <v>40203</v>
      </c>
      <c r="B1107" t="s">
        <v>15</v>
      </c>
      <c r="C1107">
        <v>200</v>
      </c>
      <c r="D1107">
        <f>IF(cukier[[#This Row],[klient]]=B1106,cukier[[#This Row],[sprzedano]]+D1106,cukier[[#This Row],[sprzedano]])</f>
        <v>200</v>
      </c>
      <c r="E1107">
        <f>IF(cukier[[#This Row],[transakcja?]]&lt;100,0,IF(cukier[[#This Row],[transakcja?]]&lt;1000,0.05,IF(cukier[[#This Row],[transakcja?]]&lt;10000,0.1,0.2)))*cukier[[#This Row],[sprzedano]]</f>
        <v>10</v>
      </c>
      <c r="F1107">
        <f>MONTH(cukier[[#This Row],[data]])</f>
        <v>1</v>
      </c>
      <c r="G1107">
        <f>IF(cukier[[#This Row],[czy magazyn]]=F1106,G1106-cukier[[#This Row],[sprzedano]],G1106+cukier[[#This Row],[f]])</f>
        <v>2938</v>
      </c>
      <c r="H1107">
        <f>IF(cukier[[#This Row],[czy magazyn]]=F1106,0,CEILING(5000-G1106,1000))</f>
        <v>0</v>
      </c>
      <c r="I1107">
        <f>IF(cukier[[#This Row],[f]]&gt;=4000,1,0)</f>
        <v>0</v>
      </c>
    </row>
    <row r="1108" spans="1:9" x14ac:dyDescent="0.25">
      <c r="A1108" s="1">
        <v>40204</v>
      </c>
      <c r="B1108" t="s">
        <v>18</v>
      </c>
      <c r="C1108">
        <v>500</v>
      </c>
      <c r="D1108">
        <f>IF(cukier[[#This Row],[klient]]=B1107,cukier[[#This Row],[sprzedano]]+D1107,cukier[[#This Row],[sprzedano]])</f>
        <v>500</v>
      </c>
      <c r="E1108">
        <f>IF(cukier[[#This Row],[transakcja?]]&lt;100,0,IF(cukier[[#This Row],[transakcja?]]&lt;1000,0.05,IF(cukier[[#This Row],[transakcja?]]&lt;10000,0.1,0.2)))*cukier[[#This Row],[sprzedano]]</f>
        <v>25</v>
      </c>
      <c r="F1108">
        <f>MONTH(cukier[[#This Row],[data]])</f>
        <v>1</v>
      </c>
      <c r="G1108">
        <f>IF(cukier[[#This Row],[czy magazyn]]=F1107,G1107-cukier[[#This Row],[sprzedano]],G1107+cukier[[#This Row],[f]])</f>
        <v>2438</v>
      </c>
      <c r="H1108">
        <f>IF(cukier[[#This Row],[czy magazyn]]=F1107,0,CEILING(5000-G1107,1000))</f>
        <v>0</v>
      </c>
      <c r="I1108">
        <f>IF(cukier[[#This Row],[f]]&gt;=4000,1,0)</f>
        <v>0</v>
      </c>
    </row>
    <row r="1109" spans="1:9" x14ac:dyDescent="0.25">
      <c r="A1109" s="1">
        <v>40206</v>
      </c>
      <c r="B1109" t="s">
        <v>72</v>
      </c>
      <c r="C1109">
        <v>108</v>
      </c>
      <c r="D1109">
        <f>IF(cukier[[#This Row],[klient]]=B1108,cukier[[#This Row],[sprzedano]]+D1108,cukier[[#This Row],[sprzedano]])</f>
        <v>108</v>
      </c>
      <c r="E1109">
        <f>IF(cukier[[#This Row],[transakcja?]]&lt;100,0,IF(cukier[[#This Row],[transakcja?]]&lt;1000,0.05,IF(cukier[[#This Row],[transakcja?]]&lt;10000,0.1,0.2)))*cukier[[#This Row],[sprzedano]]</f>
        <v>5.4</v>
      </c>
      <c r="F1109">
        <f>MONTH(cukier[[#This Row],[data]])</f>
        <v>1</v>
      </c>
      <c r="G1109">
        <f>IF(cukier[[#This Row],[czy magazyn]]=F1108,G1108-cukier[[#This Row],[sprzedano]],G1108+cukier[[#This Row],[f]])</f>
        <v>2330</v>
      </c>
      <c r="H1109">
        <f>IF(cukier[[#This Row],[czy magazyn]]=F1108,0,CEILING(5000-G1108,1000))</f>
        <v>0</v>
      </c>
      <c r="I1109">
        <f>IF(cukier[[#This Row],[f]]&gt;=4000,1,0)</f>
        <v>0</v>
      </c>
    </row>
    <row r="1110" spans="1:9" x14ac:dyDescent="0.25">
      <c r="A1110" s="1">
        <v>40207</v>
      </c>
      <c r="B1110" t="s">
        <v>26</v>
      </c>
      <c r="C1110">
        <v>59</v>
      </c>
      <c r="D1110">
        <f>IF(cukier[[#This Row],[klient]]=B1109,cukier[[#This Row],[sprzedano]]+D1109,cukier[[#This Row],[sprzedano]])</f>
        <v>59</v>
      </c>
      <c r="E1110">
        <f>IF(cukier[[#This Row],[transakcja?]]&lt;100,0,IF(cukier[[#This Row],[transakcja?]]&lt;1000,0.05,IF(cukier[[#This Row],[transakcja?]]&lt;10000,0.1,0.2)))*cukier[[#This Row],[sprzedano]]</f>
        <v>0</v>
      </c>
      <c r="F1110">
        <f>MONTH(cukier[[#This Row],[data]])</f>
        <v>1</v>
      </c>
      <c r="G1110">
        <f>IF(cukier[[#This Row],[czy magazyn]]=F1109,G1109-cukier[[#This Row],[sprzedano]],G1109+cukier[[#This Row],[f]])</f>
        <v>2271</v>
      </c>
      <c r="H1110">
        <f>IF(cukier[[#This Row],[czy magazyn]]=F1109,0,CEILING(5000-G1109,1000))</f>
        <v>0</v>
      </c>
      <c r="I1110">
        <f>IF(cukier[[#This Row],[f]]&gt;=4000,1,0)</f>
        <v>0</v>
      </c>
    </row>
    <row r="1111" spans="1:9" x14ac:dyDescent="0.25">
      <c r="A1111" s="1">
        <v>40208</v>
      </c>
      <c r="B1111" t="s">
        <v>11</v>
      </c>
      <c r="C1111">
        <v>191</v>
      </c>
      <c r="D1111">
        <f>IF(cukier[[#This Row],[klient]]=B1110,cukier[[#This Row],[sprzedano]]+D1110,cukier[[#This Row],[sprzedano]])</f>
        <v>191</v>
      </c>
      <c r="E1111">
        <f>IF(cukier[[#This Row],[transakcja?]]&lt;100,0,IF(cukier[[#This Row],[transakcja?]]&lt;1000,0.05,IF(cukier[[#This Row],[transakcja?]]&lt;10000,0.1,0.2)))*cukier[[#This Row],[sprzedano]]</f>
        <v>9.5500000000000007</v>
      </c>
      <c r="F1111">
        <f>MONTH(cukier[[#This Row],[data]])</f>
        <v>1</v>
      </c>
      <c r="G1111">
        <f>IF(cukier[[#This Row],[czy magazyn]]=F1110,G1110-cukier[[#This Row],[sprzedano]],G1110+cukier[[#This Row],[f]])</f>
        <v>2080</v>
      </c>
      <c r="H1111">
        <f>IF(cukier[[#This Row],[czy magazyn]]=F1110,0,CEILING(5000-G1110,1000))</f>
        <v>0</v>
      </c>
      <c r="I1111">
        <f>IF(cukier[[#This Row],[f]]&gt;=4000,1,0)</f>
        <v>0</v>
      </c>
    </row>
    <row r="1112" spans="1:9" x14ac:dyDescent="0.25">
      <c r="A1112" s="1">
        <v>40209</v>
      </c>
      <c r="B1112" t="s">
        <v>20</v>
      </c>
      <c r="C1112">
        <v>189</v>
      </c>
      <c r="D1112">
        <f>IF(cukier[[#This Row],[klient]]=B1111,cukier[[#This Row],[sprzedano]]+D1111,cukier[[#This Row],[sprzedano]])</f>
        <v>189</v>
      </c>
      <c r="E1112">
        <f>IF(cukier[[#This Row],[transakcja?]]&lt;100,0,IF(cukier[[#This Row],[transakcja?]]&lt;1000,0.05,IF(cukier[[#This Row],[transakcja?]]&lt;10000,0.1,0.2)))*cukier[[#This Row],[sprzedano]]</f>
        <v>9.4500000000000011</v>
      </c>
      <c r="F1112">
        <f>MONTH(cukier[[#This Row],[data]])</f>
        <v>1</v>
      </c>
      <c r="G1112">
        <f>IF(cukier[[#This Row],[czy magazyn]]=F1111,G1111-cukier[[#This Row],[sprzedano]],G1111+cukier[[#This Row],[f]])</f>
        <v>1891</v>
      </c>
      <c r="H1112">
        <f>IF(cukier[[#This Row],[czy magazyn]]=F1111,0,CEILING(5000-G1111,1000))</f>
        <v>0</v>
      </c>
      <c r="I1112">
        <f>IF(cukier[[#This Row],[f]]&gt;=4000,1,0)</f>
        <v>0</v>
      </c>
    </row>
    <row r="1113" spans="1:9" x14ac:dyDescent="0.25">
      <c r="A1113" s="1">
        <v>40211</v>
      </c>
      <c r="B1113" t="s">
        <v>46</v>
      </c>
      <c r="C1113">
        <v>247</v>
      </c>
      <c r="D1113">
        <f>IF(cukier[[#This Row],[klient]]=B1112,cukier[[#This Row],[sprzedano]]+D1112,cukier[[#This Row],[sprzedano]])</f>
        <v>247</v>
      </c>
      <c r="E1113">
        <f>IF(cukier[[#This Row],[transakcja?]]&lt;100,0,IF(cukier[[#This Row],[transakcja?]]&lt;1000,0.05,IF(cukier[[#This Row],[transakcja?]]&lt;10000,0.1,0.2)))*cukier[[#This Row],[sprzedano]]</f>
        <v>12.350000000000001</v>
      </c>
      <c r="F1113">
        <f>MONTH(cukier[[#This Row],[data]])</f>
        <v>2</v>
      </c>
      <c r="G1113">
        <f>IF(cukier[[#This Row],[czy magazyn]]=F1112,G1112-cukier[[#This Row],[sprzedano]],G1112+cukier[[#This Row],[f]])</f>
        <v>5891</v>
      </c>
      <c r="H1113">
        <f>IF(cukier[[#This Row],[czy magazyn]]=F1112,0,CEILING(5000-G1112,1000))</f>
        <v>4000</v>
      </c>
      <c r="I1113">
        <f>IF(cukier[[#This Row],[f]]&gt;=4000,1,0)</f>
        <v>1</v>
      </c>
    </row>
    <row r="1114" spans="1:9" x14ac:dyDescent="0.25">
      <c r="A1114" s="1">
        <v>40211</v>
      </c>
      <c r="B1114" t="s">
        <v>36</v>
      </c>
      <c r="C1114">
        <v>195</v>
      </c>
      <c r="D1114">
        <f>IF(cukier[[#This Row],[klient]]=B1113,cukier[[#This Row],[sprzedano]]+D1113,cukier[[#This Row],[sprzedano]])</f>
        <v>195</v>
      </c>
      <c r="E1114">
        <f>IF(cukier[[#This Row],[transakcja?]]&lt;100,0,IF(cukier[[#This Row],[transakcja?]]&lt;1000,0.05,IF(cukier[[#This Row],[transakcja?]]&lt;10000,0.1,0.2)))*cukier[[#This Row],[sprzedano]]</f>
        <v>9.75</v>
      </c>
      <c r="F1114">
        <f>MONTH(cukier[[#This Row],[data]])</f>
        <v>2</v>
      </c>
      <c r="G1114">
        <f>IF(cukier[[#This Row],[czy magazyn]]=F1113,G1113-cukier[[#This Row],[sprzedano]],G1113+cukier[[#This Row],[f]])</f>
        <v>5696</v>
      </c>
      <c r="H1114">
        <f>IF(cukier[[#This Row],[czy magazyn]]=F1113,0,CEILING(5000-G1113,1000))</f>
        <v>0</v>
      </c>
      <c r="I1114">
        <f>IF(cukier[[#This Row],[f]]&gt;=4000,1,0)</f>
        <v>0</v>
      </c>
    </row>
    <row r="1115" spans="1:9" x14ac:dyDescent="0.25">
      <c r="A1115" s="1">
        <v>40212</v>
      </c>
      <c r="B1115" t="s">
        <v>205</v>
      </c>
      <c r="C1115">
        <v>6</v>
      </c>
      <c r="D1115">
        <f>IF(cukier[[#This Row],[klient]]=B1114,cukier[[#This Row],[sprzedano]]+D1114,cukier[[#This Row],[sprzedano]])</f>
        <v>6</v>
      </c>
      <c r="E1115">
        <f>IF(cukier[[#This Row],[transakcja?]]&lt;100,0,IF(cukier[[#This Row],[transakcja?]]&lt;1000,0.05,IF(cukier[[#This Row],[transakcja?]]&lt;10000,0.1,0.2)))*cukier[[#This Row],[sprzedano]]</f>
        <v>0</v>
      </c>
      <c r="F1115">
        <f>MONTH(cukier[[#This Row],[data]])</f>
        <v>2</v>
      </c>
      <c r="G1115">
        <f>IF(cukier[[#This Row],[czy magazyn]]=F1114,G1114-cukier[[#This Row],[sprzedano]],G1114+cukier[[#This Row],[f]])</f>
        <v>5690</v>
      </c>
      <c r="H1115">
        <f>IF(cukier[[#This Row],[czy magazyn]]=F1114,0,CEILING(5000-G1114,1000))</f>
        <v>0</v>
      </c>
      <c r="I1115">
        <f>IF(cukier[[#This Row],[f]]&gt;=4000,1,0)</f>
        <v>0</v>
      </c>
    </row>
    <row r="1116" spans="1:9" x14ac:dyDescent="0.25">
      <c r="A1116" s="1">
        <v>40213</v>
      </c>
      <c r="B1116" t="s">
        <v>206</v>
      </c>
      <c r="C1116">
        <v>1</v>
      </c>
      <c r="D1116">
        <f>IF(cukier[[#This Row],[klient]]=B1115,cukier[[#This Row],[sprzedano]]+D1115,cukier[[#This Row],[sprzedano]])</f>
        <v>1</v>
      </c>
      <c r="E1116">
        <f>IF(cukier[[#This Row],[transakcja?]]&lt;100,0,IF(cukier[[#This Row],[transakcja?]]&lt;1000,0.05,IF(cukier[[#This Row],[transakcja?]]&lt;10000,0.1,0.2)))*cukier[[#This Row],[sprzedano]]</f>
        <v>0</v>
      </c>
      <c r="F1116">
        <f>MONTH(cukier[[#This Row],[data]])</f>
        <v>2</v>
      </c>
      <c r="G1116">
        <f>IF(cukier[[#This Row],[czy magazyn]]=F1115,G1115-cukier[[#This Row],[sprzedano]],G1115+cukier[[#This Row],[f]])</f>
        <v>5689</v>
      </c>
      <c r="H1116">
        <f>IF(cukier[[#This Row],[czy magazyn]]=F1115,0,CEILING(5000-G1115,1000))</f>
        <v>0</v>
      </c>
      <c r="I1116">
        <f>IF(cukier[[#This Row],[f]]&gt;=4000,1,0)</f>
        <v>0</v>
      </c>
    </row>
    <row r="1117" spans="1:9" x14ac:dyDescent="0.25">
      <c r="A1117" s="1">
        <v>40214</v>
      </c>
      <c r="B1117" t="s">
        <v>51</v>
      </c>
      <c r="C1117">
        <v>347</v>
      </c>
      <c r="D1117">
        <f>IF(cukier[[#This Row],[klient]]=B1116,cukier[[#This Row],[sprzedano]]+D1116,cukier[[#This Row],[sprzedano]])</f>
        <v>347</v>
      </c>
      <c r="E1117">
        <f>IF(cukier[[#This Row],[transakcja?]]&lt;100,0,IF(cukier[[#This Row],[transakcja?]]&lt;1000,0.05,IF(cukier[[#This Row],[transakcja?]]&lt;10000,0.1,0.2)))*cukier[[#This Row],[sprzedano]]</f>
        <v>17.350000000000001</v>
      </c>
      <c r="F1117">
        <f>MONTH(cukier[[#This Row],[data]])</f>
        <v>2</v>
      </c>
      <c r="G1117">
        <f>IF(cukier[[#This Row],[czy magazyn]]=F1116,G1116-cukier[[#This Row],[sprzedano]],G1116+cukier[[#This Row],[f]])</f>
        <v>5342</v>
      </c>
      <c r="H1117">
        <f>IF(cukier[[#This Row],[czy magazyn]]=F1116,0,CEILING(5000-G1116,1000))</f>
        <v>0</v>
      </c>
      <c r="I1117">
        <f>IF(cukier[[#This Row],[f]]&gt;=4000,1,0)</f>
        <v>0</v>
      </c>
    </row>
    <row r="1118" spans="1:9" x14ac:dyDescent="0.25">
      <c r="A1118" s="1">
        <v>40217</v>
      </c>
      <c r="B1118" t="s">
        <v>15</v>
      </c>
      <c r="C1118">
        <v>317</v>
      </c>
      <c r="D1118">
        <f>IF(cukier[[#This Row],[klient]]=B1117,cukier[[#This Row],[sprzedano]]+D1117,cukier[[#This Row],[sprzedano]])</f>
        <v>317</v>
      </c>
      <c r="E1118">
        <f>IF(cukier[[#This Row],[transakcja?]]&lt;100,0,IF(cukier[[#This Row],[transakcja?]]&lt;1000,0.05,IF(cukier[[#This Row],[transakcja?]]&lt;10000,0.1,0.2)))*cukier[[#This Row],[sprzedano]]</f>
        <v>15.850000000000001</v>
      </c>
      <c r="F1118">
        <f>MONTH(cukier[[#This Row],[data]])</f>
        <v>2</v>
      </c>
      <c r="G1118">
        <f>IF(cukier[[#This Row],[czy magazyn]]=F1117,G1117-cukier[[#This Row],[sprzedano]],G1117+cukier[[#This Row],[f]])</f>
        <v>5025</v>
      </c>
      <c r="H1118">
        <f>IF(cukier[[#This Row],[czy magazyn]]=F1117,0,CEILING(5000-G1117,1000))</f>
        <v>0</v>
      </c>
      <c r="I1118">
        <f>IF(cukier[[#This Row],[f]]&gt;=4000,1,0)</f>
        <v>0</v>
      </c>
    </row>
    <row r="1119" spans="1:9" x14ac:dyDescent="0.25">
      <c r="A1119" s="1">
        <v>40218</v>
      </c>
      <c r="B1119" t="s">
        <v>46</v>
      </c>
      <c r="C1119">
        <v>271</v>
      </c>
      <c r="D1119">
        <f>IF(cukier[[#This Row],[klient]]=B1118,cukier[[#This Row],[sprzedano]]+D1118,cukier[[#This Row],[sprzedano]])</f>
        <v>271</v>
      </c>
      <c r="E1119">
        <f>IF(cukier[[#This Row],[transakcja?]]&lt;100,0,IF(cukier[[#This Row],[transakcja?]]&lt;1000,0.05,IF(cukier[[#This Row],[transakcja?]]&lt;10000,0.1,0.2)))*cukier[[#This Row],[sprzedano]]</f>
        <v>13.55</v>
      </c>
      <c r="F1119">
        <f>MONTH(cukier[[#This Row],[data]])</f>
        <v>2</v>
      </c>
      <c r="G1119">
        <f>IF(cukier[[#This Row],[czy magazyn]]=F1118,G1118-cukier[[#This Row],[sprzedano]],G1118+cukier[[#This Row],[f]])</f>
        <v>4754</v>
      </c>
      <c r="H1119">
        <f>IF(cukier[[#This Row],[czy magazyn]]=F1118,0,CEILING(5000-G1118,1000))</f>
        <v>0</v>
      </c>
      <c r="I1119">
        <f>IF(cukier[[#This Row],[f]]&gt;=4000,1,0)</f>
        <v>0</v>
      </c>
    </row>
    <row r="1120" spans="1:9" x14ac:dyDescent="0.25">
      <c r="A1120" s="1">
        <v>40218</v>
      </c>
      <c r="B1120" t="s">
        <v>86</v>
      </c>
      <c r="C1120">
        <v>4</v>
      </c>
      <c r="D1120">
        <f>IF(cukier[[#This Row],[klient]]=B1119,cukier[[#This Row],[sprzedano]]+D1119,cukier[[#This Row],[sprzedano]])</f>
        <v>4</v>
      </c>
      <c r="E1120">
        <f>IF(cukier[[#This Row],[transakcja?]]&lt;100,0,IF(cukier[[#This Row],[transakcja?]]&lt;1000,0.05,IF(cukier[[#This Row],[transakcja?]]&lt;10000,0.1,0.2)))*cukier[[#This Row],[sprzedano]]</f>
        <v>0</v>
      </c>
      <c r="F1120">
        <f>MONTH(cukier[[#This Row],[data]])</f>
        <v>2</v>
      </c>
      <c r="G1120">
        <f>IF(cukier[[#This Row],[czy magazyn]]=F1119,G1119-cukier[[#This Row],[sprzedano]],G1119+cukier[[#This Row],[f]])</f>
        <v>4750</v>
      </c>
      <c r="H1120">
        <f>IF(cukier[[#This Row],[czy magazyn]]=F1119,0,CEILING(5000-G1119,1000))</f>
        <v>0</v>
      </c>
      <c r="I1120">
        <f>IF(cukier[[#This Row],[f]]&gt;=4000,1,0)</f>
        <v>0</v>
      </c>
    </row>
    <row r="1121" spans="1:9" x14ac:dyDescent="0.25">
      <c r="A1121" s="1">
        <v>40220</v>
      </c>
      <c r="B1121" t="s">
        <v>29</v>
      </c>
      <c r="C1121">
        <v>121</v>
      </c>
      <c r="D1121">
        <f>IF(cukier[[#This Row],[klient]]=B1120,cukier[[#This Row],[sprzedano]]+D1120,cukier[[#This Row],[sprzedano]])</f>
        <v>121</v>
      </c>
      <c r="E1121">
        <f>IF(cukier[[#This Row],[transakcja?]]&lt;100,0,IF(cukier[[#This Row],[transakcja?]]&lt;1000,0.05,IF(cukier[[#This Row],[transakcja?]]&lt;10000,0.1,0.2)))*cukier[[#This Row],[sprzedano]]</f>
        <v>6.0500000000000007</v>
      </c>
      <c r="F1121">
        <f>MONTH(cukier[[#This Row],[data]])</f>
        <v>2</v>
      </c>
      <c r="G1121">
        <f>IF(cukier[[#This Row],[czy magazyn]]=F1120,G1120-cukier[[#This Row],[sprzedano]],G1120+cukier[[#This Row],[f]])</f>
        <v>4629</v>
      </c>
      <c r="H1121">
        <f>IF(cukier[[#This Row],[czy magazyn]]=F1120,0,CEILING(5000-G1120,1000))</f>
        <v>0</v>
      </c>
      <c r="I1121">
        <f>IF(cukier[[#This Row],[f]]&gt;=4000,1,0)</f>
        <v>0</v>
      </c>
    </row>
    <row r="1122" spans="1:9" x14ac:dyDescent="0.25">
      <c r="A1122" s="1">
        <v>40221</v>
      </c>
      <c r="B1122" t="s">
        <v>7</v>
      </c>
      <c r="C1122">
        <v>81</v>
      </c>
      <c r="D1122">
        <f>IF(cukier[[#This Row],[klient]]=B1121,cukier[[#This Row],[sprzedano]]+D1121,cukier[[#This Row],[sprzedano]])</f>
        <v>81</v>
      </c>
      <c r="E1122">
        <f>IF(cukier[[#This Row],[transakcja?]]&lt;100,0,IF(cukier[[#This Row],[transakcja?]]&lt;1000,0.05,IF(cukier[[#This Row],[transakcja?]]&lt;10000,0.1,0.2)))*cukier[[#This Row],[sprzedano]]</f>
        <v>0</v>
      </c>
      <c r="F1122">
        <f>MONTH(cukier[[#This Row],[data]])</f>
        <v>2</v>
      </c>
      <c r="G1122">
        <f>IF(cukier[[#This Row],[czy magazyn]]=F1121,G1121-cukier[[#This Row],[sprzedano]],G1121+cukier[[#This Row],[f]])</f>
        <v>4548</v>
      </c>
      <c r="H1122">
        <f>IF(cukier[[#This Row],[czy magazyn]]=F1121,0,CEILING(5000-G1121,1000))</f>
        <v>0</v>
      </c>
      <c r="I1122">
        <f>IF(cukier[[#This Row],[f]]&gt;=4000,1,0)</f>
        <v>0</v>
      </c>
    </row>
    <row r="1123" spans="1:9" x14ac:dyDescent="0.25">
      <c r="A1123" s="1">
        <v>40221</v>
      </c>
      <c r="B1123" t="s">
        <v>85</v>
      </c>
      <c r="C1123">
        <v>1</v>
      </c>
      <c r="D1123">
        <f>IF(cukier[[#This Row],[klient]]=B1122,cukier[[#This Row],[sprzedano]]+D1122,cukier[[#This Row],[sprzedano]])</f>
        <v>1</v>
      </c>
      <c r="E1123">
        <f>IF(cukier[[#This Row],[transakcja?]]&lt;100,0,IF(cukier[[#This Row],[transakcja?]]&lt;1000,0.05,IF(cukier[[#This Row],[transakcja?]]&lt;10000,0.1,0.2)))*cukier[[#This Row],[sprzedano]]</f>
        <v>0</v>
      </c>
      <c r="F1123">
        <f>MONTH(cukier[[#This Row],[data]])</f>
        <v>2</v>
      </c>
      <c r="G1123">
        <f>IF(cukier[[#This Row],[czy magazyn]]=F1122,G1122-cukier[[#This Row],[sprzedano]],G1122+cukier[[#This Row],[f]])</f>
        <v>4547</v>
      </c>
      <c r="H1123">
        <f>IF(cukier[[#This Row],[czy magazyn]]=F1122,0,CEILING(5000-G1122,1000))</f>
        <v>0</v>
      </c>
      <c r="I1123">
        <f>IF(cukier[[#This Row],[f]]&gt;=4000,1,0)</f>
        <v>0</v>
      </c>
    </row>
    <row r="1124" spans="1:9" x14ac:dyDescent="0.25">
      <c r="A1124" s="1">
        <v>40223</v>
      </c>
      <c r="B1124" t="s">
        <v>31</v>
      </c>
      <c r="C1124">
        <v>142</v>
      </c>
      <c r="D1124">
        <f>IF(cukier[[#This Row],[klient]]=B1123,cukier[[#This Row],[sprzedano]]+D1123,cukier[[#This Row],[sprzedano]])</f>
        <v>142</v>
      </c>
      <c r="E1124">
        <f>IF(cukier[[#This Row],[transakcja?]]&lt;100,0,IF(cukier[[#This Row],[transakcja?]]&lt;1000,0.05,IF(cukier[[#This Row],[transakcja?]]&lt;10000,0.1,0.2)))*cukier[[#This Row],[sprzedano]]</f>
        <v>7.1000000000000005</v>
      </c>
      <c r="F1124">
        <f>MONTH(cukier[[#This Row],[data]])</f>
        <v>2</v>
      </c>
      <c r="G1124">
        <f>IF(cukier[[#This Row],[czy magazyn]]=F1123,G1123-cukier[[#This Row],[sprzedano]],G1123+cukier[[#This Row],[f]])</f>
        <v>4405</v>
      </c>
      <c r="H1124">
        <f>IF(cukier[[#This Row],[czy magazyn]]=F1123,0,CEILING(5000-G1123,1000))</f>
        <v>0</v>
      </c>
      <c r="I1124">
        <f>IF(cukier[[#This Row],[f]]&gt;=4000,1,0)</f>
        <v>0</v>
      </c>
    </row>
    <row r="1125" spans="1:9" x14ac:dyDescent="0.25">
      <c r="A1125" s="1">
        <v>40224</v>
      </c>
      <c r="B1125" t="s">
        <v>23</v>
      </c>
      <c r="C1125">
        <v>265</v>
      </c>
      <c r="D1125">
        <f>IF(cukier[[#This Row],[klient]]=B1124,cukier[[#This Row],[sprzedano]]+D1124,cukier[[#This Row],[sprzedano]])</f>
        <v>265</v>
      </c>
      <c r="E1125">
        <f>IF(cukier[[#This Row],[transakcja?]]&lt;100,0,IF(cukier[[#This Row],[transakcja?]]&lt;1000,0.05,IF(cukier[[#This Row],[transakcja?]]&lt;10000,0.1,0.2)))*cukier[[#This Row],[sprzedano]]</f>
        <v>13.25</v>
      </c>
      <c r="F1125">
        <f>MONTH(cukier[[#This Row],[data]])</f>
        <v>2</v>
      </c>
      <c r="G1125">
        <f>IF(cukier[[#This Row],[czy magazyn]]=F1124,G1124-cukier[[#This Row],[sprzedano]],G1124+cukier[[#This Row],[f]])</f>
        <v>4140</v>
      </c>
      <c r="H1125">
        <f>IF(cukier[[#This Row],[czy magazyn]]=F1124,0,CEILING(5000-G1124,1000))</f>
        <v>0</v>
      </c>
      <c r="I1125">
        <f>IF(cukier[[#This Row],[f]]&gt;=4000,1,0)</f>
        <v>0</v>
      </c>
    </row>
    <row r="1126" spans="1:9" x14ac:dyDescent="0.25">
      <c r="A1126" s="1">
        <v>40225</v>
      </c>
      <c r="B1126" t="s">
        <v>7</v>
      </c>
      <c r="C1126">
        <v>194</v>
      </c>
      <c r="D1126">
        <f>IF(cukier[[#This Row],[klient]]=B1125,cukier[[#This Row],[sprzedano]]+D1125,cukier[[#This Row],[sprzedano]])</f>
        <v>194</v>
      </c>
      <c r="E1126">
        <f>IF(cukier[[#This Row],[transakcja?]]&lt;100,0,IF(cukier[[#This Row],[transakcja?]]&lt;1000,0.05,IF(cukier[[#This Row],[transakcja?]]&lt;10000,0.1,0.2)))*cukier[[#This Row],[sprzedano]]</f>
        <v>9.7000000000000011</v>
      </c>
      <c r="F1126">
        <f>MONTH(cukier[[#This Row],[data]])</f>
        <v>2</v>
      </c>
      <c r="G1126">
        <f>IF(cukier[[#This Row],[czy magazyn]]=F1125,G1125-cukier[[#This Row],[sprzedano]],G1125+cukier[[#This Row],[f]])</f>
        <v>3946</v>
      </c>
      <c r="H1126">
        <f>IF(cukier[[#This Row],[czy magazyn]]=F1125,0,CEILING(5000-G1125,1000))</f>
        <v>0</v>
      </c>
      <c r="I1126">
        <f>IF(cukier[[#This Row],[f]]&gt;=4000,1,0)</f>
        <v>0</v>
      </c>
    </row>
    <row r="1127" spans="1:9" x14ac:dyDescent="0.25">
      <c r="A1127" s="1">
        <v>40225</v>
      </c>
      <c r="B1127" t="s">
        <v>162</v>
      </c>
      <c r="C1127">
        <v>15</v>
      </c>
      <c r="D1127">
        <f>IF(cukier[[#This Row],[klient]]=B1126,cukier[[#This Row],[sprzedano]]+D1126,cukier[[#This Row],[sprzedano]])</f>
        <v>15</v>
      </c>
      <c r="E1127">
        <f>IF(cukier[[#This Row],[transakcja?]]&lt;100,0,IF(cukier[[#This Row],[transakcja?]]&lt;1000,0.05,IF(cukier[[#This Row],[transakcja?]]&lt;10000,0.1,0.2)))*cukier[[#This Row],[sprzedano]]</f>
        <v>0</v>
      </c>
      <c r="F1127">
        <f>MONTH(cukier[[#This Row],[data]])</f>
        <v>2</v>
      </c>
      <c r="G1127">
        <f>IF(cukier[[#This Row],[czy magazyn]]=F1126,G1126-cukier[[#This Row],[sprzedano]],G1126+cukier[[#This Row],[f]])</f>
        <v>3931</v>
      </c>
      <c r="H1127">
        <f>IF(cukier[[#This Row],[czy magazyn]]=F1126,0,CEILING(5000-G1126,1000))</f>
        <v>0</v>
      </c>
      <c r="I1127">
        <f>IF(cukier[[#This Row],[f]]&gt;=4000,1,0)</f>
        <v>0</v>
      </c>
    </row>
    <row r="1128" spans="1:9" x14ac:dyDescent="0.25">
      <c r="A1128" s="1">
        <v>40227</v>
      </c>
      <c r="B1128" t="s">
        <v>23</v>
      </c>
      <c r="C1128">
        <v>279</v>
      </c>
      <c r="D1128">
        <f>IF(cukier[[#This Row],[klient]]=B1127,cukier[[#This Row],[sprzedano]]+D1127,cukier[[#This Row],[sprzedano]])</f>
        <v>279</v>
      </c>
      <c r="E1128">
        <f>IF(cukier[[#This Row],[transakcja?]]&lt;100,0,IF(cukier[[#This Row],[transakcja?]]&lt;1000,0.05,IF(cukier[[#This Row],[transakcja?]]&lt;10000,0.1,0.2)))*cukier[[#This Row],[sprzedano]]</f>
        <v>13.950000000000001</v>
      </c>
      <c r="F1128">
        <f>MONTH(cukier[[#This Row],[data]])</f>
        <v>2</v>
      </c>
      <c r="G1128">
        <f>IF(cukier[[#This Row],[czy magazyn]]=F1127,G1127-cukier[[#This Row],[sprzedano]],G1127+cukier[[#This Row],[f]])</f>
        <v>3652</v>
      </c>
      <c r="H1128">
        <f>IF(cukier[[#This Row],[czy magazyn]]=F1127,0,CEILING(5000-G1127,1000))</f>
        <v>0</v>
      </c>
      <c r="I1128">
        <f>IF(cukier[[#This Row],[f]]&gt;=4000,1,0)</f>
        <v>0</v>
      </c>
    </row>
    <row r="1129" spans="1:9" x14ac:dyDescent="0.25">
      <c r="A1129" s="1">
        <v>40227</v>
      </c>
      <c r="B1129" t="s">
        <v>11</v>
      </c>
      <c r="C1129">
        <v>23</v>
      </c>
      <c r="D1129">
        <f>IF(cukier[[#This Row],[klient]]=B1128,cukier[[#This Row],[sprzedano]]+D1128,cukier[[#This Row],[sprzedano]])</f>
        <v>23</v>
      </c>
      <c r="E1129">
        <f>IF(cukier[[#This Row],[transakcja?]]&lt;100,0,IF(cukier[[#This Row],[transakcja?]]&lt;1000,0.05,IF(cukier[[#This Row],[transakcja?]]&lt;10000,0.1,0.2)))*cukier[[#This Row],[sprzedano]]</f>
        <v>0</v>
      </c>
      <c r="F1129">
        <f>MONTH(cukier[[#This Row],[data]])</f>
        <v>2</v>
      </c>
      <c r="G1129">
        <f>IF(cukier[[#This Row],[czy magazyn]]=F1128,G1128-cukier[[#This Row],[sprzedano]],G1128+cukier[[#This Row],[f]])</f>
        <v>3629</v>
      </c>
      <c r="H1129">
        <f>IF(cukier[[#This Row],[czy magazyn]]=F1128,0,CEILING(5000-G1128,1000))</f>
        <v>0</v>
      </c>
      <c r="I1129">
        <f>IF(cukier[[#This Row],[f]]&gt;=4000,1,0)</f>
        <v>0</v>
      </c>
    </row>
    <row r="1130" spans="1:9" x14ac:dyDescent="0.25">
      <c r="A1130" s="1">
        <v>40229</v>
      </c>
      <c r="B1130" t="s">
        <v>207</v>
      </c>
      <c r="C1130">
        <v>1</v>
      </c>
      <c r="D1130">
        <f>IF(cukier[[#This Row],[klient]]=B1129,cukier[[#This Row],[sprzedano]]+D1129,cukier[[#This Row],[sprzedano]])</f>
        <v>1</v>
      </c>
      <c r="E1130">
        <f>IF(cukier[[#This Row],[transakcja?]]&lt;100,0,IF(cukier[[#This Row],[transakcja?]]&lt;1000,0.05,IF(cukier[[#This Row],[transakcja?]]&lt;10000,0.1,0.2)))*cukier[[#This Row],[sprzedano]]</f>
        <v>0</v>
      </c>
      <c r="F1130">
        <f>MONTH(cukier[[#This Row],[data]])</f>
        <v>2</v>
      </c>
      <c r="G1130">
        <f>IF(cukier[[#This Row],[czy magazyn]]=F1129,G1129-cukier[[#This Row],[sprzedano]],G1129+cukier[[#This Row],[f]])</f>
        <v>3628</v>
      </c>
      <c r="H1130">
        <f>IF(cukier[[#This Row],[czy magazyn]]=F1129,0,CEILING(5000-G1129,1000))</f>
        <v>0</v>
      </c>
      <c r="I1130">
        <f>IF(cukier[[#This Row],[f]]&gt;=4000,1,0)</f>
        <v>0</v>
      </c>
    </row>
    <row r="1131" spans="1:9" x14ac:dyDescent="0.25">
      <c r="A1131" s="1">
        <v>40234</v>
      </c>
      <c r="B1131" t="s">
        <v>23</v>
      </c>
      <c r="C1131">
        <v>487</v>
      </c>
      <c r="D1131">
        <f>IF(cukier[[#This Row],[klient]]=B1130,cukier[[#This Row],[sprzedano]]+D1130,cukier[[#This Row],[sprzedano]])</f>
        <v>487</v>
      </c>
      <c r="E1131">
        <f>IF(cukier[[#This Row],[transakcja?]]&lt;100,0,IF(cukier[[#This Row],[transakcja?]]&lt;1000,0.05,IF(cukier[[#This Row],[transakcja?]]&lt;10000,0.1,0.2)))*cukier[[#This Row],[sprzedano]]</f>
        <v>24.35</v>
      </c>
      <c r="F1131">
        <f>MONTH(cukier[[#This Row],[data]])</f>
        <v>2</v>
      </c>
      <c r="G1131">
        <f>IF(cukier[[#This Row],[czy magazyn]]=F1130,G1130-cukier[[#This Row],[sprzedano]],G1130+cukier[[#This Row],[f]])</f>
        <v>3141</v>
      </c>
      <c r="H1131">
        <f>IF(cukier[[#This Row],[czy magazyn]]=F1130,0,CEILING(5000-G1130,1000))</f>
        <v>0</v>
      </c>
      <c r="I1131">
        <f>IF(cukier[[#This Row],[f]]&gt;=4000,1,0)</f>
        <v>0</v>
      </c>
    </row>
    <row r="1132" spans="1:9" x14ac:dyDescent="0.25">
      <c r="A1132" s="1">
        <v>40234</v>
      </c>
      <c r="B1132" t="s">
        <v>8</v>
      </c>
      <c r="C1132">
        <v>395</v>
      </c>
      <c r="D1132">
        <f>IF(cukier[[#This Row],[klient]]=B1131,cukier[[#This Row],[sprzedano]]+D1131,cukier[[#This Row],[sprzedano]])</f>
        <v>395</v>
      </c>
      <c r="E1132">
        <f>IF(cukier[[#This Row],[transakcja?]]&lt;100,0,IF(cukier[[#This Row],[transakcja?]]&lt;1000,0.05,IF(cukier[[#This Row],[transakcja?]]&lt;10000,0.1,0.2)))*cukier[[#This Row],[sprzedano]]</f>
        <v>19.75</v>
      </c>
      <c r="F1132">
        <f>MONTH(cukier[[#This Row],[data]])</f>
        <v>2</v>
      </c>
      <c r="G1132">
        <f>IF(cukier[[#This Row],[czy magazyn]]=F1131,G1131-cukier[[#This Row],[sprzedano]],G1131+cukier[[#This Row],[f]])</f>
        <v>2746</v>
      </c>
      <c r="H1132">
        <f>IF(cukier[[#This Row],[czy magazyn]]=F1131,0,CEILING(5000-G1131,1000))</f>
        <v>0</v>
      </c>
      <c r="I1132">
        <f>IF(cukier[[#This Row],[f]]&gt;=4000,1,0)</f>
        <v>0</v>
      </c>
    </row>
    <row r="1133" spans="1:9" x14ac:dyDescent="0.25">
      <c r="A1133" s="1">
        <v>40236</v>
      </c>
      <c r="B1133" t="s">
        <v>23</v>
      </c>
      <c r="C1133">
        <v>312</v>
      </c>
      <c r="D1133">
        <f>IF(cukier[[#This Row],[klient]]=B1132,cukier[[#This Row],[sprzedano]]+D1132,cukier[[#This Row],[sprzedano]])</f>
        <v>312</v>
      </c>
      <c r="E1133">
        <f>IF(cukier[[#This Row],[transakcja?]]&lt;100,0,IF(cukier[[#This Row],[transakcja?]]&lt;1000,0.05,IF(cukier[[#This Row],[transakcja?]]&lt;10000,0.1,0.2)))*cukier[[#This Row],[sprzedano]]</f>
        <v>15.600000000000001</v>
      </c>
      <c r="F1133">
        <f>MONTH(cukier[[#This Row],[data]])</f>
        <v>2</v>
      </c>
      <c r="G1133">
        <f>IF(cukier[[#This Row],[czy magazyn]]=F1132,G1132-cukier[[#This Row],[sprzedano]],G1132+cukier[[#This Row],[f]])</f>
        <v>2434</v>
      </c>
      <c r="H1133">
        <f>IF(cukier[[#This Row],[czy magazyn]]=F1132,0,CEILING(5000-G1132,1000))</f>
        <v>0</v>
      </c>
      <c r="I1133">
        <f>IF(cukier[[#This Row],[f]]&gt;=4000,1,0)</f>
        <v>0</v>
      </c>
    </row>
    <row r="1134" spans="1:9" x14ac:dyDescent="0.25">
      <c r="A1134" s="1">
        <v>40236</v>
      </c>
      <c r="B1134" t="s">
        <v>26</v>
      </c>
      <c r="C1134">
        <v>39</v>
      </c>
      <c r="D1134">
        <f>IF(cukier[[#This Row],[klient]]=B1133,cukier[[#This Row],[sprzedano]]+D1133,cukier[[#This Row],[sprzedano]])</f>
        <v>39</v>
      </c>
      <c r="E1134">
        <f>IF(cukier[[#This Row],[transakcja?]]&lt;100,0,IF(cukier[[#This Row],[transakcja?]]&lt;1000,0.05,IF(cukier[[#This Row],[transakcja?]]&lt;10000,0.1,0.2)))*cukier[[#This Row],[sprzedano]]</f>
        <v>0</v>
      </c>
      <c r="F1134">
        <f>MONTH(cukier[[#This Row],[data]])</f>
        <v>2</v>
      </c>
      <c r="G1134">
        <f>IF(cukier[[#This Row],[czy magazyn]]=F1133,G1133-cukier[[#This Row],[sprzedano]],G1133+cukier[[#This Row],[f]])</f>
        <v>2395</v>
      </c>
      <c r="H1134">
        <f>IF(cukier[[#This Row],[czy magazyn]]=F1133,0,CEILING(5000-G1133,1000))</f>
        <v>0</v>
      </c>
      <c r="I1134">
        <f>IF(cukier[[#This Row],[f]]&gt;=4000,1,0)</f>
        <v>0</v>
      </c>
    </row>
    <row r="1135" spans="1:9" x14ac:dyDescent="0.25">
      <c r="A1135" s="1">
        <v>40236</v>
      </c>
      <c r="B1135" t="s">
        <v>72</v>
      </c>
      <c r="C1135">
        <v>91</v>
      </c>
      <c r="D1135">
        <f>IF(cukier[[#This Row],[klient]]=B1134,cukier[[#This Row],[sprzedano]]+D1134,cukier[[#This Row],[sprzedano]])</f>
        <v>91</v>
      </c>
      <c r="E1135">
        <f>IF(cukier[[#This Row],[transakcja?]]&lt;100,0,IF(cukier[[#This Row],[transakcja?]]&lt;1000,0.05,IF(cukier[[#This Row],[transakcja?]]&lt;10000,0.1,0.2)))*cukier[[#This Row],[sprzedano]]</f>
        <v>0</v>
      </c>
      <c r="F1135">
        <f>MONTH(cukier[[#This Row],[data]])</f>
        <v>2</v>
      </c>
      <c r="G1135">
        <f>IF(cukier[[#This Row],[czy magazyn]]=F1134,G1134-cukier[[#This Row],[sprzedano]],G1134+cukier[[#This Row],[f]])</f>
        <v>2304</v>
      </c>
      <c r="H1135">
        <f>IF(cukier[[#This Row],[czy magazyn]]=F1134,0,CEILING(5000-G1134,1000))</f>
        <v>0</v>
      </c>
      <c r="I1135">
        <f>IF(cukier[[#This Row],[f]]&gt;=4000,1,0)</f>
        <v>0</v>
      </c>
    </row>
    <row r="1136" spans="1:9" x14ac:dyDescent="0.25">
      <c r="A1136" s="1">
        <v>40237</v>
      </c>
      <c r="B1136" t="s">
        <v>208</v>
      </c>
      <c r="C1136">
        <v>20</v>
      </c>
      <c r="D1136">
        <f>IF(cukier[[#This Row],[klient]]=B1135,cukier[[#This Row],[sprzedano]]+D1135,cukier[[#This Row],[sprzedano]])</f>
        <v>20</v>
      </c>
      <c r="E1136">
        <f>IF(cukier[[#This Row],[transakcja?]]&lt;100,0,IF(cukier[[#This Row],[transakcja?]]&lt;1000,0.05,IF(cukier[[#This Row],[transakcja?]]&lt;10000,0.1,0.2)))*cukier[[#This Row],[sprzedano]]</f>
        <v>0</v>
      </c>
      <c r="F1136">
        <f>MONTH(cukier[[#This Row],[data]])</f>
        <v>2</v>
      </c>
      <c r="G1136">
        <f>IF(cukier[[#This Row],[czy magazyn]]=F1135,G1135-cukier[[#This Row],[sprzedano]],G1135+cukier[[#This Row],[f]])</f>
        <v>2284</v>
      </c>
      <c r="H1136">
        <f>IF(cukier[[#This Row],[czy magazyn]]=F1135,0,CEILING(5000-G1135,1000))</f>
        <v>0</v>
      </c>
      <c r="I1136">
        <f>IF(cukier[[#This Row],[f]]&gt;=4000,1,0)</f>
        <v>0</v>
      </c>
    </row>
    <row r="1137" spans="1:9" x14ac:dyDescent="0.25">
      <c r="A1137" s="1">
        <v>40240</v>
      </c>
      <c r="B1137" t="s">
        <v>29</v>
      </c>
      <c r="C1137">
        <v>35</v>
      </c>
      <c r="D1137">
        <f>IF(cukier[[#This Row],[klient]]=B1136,cukier[[#This Row],[sprzedano]]+D1136,cukier[[#This Row],[sprzedano]])</f>
        <v>35</v>
      </c>
      <c r="E1137">
        <f>IF(cukier[[#This Row],[transakcja?]]&lt;100,0,IF(cukier[[#This Row],[transakcja?]]&lt;1000,0.05,IF(cukier[[#This Row],[transakcja?]]&lt;10000,0.1,0.2)))*cukier[[#This Row],[sprzedano]]</f>
        <v>0</v>
      </c>
      <c r="F1137">
        <f>MONTH(cukier[[#This Row],[data]])</f>
        <v>3</v>
      </c>
      <c r="G1137">
        <f>IF(cukier[[#This Row],[czy magazyn]]=F1136,G1136-cukier[[#This Row],[sprzedano]],G1136+cukier[[#This Row],[f]])</f>
        <v>5284</v>
      </c>
      <c r="H1137">
        <f>IF(cukier[[#This Row],[czy magazyn]]=F1136,0,CEILING(5000-G1136,1000))</f>
        <v>3000</v>
      </c>
      <c r="I1137">
        <f>IF(cukier[[#This Row],[f]]&gt;=4000,1,0)</f>
        <v>0</v>
      </c>
    </row>
    <row r="1138" spans="1:9" x14ac:dyDescent="0.25">
      <c r="A1138" s="1">
        <v>40242</v>
      </c>
      <c r="B1138" t="s">
        <v>204</v>
      </c>
      <c r="C1138">
        <v>20</v>
      </c>
      <c r="D1138">
        <f>IF(cukier[[#This Row],[klient]]=B1137,cukier[[#This Row],[sprzedano]]+D1137,cukier[[#This Row],[sprzedano]])</f>
        <v>20</v>
      </c>
      <c r="E1138">
        <f>IF(cukier[[#This Row],[transakcja?]]&lt;100,0,IF(cukier[[#This Row],[transakcja?]]&lt;1000,0.05,IF(cukier[[#This Row],[transakcja?]]&lt;10000,0.1,0.2)))*cukier[[#This Row],[sprzedano]]</f>
        <v>0</v>
      </c>
      <c r="F1138">
        <f>MONTH(cukier[[#This Row],[data]])</f>
        <v>3</v>
      </c>
      <c r="G1138">
        <f>IF(cukier[[#This Row],[czy magazyn]]=F1137,G1137-cukier[[#This Row],[sprzedano]],G1137+cukier[[#This Row],[f]])</f>
        <v>5264</v>
      </c>
      <c r="H1138">
        <f>IF(cukier[[#This Row],[czy magazyn]]=F1137,0,CEILING(5000-G1137,1000))</f>
        <v>0</v>
      </c>
      <c r="I1138">
        <f>IF(cukier[[#This Row],[f]]&gt;=4000,1,0)</f>
        <v>0</v>
      </c>
    </row>
    <row r="1139" spans="1:9" x14ac:dyDescent="0.25">
      <c r="A1139" s="1">
        <v>40245</v>
      </c>
      <c r="B1139" t="s">
        <v>46</v>
      </c>
      <c r="C1139">
        <v>396</v>
      </c>
      <c r="D1139">
        <f>IF(cukier[[#This Row],[klient]]=B1138,cukier[[#This Row],[sprzedano]]+D1138,cukier[[#This Row],[sprzedano]])</f>
        <v>396</v>
      </c>
      <c r="E1139">
        <f>IF(cukier[[#This Row],[transakcja?]]&lt;100,0,IF(cukier[[#This Row],[transakcja?]]&lt;1000,0.05,IF(cukier[[#This Row],[transakcja?]]&lt;10000,0.1,0.2)))*cukier[[#This Row],[sprzedano]]</f>
        <v>19.8</v>
      </c>
      <c r="F1139">
        <f>MONTH(cukier[[#This Row],[data]])</f>
        <v>3</v>
      </c>
      <c r="G1139">
        <f>IF(cukier[[#This Row],[czy magazyn]]=F1138,G1138-cukier[[#This Row],[sprzedano]],G1138+cukier[[#This Row],[f]])</f>
        <v>4868</v>
      </c>
      <c r="H1139">
        <f>IF(cukier[[#This Row],[czy magazyn]]=F1138,0,CEILING(5000-G1138,1000))</f>
        <v>0</v>
      </c>
      <c r="I1139">
        <f>IF(cukier[[#This Row],[f]]&gt;=4000,1,0)</f>
        <v>0</v>
      </c>
    </row>
    <row r="1140" spans="1:9" x14ac:dyDescent="0.25">
      <c r="A1140" s="1">
        <v>40245</v>
      </c>
      <c r="B1140" t="s">
        <v>31</v>
      </c>
      <c r="C1140">
        <v>125</v>
      </c>
      <c r="D1140">
        <f>IF(cukier[[#This Row],[klient]]=B1139,cukier[[#This Row],[sprzedano]]+D1139,cukier[[#This Row],[sprzedano]])</f>
        <v>125</v>
      </c>
      <c r="E1140">
        <f>IF(cukier[[#This Row],[transakcja?]]&lt;100,0,IF(cukier[[#This Row],[transakcja?]]&lt;1000,0.05,IF(cukier[[#This Row],[transakcja?]]&lt;10000,0.1,0.2)))*cukier[[#This Row],[sprzedano]]</f>
        <v>6.25</v>
      </c>
      <c r="F1140">
        <f>MONTH(cukier[[#This Row],[data]])</f>
        <v>3</v>
      </c>
      <c r="G1140">
        <f>IF(cukier[[#This Row],[czy magazyn]]=F1139,G1139-cukier[[#This Row],[sprzedano]],G1139+cukier[[#This Row],[f]])</f>
        <v>4743</v>
      </c>
      <c r="H1140">
        <f>IF(cukier[[#This Row],[czy magazyn]]=F1139,0,CEILING(5000-G1139,1000))</f>
        <v>0</v>
      </c>
      <c r="I1140">
        <f>IF(cukier[[#This Row],[f]]&gt;=4000,1,0)</f>
        <v>0</v>
      </c>
    </row>
    <row r="1141" spans="1:9" x14ac:dyDescent="0.25">
      <c r="A1141" s="1">
        <v>40246</v>
      </c>
      <c r="B1141" t="s">
        <v>209</v>
      </c>
      <c r="C1141">
        <v>7</v>
      </c>
      <c r="D1141">
        <f>IF(cukier[[#This Row],[klient]]=B1140,cukier[[#This Row],[sprzedano]]+D1140,cukier[[#This Row],[sprzedano]])</f>
        <v>7</v>
      </c>
      <c r="E1141">
        <f>IF(cukier[[#This Row],[transakcja?]]&lt;100,0,IF(cukier[[#This Row],[transakcja?]]&lt;1000,0.05,IF(cukier[[#This Row],[transakcja?]]&lt;10000,0.1,0.2)))*cukier[[#This Row],[sprzedano]]</f>
        <v>0</v>
      </c>
      <c r="F1141">
        <f>MONTH(cukier[[#This Row],[data]])</f>
        <v>3</v>
      </c>
      <c r="G1141">
        <f>IF(cukier[[#This Row],[czy magazyn]]=F1140,G1140-cukier[[#This Row],[sprzedano]],G1140+cukier[[#This Row],[f]])</f>
        <v>4736</v>
      </c>
      <c r="H1141">
        <f>IF(cukier[[#This Row],[czy magazyn]]=F1140,0,CEILING(5000-G1140,1000))</f>
        <v>0</v>
      </c>
      <c r="I1141">
        <f>IF(cukier[[#This Row],[f]]&gt;=4000,1,0)</f>
        <v>0</v>
      </c>
    </row>
    <row r="1142" spans="1:9" x14ac:dyDescent="0.25">
      <c r="A1142" s="1">
        <v>40247</v>
      </c>
      <c r="B1142" t="s">
        <v>79</v>
      </c>
      <c r="C1142">
        <v>59</v>
      </c>
      <c r="D1142">
        <f>IF(cukier[[#This Row],[klient]]=B1141,cukier[[#This Row],[sprzedano]]+D1141,cukier[[#This Row],[sprzedano]])</f>
        <v>59</v>
      </c>
      <c r="E1142">
        <f>IF(cukier[[#This Row],[transakcja?]]&lt;100,0,IF(cukier[[#This Row],[transakcja?]]&lt;1000,0.05,IF(cukier[[#This Row],[transakcja?]]&lt;10000,0.1,0.2)))*cukier[[#This Row],[sprzedano]]</f>
        <v>0</v>
      </c>
      <c r="F1142">
        <f>MONTH(cukier[[#This Row],[data]])</f>
        <v>3</v>
      </c>
      <c r="G1142">
        <f>IF(cukier[[#This Row],[czy magazyn]]=F1141,G1141-cukier[[#This Row],[sprzedano]],G1141+cukier[[#This Row],[f]])</f>
        <v>4677</v>
      </c>
      <c r="H1142">
        <f>IF(cukier[[#This Row],[czy magazyn]]=F1141,0,CEILING(5000-G1141,1000))</f>
        <v>0</v>
      </c>
      <c r="I1142">
        <f>IF(cukier[[#This Row],[f]]&gt;=4000,1,0)</f>
        <v>0</v>
      </c>
    </row>
    <row r="1143" spans="1:9" x14ac:dyDescent="0.25">
      <c r="A1143" s="1">
        <v>40250</v>
      </c>
      <c r="B1143" t="s">
        <v>46</v>
      </c>
      <c r="C1143">
        <v>115</v>
      </c>
      <c r="D1143">
        <f>IF(cukier[[#This Row],[klient]]=B1142,cukier[[#This Row],[sprzedano]]+D1142,cukier[[#This Row],[sprzedano]])</f>
        <v>115</v>
      </c>
      <c r="E1143">
        <f>IF(cukier[[#This Row],[transakcja?]]&lt;100,0,IF(cukier[[#This Row],[transakcja?]]&lt;1000,0.05,IF(cukier[[#This Row],[transakcja?]]&lt;10000,0.1,0.2)))*cukier[[#This Row],[sprzedano]]</f>
        <v>5.75</v>
      </c>
      <c r="F1143">
        <f>MONTH(cukier[[#This Row],[data]])</f>
        <v>3</v>
      </c>
      <c r="G1143">
        <f>IF(cukier[[#This Row],[czy magazyn]]=F1142,G1142-cukier[[#This Row],[sprzedano]],G1142+cukier[[#This Row],[f]])</f>
        <v>4562</v>
      </c>
      <c r="H1143">
        <f>IF(cukier[[#This Row],[czy magazyn]]=F1142,0,CEILING(5000-G1142,1000))</f>
        <v>0</v>
      </c>
      <c r="I1143">
        <f>IF(cukier[[#This Row],[f]]&gt;=4000,1,0)</f>
        <v>0</v>
      </c>
    </row>
    <row r="1144" spans="1:9" x14ac:dyDescent="0.25">
      <c r="A1144" s="1">
        <v>40250</v>
      </c>
      <c r="B1144" t="s">
        <v>15</v>
      </c>
      <c r="C1144">
        <v>417</v>
      </c>
      <c r="D1144">
        <f>IF(cukier[[#This Row],[klient]]=B1143,cukier[[#This Row],[sprzedano]]+D1143,cukier[[#This Row],[sprzedano]])</f>
        <v>417</v>
      </c>
      <c r="E1144">
        <f>IF(cukier[[#This Row],[transakcja?]]&lt;100,0,IF(cukier[[#This Row],[transakcja?]]&lt;1000,0.05,IF(cukier[[#This Row],[transakcja?]]&lt;10000,0.1,0.2)))*cukier[[#This Row],[sprzedano]]</f>
        <v>20.85</v>
      </c>
      <c r="F1144">
        <f>MONTH(cukier[[#This Row],[data]])</f>
        <v>3</v>
      </c>
      <c r="G1144">
        <f>IF(cukier[[#This Row],[czy magazyn]]=F1143,G1143-cukier[[#This Row],[sprzedano]],G1143+cukier[[#This Row],[f]])</f>
        <v>4145</v>
      </c>
      <c r="H1144">
        <f>IF(cukier[[#This Row],[czy magazyn]]=F1143,0,CEILING(5000-G1143,1000))</f>
        <v>0</v>
      </c>
      <c r="I1144">
        <f>IF(cukier[[#This Row],[f]]&gt;=4000,1,0)</f>
        <v>0</v>
      </c>
    </row>
    <row r="1145" spans="1:9" x14ac:dyDescent="0.25">
      <c r="A1145" s="1">
        <v>40253</v>
      </c>
      <c r="B1145" t="s">
        <v>55</v>
      </c>
      <c r="C1145">
        <v>6</v>
      </c>
      <c r="D1145">
        <f>IF(cukier[[#This Row],[klient]]=B1144,cukier[[#This Row],[sprzedano]]+D1144,cukier[[#This Row],[sprzedano]])</f>
        <v>6</v>
      </c>
      <c r="E1145">
        <f>IF(cukier[[#This Row],[transakcja?]]&lt;100,0,IF(cukier[[#This Row],[transakcja?]]&lt;1000,0.05,IF(cukier[[#This Row],[transakcja?]]&lt;10000,0.1,0.2)))*cukier[[#This Row],[sprzedano]]</f>
        <v>0</v>
      </c>
      <c r="F1145">
        <f>MONTH(cukier[[#This Row],[data]])</f>
        <v>3</v>
      </c>
      <c r="G1145">
        <f>IF(cukier[[#This Row],[czy magazyn]]=F1144,G1144-cukier[[#This Row],[sprzedano]],G1144+cukier[[#This Row],[f]])</f>
        <v>4139</v>
      </c>
      <c r="H1145">
        <f>IF(cukier[[#This Row],[czy magazyn]]=F1144,0,CEILING(5000-G1144,1000))</f>
        <v>0</v>
      </c>
      <c r="I1145">
        <f>IF(cukier[[#This Row],[f]]&gt;=4000,1,0)</f>
        <v>0</v>
      </c>
    </row>
    <row r="1146" spans="1:9" x14ac:dyDescent="0.25">
      <c r="A1146" s="1">
        <v>40254</v>
      </c>
      <c r="B1146" t="s">
        <v>20</v>
      </c>
      <c r="C1146">
        <v>69</v>
      </c>
      <c r="D1146">
        <f>IF(cukier[[#This Row],[klient]]=B1145,cukier[[#This Row],[sprzedano]]+D1145,cukier[[#This Row],[sprzedano]])</f>
        <v>69</v>
      </c>
      <c r="E1146">
        <f>IF(cukier[[#This Row],[transakcja?]]&lt;100,0,IF(cukier[[#This Row],[transakcja?]]&lt;1000,0.05,IF(cukier[[#This Row],[transakcja?]]&lt;10000,0.1,0.2)))*cukier[[#This Row],[sprzedano]]</f>
        <v>0</v>
      </c>
      <c r="F1146">
        <f>MONTH(cukier[[#This Row],[data]])</f>
        <v>3</v>
      </c>
      <c r="G1146">
        <f>IF(cukier[[#This Row],[czy magazyn]]=F1145,G1145-cukier[[#This Row],[sprzedano]],G1145+cukier[[#This Row],[f]])</f>
        <v>4070</v>
      </c>
      <c r="H1146">
        <f>IF(cukier[[#This Row],[czy magazyn]]=F1145,0,CEILING(5000-G1145,1000))</f>
        <v>0</v>
      </c>
      <c r="I1146">
        <f>IF(cukier[[#This Row],[f]]&gt;=4000,1,0)</f>
        <v>0</v>
      </c>
    </row>
    <row r="1147" spans="1:9" x14ac:dyDescent="0.25">
      <c r="A1147" s="1">
        <v>40256</v>
      </c>
      <c r="B1147" t="s">
        <v>26</v>
      </c>
      <c r="C1147">
        <v>159</v>
      </c>
      <c r="D1147">
        <f>IF(cukier[[#This Row],[klient]]=B1146,cukier[[#This Row],[sprzedano]]+D1146,cukier[[#This Row],[sprzedano]])</f>
        <v>159</v>
      </c>
      <c r="E1147">
        <f>IF(cukier[[#This Row],[transakcja?]]&lt;100,0,IF(cukier[[#This Row],[transakcja?]]&lt;1000,0.05,IF(cukier[[#This Row],[transakcja?]]&lt;10000,0.1,0.2)))*cukier[[#This Row],[sprzedano]]</f>
        <v>7.95</v>
      </c>
      <c r="F1147">
        <f>MONTH(cukier[[#This Row],[data]])</f>
        <v>3</v>
      </c>
      <c r="G1147">
        <f>IF(cukier[[#This Row],[czy magazyn]]=F1146,G1146-cukier[[#This Row],[sprzedano]],G1146+cukier[[#This Row],[f]])</f>
        <v>3911</v>
      </c>
      <c r="H1147">
        <f>IF(cukier[[#This Row],[czy magazyn]]=F1146,0,CEILING(5000-G1146,1000))</f>
        <v>0</v>
      </c>
      <c r="I1147">
        <f>IF(cukier[[#This Row],[f]]&gt;=4000,1,0)</f>
        <v>0</v>
      </c>
    </row>
    <row r="1148" spans="1:9" x14ac:dyDescent="0.25">
      <c r="A1148" s="1">
        <v>40256</v>
      </c>
      <c r="B1148" t="s">
        <v>13</v>
      </c>
      <c r="C1148">
        <v>58</v>
      </c>
      <c r="D1148">
        <f>IF(cukier[[#This Row],[klient]]=B1147,cukier[[#This Row],[sprzedano]]+D1147,cukier[[#This Row],[sprzedano]])</f>
        <v>58</v>
      </c>
      <c r="E1148">
        <f>IF(cukier[[#This Row],[transakcja?]]&lt;100,0,IF(cukier[[#This Row],[transakcja?]]&lt;1000,0.05,IF(cukier[[#This Row],[transakcja?]]&lt;10000,0.1,0.2)))*cukier[[#This Row],[sprzedano]]</f>
        <v>0</v>
      </c>
      <c r="F1148">
        <f>MONTH(cukier[[#This Row],[data]])</f>
        <v>3</v>
      </c>
      <c r="G1148">
        <f>IF(cukier[[#This Row],[czy magazyn]]=F1147,G1147-cukier[[#This Row],[sprzedano]],G1147+cukier[[#This Row],[f]])</f>
        <v>3853</v>
      </c>
      <c r="H1148">
        <f>IF(cukier[[#This Row],[czy magazyn]]=F1147,0,CEILING(5000-G1147,1000))</f>
        <v>0</v>
      </c>
      <c r="I1148">
        <f>IF(cukier[[#This Row],[f]]&gt;=4000,1,0)</f>
        <v>0</v>
      </c>
    </row>
    <row r="1149" spans="1:9" x14ac:dyDescent="0.25">
      <c r="A1149" s="1">
        <v>40258</v>
      </c>
      <c r="B1149" t="s">
        <v>210</v>
      </c>
      <c r="C1149">
        <v>6</v>
      </c>
      <c r="D1149">
        <f>IF(cukier[[#This Row],[klient]]=B1148,cukier[[#This Row],[sprzedano]]+D1148,cukier[[#This Row],[sprzedano]])</f>
        <v>6</v>
      </c>
      <c r="E1149">
        <f>IF(cukier[[#This Row],[transakcja?]]&lt;100,0,IF(cukier[[#This Row],[transakcja?]]&lt;1000,0.05,IF(cukier[[#This Row],[transakcja?]]&lt;10000,0.1,0.2)))*cukier[[#This Row],[sprzedano]]</f>
        <v>0</v>
      </c>
      <c r="F1149">
        <f>MONTH(cukier[[#This Row],[data]])</f>
        <v>3</v>
      </c>
      <c r="G1149">
        <f>IF(cukier[[#This Row],[czy magazyn]]=F1148,G1148-cukier[[#This Row],[sprzedano]],G1148+cukier[[#This Row],[f]])</f>
        <v>3847</v>
      </c>
      <c r="H1149">
        <f>IF(cukier[[#This Row],[czy magazyn]]=F1148,0,CEILING(5000-G1148,1000))</f>
        <v>0</v>
      </c>
      <c r="I1149">
        <f>IF(cukier[[#This Row],[f]]&gt;=4000,1,0)</f>
        <v>0</v>
      </c>
    </row>
    <row r="1150" spans="1:9" x14ac:dyDescent="0.25">
      <c r="A1150" s="1">
        <v>40259</v>
      </c>
      <c r="B1150" t="s">
        <v>13</v>
      </c>
      <c r="C1150">
        <v>103</v>
      </c>
      <c r="D1150">
        <f>IF(cukier[[#This Row],[klient]]=B1149,cukier[[#This Row],[sprzedano]]+D1149,cukier[[#This Row],[sprzedano]])</f>
        <v>103</v>
      </c>
      <c r="E1150">
        <f>IF(cukier[[#This Row],[transakcja?]]&lt;100,0,IF(cukier[[#This Row],[transakcja?]]&lt;1000,0.05,IF(cukier[[#This Row],[transakcja?]]&lt;10000,0.1,0.2)))*cukier[[#This Row],[sprzedano]]</f>
        <v>5.15</v>
      </c>
      <c r="F1150">
        <f>MONTH(cukier[[#This Row],[data]])</f>
        <v>3</v>
      </c>
      <c r="G1150">
        <f>IF(cukier[[#This Row],[czy magazyn]]=F1149,G1149-cukier[[#This Row],[sprzedano]],G1149+cukier[[#This Row],[f]])</f>
        <v>3744</v>
      </c>
      <c r="H1150">
        <f>IF(cukier[[#This Row],[czy magazyn]]=F1149,0,CEILING(5000-G1149,1000))</f>
        <v>0</v>
      </c>
      <c r="I1150">
        <f>IF(cukier[[#This Row],[f]]&gt;=4000,1,0)</f>
        <v>0</v>
      </c>
    </row>
    <row r="1151" spans="1:9" x14ac:dyDescent="0.25">
      <c r="A1151" s="1">
        <v>40263</v>
      </c>
      <c r="B1151" t="s">
        <v>8</v>
      </c>
      <c r="C1151">
        <v>155</v>
      </c>
      <c r="D1151">
        <f>IF(cukier[[#This Row],[klient]]=B1150,cukier[[#This Row],[sprzedano]]+D1150,cukier[[#This Row],[sprzedano]])</f>
        <v>155</v>
      </c>
      <c r="E1151">
        <f>IF(cukier[[#This Row],[transakcja?]]&lt;100,0,IF(cukier[[#This Row],[transakcja?]]&lt;1000,0.05,IF(cukier[[#This Row],[transakcja?]]&lt;10000,0.1,0.2)))*cukier[[#This Row],[sprzedano]]</f>
        <v>7.75</v>
      </c>
      <c r="F1151">
        <f>MONTH(cukier[[#This Row],[data]])</f>
        <v>3</v>
      </c>
      <c r="G1151">
        <f>IF(cukier[[#This Row],[czy magazyn]]=F1150,G1150-cukier[[#This Row],[sprzedano]],G1150+cukier[[#This Row],[f]])</f>
        <v>3589</v>
      </c>
      <c r="H1151">
        <f>IF(cukier[[#This Row],[czy magazyn]]=F1150,0,CEILING(5000-G1150,1000))</f>
        <v>0</v>
      </c>
      <c r="I1151">
        <f>IF(cukier[[#This Row],[f]]&gt;=4000,1,0)</f>
        <v>0</v>
      </c>
    </row>
    <row r="1152" spans="1:9" x14ac:dyDescent="0.25">
      <c r="A1152" s="1">
        <v>40263</v>
      </c>
      <c r="B1152" t="s">
        <v>82</v>
      </c>
      <c r="C1152">
        <v>10</v>
      </c>
      <c r="D1152">
        <f>IF(cukier[[#This Row],[klient]]=B1151,cukier[[#This Row],[sprzedano]]+D1151,cukier[[#This Row],[sprzedano]])</f>
        <v>10</v>
      </c>
      <c r="E1152">
        <f>IF(cukier[[#This Row],[transakcja?]]&lt;100,0,IF(cukier[[#This Row],[transakcja?]]&lt;1000,0.05,IF(cukier[[#This Row],[transakcja?]]&lt;10000,0.1,0.2)))*cukier[[#This Row],[sprzedano]]</f>
        <v>0</v>
      </c>
      <c r="F1152">
        <f>MONTH(cukier[[#This Row],[data]])</f>
        <v>3</v>
      </c>
      <c r="G1152">
        <f>IF(cukier[[#This Row],[czy magazyn]]=F1151,G1151-cukier[[#This Row],[sprzedano]],G1151+cukier[[#This Row],[f]])</f>
        <v>3579</v>
      </c>
      <c r="H1152">
        <f>IF(cukier[[#This Row],[czy magazyn]]=F1151,0,CEILING(5000-G1151,1000))</f>
        <v>0</v>
      </c>
      <c r="I1152">
        <f>IF(cukier[[#This Row],[f]]&gt;=4000,1,0)</f>
        <v>0</v>
      </c>
    </row>
    <row r="1153" spans="1:9" x14ac:dyDescent="0.25">
      <c r="A1153" s="1">
        <v>40265</v>
      </c>
      <c r="B1153" t="s">
        <v>29</v>
      </c>
      <c r="C1153">
        <v>158</v>
      </c>
      <c r="D1153">
        <f>IF(cukier[[#This Row],[klient]]=B1152,cukier[[#This Row],[sprzedano]]+D1152,cukier[[#This Row],[sprzedano]])</f>
        <v>158</v>
      </c>
      <c r="E1153">
        <f>IF(cukier[[#This Row],[transakcja?]]&lt;100,0,IF(cukier[[#This Row],[transakcja?]]&lt;1000,0.05,IF(cukier[[#This Row],[transakcja?]]&lt;10000,0.1,0.2)))*cukier[[#This Row],[sprzedano]]</f>
        <v>7.9</v>
      </c>
      <c r="F1153">
        <f>MONTH(cukier[[#This Row],[data]])</f>
        <v>3</v>
      </c>
      <c r="G1153">
        <f>IF(cukier[[#This Row],[czy magazyn]]=F1152,G1152-cukier[[#This Row],[sprzedano]],G1152+cukier[[#This Row],[f]])</f>
        <v>3421</v>
      </c>
      <c r="H1153">
        <f>IF(cukier[[#This Row],[czy magazyn]]=F1152,0,CEILING(5000-G1152,1000))</f>
        <v>0</v>
      </c>
      <c r="I1153">
        <f>IF(cukier[[#This Row],[f]]&gt;=4000,1,0)</f>
        <v>0</v>
      </c>
    </row>
    <row r="1154" spans="1:9" x14ac:dyDescent="0.25">
      <c r="A1154" s="1">
        <v>40267</v>
      </c>
      <c r="B1154" t="s">
        <v>56</v>
      </c>
      <c r="C1154">
        <v>146</v>
      </c>
      <c r="D1154">
        <f>IF(cukier[[#This Row],[klient]]=B1153,cukier[[#This Row],[sprzedano]]+D1153,cukier[[#This Row],[sprzedano]])</f>
        <v>146</v>
      </c>
      <c r="E1154">
        <f>IF(cukier[[#This Row],[transakcja?]]&lt;100,0,IF(cukier[[#This Row],[transakcja?]]&lt;1000,0.05,IF(cukier[[#This Row],[transakcja?]]&lt;10000,0.1,0.2)))*cukier[[#This Row],[sprzedano]]</f>
        <v>7.3000000000000007</v>
      </c>
      <c r="F1154">
        <f>MONTH(cukier[[#This Row],[data]])</f>
        <v>3</v>
      </c>
      <c r="G1154">
        <f>IF(cukier[[#This Row],[czy magazyn]]=F1153,G1153-cukier[[#This Row],[sprzedano]],G1153+cukier[[#This Row],[f]])</f>
        <v>3275</v>
      </c>
      <c r="H1154">
        <f>IF(cukier[[#This Row],[czy magazyn]]=F1153,0,CEILING(5000-G1153,1000))</f>
        <v>0</v>
      </c>
      <c r="I1154">
        <f>IF(cukier[[#This Row],[f]]&gt;=4000,1,0)</f>
        <v>0</v>
      </c>
    </row>
    <row r="1155" spans="1:9" x14ac:dyDescent="0.25">
      <c r="A1155" s="1">
        <v>40268</v>
      </c>
      <c r="B1155" t="s">
        <v>23</v>
      </c>
      <c r="C1155">
        <v>230</v>
      </c>
      <c r="D1155">
        <f>IF(cukier[[#This Row],[klient]]=B1154,cukier[[#This Row],[sprzedano]]+D1154,cukier[[#This Row],[sprzedano]])</f>
        <v>230</v>
      </c>
      <c r="E1155">
        <f>IF(cukier[[#This Row],[transakcja?]]&lt;100,0,IF(cukier[[#This Row],[transakcja?]]&lt;1000,0.05,IF(cukier[[#This Row],[transakcja?]]&lt;10000,0.1,0.2)))*cukier[[#This Row],[sprzedano]]</f>
        <v>11.5</v>
      </c>
      <c r="F1155">
        <f>MONTH(cukier[[#This Row],[data]])</f>
        <v>3</v>
      </c>
      <c r="G1155">
        <f>IF(cukier[[#This Row],[czy magazyn]]=F1154,G1154-cukier[[#This Row],[sprzedano]],G1154+cukier[[#This Row],[f]])</f>
        <v>3045</v>
      </c>
      <c r="H1155">
        <f>IF(cukier[[#This Row],[czy magazyn]]=F1154,0,CEILING(5000-G1154,1000))</f>
        <v>0</v>
      </c>
      <c r="I1155">
        <f>IF(cukier[[#This Row],[f]]&gt;=4000,1,0)</f>
        <v>0</v>
      </c>
    </row>
    <row r="1156" spans="1:9" x14ac:dyDescent="0.25">
      <c r="A1156" s="1">
        <v>40270</v>
      </c>
      <c r="B1156" t="s">
        <v>53</v>
      </c>
      <c r="C1156">
        <v>119</v>
      </c>
      <c r="D1156">
        <f>IF(cukier[[#This Row],[klient]]=B1155,cukier[[#This Row],[sprzedano]]+D1155,cukier[[#This Row],[sprzedano]])</f>
        <v>119</v>
      </c>
      <c r="E1156">
        <f>IF(cukier[[#This Row],[transakcja?]]&lt;100,0,IF(cukier[[#This Row],[transakcja?]]&lt;1000,0.05,IF(cukier[[#This Row],[transakcja?]]&lt;10000,0.1,0.2)))*cukier[[#This Row],[sprzedano]]</f>
        <v>5.95</v>
      </c>
      <c r="F1156">
        <f>MONTH(cukier[[#This Row],[data]])</f>
        <v>4</v>
      </c>
      <c r="G1156">
        <f>IF(cukier[[#This Row],[czy magazyn]]=F1155,G1155-cukier[[#This Row],[sprzedano]],G1155+cukier[[#This Row],[f]])</f>
        <v>5045</v>
      </c>
      <c r="H1156">
        <f>IF(cukier[[#This Row],[czy magazyn]]=F1155,0,CEILING(5000-G1155,1000))</f>
        <v>2000</v>
      </c>
      <c r="I1156">
        <f>IF(cukier[[#This Row],[f]]&gt;=4000,1,0)</f>
        <v>0</v>
      </c>
    </row>
    <row r="1157" spans="1:9" x14ac:dyDescent="0.25">
      <c r="A1157" s="1">
        <v>40270</v>
      </c>
      <c r="B1157" t="s">
        <v>62</v>
      </c>
      <c r="C1157">
        <v>167</v>
      </c>
      <c r="D1157">
        <f>IF(cukier[[#This Row],[klient]]=B1156,cukier[[#This Row],[sprzedano]]+D1156,cukier[[#This Row],[sprzedano]])</f>
        <v>167</v>
      </c>
      <c r="E1157">
        <f>IF(cukier[[#This Row],[transakcja?]]&lt;100,0,IF(cukier[[#This Row],[transakcja?]]&lt;1000,0.05,IF(cukier[[#This Row],[transakcja?]]&lt;10000,0.1,0.2)))*cukier[[#This Row],[sprzedano]]</f>
        <v>8.35</v>
      </c>
      <c r="F1157">
        <f>MONTH(cukier[[#This Row],[data]])</f>
        <v>4</v>
      </c>
      <c r="G1157">
        <f>IF(cukier[[#This Row],[czy magazyn]]=F1156,G1156-cukier[[#This Row],[sprzedano]],G1156+cukier[[#This Row],[f]])</f>
        <v>4878</v>
      </c>
      <c r="H1157">
        <f>IF(cukier[[#This Row],[czy magazyn]]=F1156,0,CEILING(5000-G1156,1000))</f>
        <v>0</v>
      </c>
      <c r="I1157">
        <f>IF(cukier[[#This Row],[f]]&gt;=4000,1,0)</f>
        <v>0</v>
      </c>
    </row>
    <row r="1158" spans="1:9" x14ac:dyDescent="0.25">
      <c r="A1158" s="1">
        <v>40270</v>
      </c>
      <c r="B1158" t="s">
        <v>40</v>
      </c>
      <c r="C1158">
        <v>143</v>
      </c>
      <c r="D1158">
        <f>IF(cukier[[#This Row],[klient]]=B1157,cukier[[#This Row],[sprzedano]]+D1157,cukier[[#This Row],[sprzedano]])</f>
        <v>143</v>
      </c>
      <c r="E1158">
        <f>IF(cukier[[#This Row],[transakcja?]]&lt;100,0,IF(cukier[[#This Row],[transakcja?]]&lt;1000,0.05,IF(cukier[[#This Row],[transakcja?]]&lt;10000,0.1,0.2)))*cukier[[#This Row],[sprzedano]]</f>
        <v>7.15</v>
      </c>
      <c r="F1158">
        <f>MONTH(cukier[[#This Row],[data]])</f>
        <v>4</v>
      </c>
      <c r="G1158">
        <f>IF(cukier[[#This Row],[czy magazyn]]=F1157,G1157-cukier[[#This Row],[sprzedano]],G1157+cukier[[#This Row],[f]])</f>
        <v>4735</v>
      </c>
      <c r="H1158">
        <f>IF(cukier[[#This Row],[czy magazyn]]=F1157,0,CEILING(5000-G1157,1000))</f>
        <v>0</v>
      </c>
      <c r="I1158">
        <f>IF(cukier[[#This Row],[f]]&gt;=4000,1,0)</f>
        <v>0</v>
      </c>
    </row>
    <row r="1159" spans="1:9" x14ac:dyDescent="0.25">
      <c r="A1159" s="1">
        <v>40272</v>
      </c>
      <c r="B1159" t="s">
        <v>15</v>
      </c>
      <c r="C1159">
        <v>400</v>
      </c>
      <c r="D1159">
        <f>IF(cukier[[#This Row],[klient]]=B1158,cukier[[#This Row],[sprzedano]]+D1158,cukier[[#This Row],[sprzedano]])</f>
        <v>400</v>
      </c>
      <c r="E1159">
        <f>IF(cukier[[#This Row],[transakcja?]]&lt;100,0,IF(cukier[[#This Row],[transakcja?]]&lt;1000,0.05,IF(cukier[[#This Row],[transakcja?]]&lt;10000,0.1,0.2)))*cukier[[#This Row],[sprzedano]]</f>
        <v>20</v>
      </c>
      <c r="F1159">
        <f>MONTH(cukier[[#This Row],[data]])</f>
        <v>4</v>
      </c>
      <c r="G1159">
        <f>IF(cukier[[#This Row],[czy magazyn]]=F1158,G1158-cukier[[#This Row],[sprzedano]],G1158+cukier[[#This Row],[f]])</f>
        <v>4335</v>
      </c>
      <c r="H1159">
        <f>IF(cukier[[#This Row],[czy magazyn]]=F1158,0,CEILING(5000-G1158,1000))</f>
        <v>0</v>
      </c>
      <c r="I1159">
        <f>IF(cukier[[#This Row],[f]]&gt;=4000,1,0)</f>
        <v>0</v>
      </c>
    </row>
    <row r="1160" spans="1:9" x14ac:dyDescent="0.25">
      <c r="A1160" s="1">
        <v>40274</v>
      </c>
      <c r="B1160" t="s">
        <v>38</v>
      </c>
      <c r="C1160">
        <v>172</v>
      </c>
      <c r="D1160">
        <f>IF(cukier[[#This Row],[klient]]=B1159,cukier[[#This Row],[sprzedano]]+D1159,cukier[[#This Row],[sprzedano]])</f>
        <v>172</v>
      </c>
      <c r="E1160">
        <f>IF(cukier[[#This Row],[transakcja?]]&lt;100,0,IF(cukier[[#This Row],[transakcja?]]&lt;1000,0.05,IF(cukier[[#This Row],[transakcja?]]&lt;10000,0.1,0.2)))*cukier[[#This Row],[sprzedano]]</f>
        <v>8.6</v>
      </c>
      <c r="F1160">
        <f>MONTH(cukier[[#This Row],[data]])</f>
        <v>4</v>
      </c>
      <c r="G1160">
        <f>IF(cukier[[#This Row],[czy magazyn]]=F1159,G1159-cukier[[#This Row],[sprzedano]],G1159+cukier[[#This Row],[f]])</f>
        <v>4163</v>
      </c>
      <c r="H1160">
        <f>IF(cukier[[#This Row],[czy magazyn]]=F1159,0,CEILING(5000-G1159,1000))</f>
        <v>0</v>
      </c>
      <c r="I1160">
        <f>IF(cukier[[#This Row],[f]]&gt;=4000,1,0)</f>
        <v>0</v>
      </c>
    </row>
    <row r="1161" spans="1:9" x14ac:dyDescent="0.25">
      <c r="A1161" s="1">
        <v>40275</v>
      </c>
      <c r="B1161" t="s">
        <v>99</v>
      </c>
      <c r="C1161">
        <v>19</v>
      </c>
      <c r="D1161">
        <f>IF(cukier[[#This Row],[klient]]=B1160,cukier[[#This Row],[sprzedano]]+D1160,cukier[[#This Row],[sprzedano]])</f>
        <v>19</v>
      </c>
      <c r="E1161">
        <f>IF(cukier[[#This Row],[transakcja?]]&lt;100,0,IF(cukier[[#This Row],[transakcja?]]&lt;1000,0.05,IF(cukier[[#This Row],[transakcja?]]&lt;10000,0.1,0.2)))*cukier[[#This Row],[sprzedano]]</f>
        <v>0</v>
      </c>
      <c r="F1161">
        <f>MONTH(cukier[[#This Row],[data]])</f>
        <v>4</v>
      </c>
      <c r="G1161">
        <f>IF(cukier[[#This Row],[czy magazyn]]=F1160,G1160-cukier[[#This Row],[sprzedano]],G1160+cukier[[#This Row],[f]])</f>
        <v>4144</v>
      </c>
      <c r="H1161">
        <f>IF(cukier[[#This Row],[czy magazyn]]=F1160,0,CEILING(5000-G1160,1000))</f>
        <v>0</v>
      </c>
      <c r="I1161">
        <f>IF(cukier[[#This Row],[f]]&gt;=4000,1,0)</f>
        <v>0</v>
      </c>
    </row>
    <row r="1162" spans="1:9" x14ac:dyDescent="0.25">
      <c r="A1162" s="1">
        <v>40277</v>
      </c>
      <c r="B1162" t="s">
        <v>8</v>
      </c>
      <c r="C1162">
        <v>116</v>
      </c>
      <c r="D1162">
        <f>IF(cukier[[#This Row],[klient]]=B1161,cukier[[#This Row],[sprzedano]]+D1161,cukier[[#This Row],[sprzedano]])</f>
        <v>116</v>
      </c>
      <c r="E1162">
        <f>IF(cukier[[#This Row],[transakcja?]]&lt;100,0,IF(cukier[[#This Row],[transakcja?]]&lt;1000,0.05,IF(cukier[[#This Row],[transakcja?]]&lt;10000,0.1,0.2)))*cukier[[#This Row],[sprzedano]]</f>
        <v>5.8000000000000007</v>
      </c>
      <c r="F1162">
        <f>MONTH(cukier[[#This Row],[data]])</f>
        <v>4</v>
      </c>
      <c r="G1162">
        <f>IF(cukier[[#This Row],[czy magazyn]]=F1161,G1161-cukier[[#This Row],[sprzedano]],G1161+cukier[[#This Row],[f]])</f>
        <v>4028</v>
      </c>
      <c r="H1162">
        <f>IF(cukier[[#This Row],[czy magazyn]]=F1161,0,CEILING(5000-G1161,1000))</f>
        <v>0</v>
      </c>
      <c r="I1162">
        <f>IF(cukier[[#This Row],[f]]&gt;=4000,1,0)</f>
        <v>0</v>
      </c>
    </row>
    <row r="1163" spans="1:9" x14ac:dyDescent="0.25">
      <c r="A1163" s="1">
        <v>40279</v>
      </c>
      <c r="B1163" t="s">
        <v>23</v>
      </c>
      <c r="C1163">
        <v>143</v>
      </c>
      <c r="D1163">
        <f>IF(cukier[[#This Row],[klient]]=B1162,cukier[[#This Row],[sprzedano]]+D1162,cukier[[#This Row],[sprzedano]])</f>
        <v>143</v>
      </c>
      <c r="E1163">
        <f>IF(cukier[[#This Row],[transakcja?]]&lt;100,0,IF(cukier[[#This Row],[transakcja?]]&lt;1000,0.05,IF(cukier[[#This Row],[transakcja?]]&lt;10000,0.1,0.2)))*cukier[[#This Row],[sprzedano]]</f>
        <v>7.15</v>
      </c>
      <c r="F1163">
        <f>MONTH(cukier[[#This Row],[data]])</f>
        <v>4</v>
      </c>
      <c r="G1163">
        <f>IF(cukier[[#This Row],[czy magazyn]]=F1162,G1162-cukier[[#This Row],[sprzedano]],G1162+cukier[[#This Row],[f]])</f>
        <v>3885</v>
      </c>
      <c r="H1163">
        <f>IF(cukier[[#This Row],[czy magazyn]]=F1162,0,CEILING(5000-G1162,1000))</f>
        <v>0</v>
      </c>
      <c r="I1163">
        <f>IF(cukier[[#This Row],[f]]&gt;=4000,1,0)</f>
        <v>0</v>
      </c>
    </row>
    <row r="1164" spans="1:9" x14ac:dyDescent="0.25">
      <c r="A1164" s="1">
        <v>40280</v>
      </c>
      <c r="B1164" t="s">
        <v>10</v>
      </c>
      <c r="C1164">
        <v>222</v>
      </c>
      <c r="D1164">
        <f>IF(cukier[[#This Row],[klient]]=B1163,cukier[[#This Row],[sprzedano]]+D1163,cukier[[#This Row],[sprzedano]])</f>
        <v>222</v>
      </c>
      <c r="E1164">
        <f>IF(cukier[[#This Row],[transakcja?]]&lt;100,0,IF(cukier[[#This Row],[transakcja?]]&lt;1000,0.05,IF(cukier[[#This Row],[transakcja?]]&lt;10000,0.1,0.2)))*cukier[[#This Row],[sprzedano]]</f>
        <v>11.100000000000001</v>
      </c>
      <c r="F1164">
        <f>MONTH(cukier[[#This Row],[data]])</f>
        <v>4</v>
      </c>
      <c r="G1164">
        <f>IF(cukier[[#This Row],[czy magazyn]]=F1163,G1163-cukier[[#This Row],[sprzedano]],G1163+cukier[[#This Row],[f]])</f>
        <v>3663</v>
      </c>
      <c r="H1164">
        <f>IF(cukier[[#This Row],[czy magazyn]]=F1163,0,CEILING(5000-G1163,1000))</f>
        <v>0</v>
      </c>
      <c r="I1164">
        <f>IF(cukier[[#This Row],[f]]&gt;=4000,1,0)</f>
        <v>0</v>
      </c>
    </row>
    <row r="1165" spans="1:9" x14ac:dyDescent="0.25">
      <c r="A1165" s="1">
        <v>40282</v>
      </c>
      <c r="B1165" t="s">
        <v>53</v>
      </c>
      <c r="C1165">
        <v>69</v>
      </c>
      <c r="D1165">
        <f>IF(cukier[[#This Row],[klient]]=B1164,cukier[[#This Row],[sprzedano]]+D1164,cukier[[#This Row],[sprzedano]])</f>
        <v>69</v>
      </c>
      <c r="E1165">
        <f>IF(cukier[[#This Row],[transakcja?]]&lt;100,0,IF(cukier[[#This Row],[transakcja?]]&lt;1000,0.05,IF(cukier[[#This Row],[transakcja?]]&lt;10000,0.1,0.2)))*cukier[[#This Row],[sprzedano]]</f>
        <v>0</v>
      </c>
      <c r="F1165">
        <f>MONTH(cukier[[#This Row],[data]])</f>
        <v>4</v>
      </c>
      <c r="G1165">
        <f>IF(cukier[[#This Row],[czy magazyn]]=F1164,G1164-cukier[[#This Row],[sprzedano]],G1164+cukier[[#This Row],[f]])</f>
        <v>3594</v>
      </c>
      <c r="H1165">
        <f>IF(cukier[[#This Row],[czy magazyn]]=F1164,0,CEILING(5000-G1164,1000))</f>
        <v>0</v>
      </c>
      <c r="I1165">
        <f>IF(cukier[[#This Row],[f]]&gt;=4000,1,0)</f>
        <v>0</v>
      </c>
    </row>
    <row r="1166" spans="1:9" x14ac:dyDescent="0.25">
      <c r="A1166" s="1">
        <v>40282</v>
      </c>
      <c r="B1166" t="s">
        <v>10</v>
      </c>
      <c r="C1166">
        <v>352</v>
      </c>
      <c r="D1166">
        <f>IF(cukier[[#This Row],[klient]]=B1165,cukier[[#This Row],[sprzedano]]+D1165,cukier[[#This Row],[sprzedano]])</f>
        <v>352</v>
      </c>
      <c r="E1166">
        <f>IF(cukier[[#This Row],[transakcja?]]&lt;100,0,IF(cukier[[#This Row],[transakcja?]]&lt;1000,0.05,IF(cukier[[#This Row],[transakcja?]]&lt;10000,0.1,0.2)))*cukier[[#This Row],[sprzedano]]</f>
        <v>17.600000000000001</v>
      </c>
      <c r="F1166">
        <f>MONTH(cukier[[#This Row],[data]])</f>
        <v>4</v>
      </c>
      <c r="G1166">
        <f>IF(cukier[[#This Row],[czy magazyn]]=F1165,G1165-cukier[[#This Row],[sprzedano]],G1165+cukier[[#This Row],[f]])</f>
        <v>3242</v>
      </c>
      <c r="H1166">
        <f>IF(cukier[[#This Row],[czy magazyn]]=F1165,0,CEILING(5000-G1165,1000))</f>
        <v>0</v>
      </c>
      <c r="I1166">
        <f>IF(cukier[[#This Row],[f]]&gt;=4000,1,0)</f>
        <v>0</v>
      </c>
    </row>
    <row r="1167" spans="1:9" x14ac:dyDescent="0.25">
      <c r="A1167" s="1">
        <v>40283</v>
      </c>
      <c r="B1167" t="s">
        <v>46</v>
      </c>
      <c r="C1167">
        <v>182</v>
      </c>
      <c r="D1167">
        <f>IF(cukier[[#This Row],[klient]]=B1166,cukier[[#This Row],[sprzedano]]+D1166,cukier[[#This Row],[sprzedano]])</f>
        <v>182</v>
      </c>
      <c r="E1167">
        <f>IF(cukier[[#This Row],[transakcja?]]&lt;100,0,IF(cukier[[#This Row],[transakcja?]]&lt;1000,0.05,IF(cukier[[#This Row],[transakcja?]]&lt;10000,0.1,0.2)))*cukier[[#This Row],[sprzedano]]</f>
        <v>9.1</v>
      </c>
      <c r="F1167">
        <f>MONTH(cukier[[#This Row],[data]])</f>
        <v>4</v>
      </c>
      <c r="G1167">
        <f>IF(cukier[[#This Row],[czy magazyn]]=F1166,G1166-cukier[[#This Row],[sprzedano]],G1166+cukier[[#This Row],[f]])</f>
        <v>3060</v>
      </c>
      <c r="H1167">
        <f>IF(cukier[[#This Row],[czy magazyn]]=F1166,0,CEILING(5000-G1166,1000))</f>
        <v>0</v>
      </c>
      <c r="I1167">
        <f>IF(cukier[[#This Row],[f]]&gt;=4000,1,0)</f>
        <v>0</v>
      </c>
    </row>
    <row r="1168" spans="1:9" x14ac:dyDescent="0.25">
      <c r="A1168" s="1">
        <v>40285</v>
      </c>
      <c r="B1168" t="s">
        <v>53</v>
      </c>
      <c r="C1168">
        <v>165</v>
      </c>
      <c r="D1168">
        <f>IF(cukier[[#This Row],[klient]]=B1167,cukier[[#This Row],[sprzedano]]+D1167,cukier[[#This Row],[sprzedano]])</f>
        <v>165</v>
      </c>
      <c r="E1168">
        <f>IF(cukier[[#This Row],[transakcja?]]&lt;100,0,IF(cukier[[#This Row],[transakcja?]]&lt;1000,0.05,IF(cukier[[#This Row],[transakcja?]]&lt;10000,0.1,0.2)))*cukier[[#This Row],[sprzedano]]</f>
        <v>8.25</v>
      </c>
      <c r="F1168">
        <f>MONTH(cukier[[#This Row],[data]])</f>
        <v>4</v>
      </c>
      <c r="G1168">
        <f>IF(cukier[[#This Row],[czy magazyn]]=F1167,G1167-cukier[[#This Row],[sprzedano]],G1167+cukier[[#This Row],[f]])</f>
        <v>2895</v>
      </c>
      <c r="H1168">
        <f>IF(cukier[[#This Row],[czy magazyn]]=F1167,0,CEILING(5000-G1167,1000))</f>
        <v>0</v>
      </c>
      <c r="I1168">
        <f>IF(cukier[[#This Row],[f]]&gt;=4000,1,0)</f>
        <v>0</v>
      </c>
    </row>
    <row r="1169" spans="1:9" x14ac:dyDescent="0.25">
      <c r="A1169" s="1">
        <v>40285</v>
      </c>
      <c r="B1169" t="s">
        <v>10</v>
      </c>
      <c r="C1169">
        <v>182</v>
      </c>
      <c r="D1169">
        <f>IF(cukier[[#This Row],[klient]]=B1168,cukier[[#This Row],[sprzedano]]+D1168,cukier[[#This Row],[sprzedano]])</f>
        <v>182</v>
      </c>
      <c r="E1169">
        <f>IF(cukier[[#This Row],[transakcja?]]&lt;100,0,IF(cukier[[#This Row],[transakcja?]]&lt;1000,0.05,IF(cukier[[#This Row],[transakcja?]]&lt;10000,0.1,0.2)))*cukier[[#This Row],[sprzedano]]</f>
        <v>9.1</v>
      </c>
      <c r="F1169">
        <f>MONTH(cukier[[#This Row],[data]])</f>
        <v>4</v>
      </c>
      <c r="G1169">
        <f>IF(cukier[[#This Row],[czy magazyn]]=F1168,G1168-cukier[[#This Row],[sprzedano]],G1168+cukier[[#This Row],[f]])</f>
        <v>2713</v>
      </c>
      <c r="H1169">
        <f>IF(cukier[[#This Row],[czy magazyn]]=F1168,0,CEILING(5000-G1168,1000))</f>
        <v>0</v>
      </c>
      <c r="I1169">
        <f>IF(cukier[[#This Row],[f]]&gt;=4000,1,0)</f>
        <v>0</v>
      </c>
    </row>
    <row r="1170" spans="1:9" x14ac:dyDescent="0.25">
      <c r="A1170" s="1">
        <v>40286</v>
      </c>
      <c r="B1170" t="s">
        <v>211</v>
      </c>
      <c r="C1170">
        <v>2</v>
      </c>
      <c r="D1170">
        <f>IF(cukier[[#This Row],[klient]]=B1169,cukier[[#This Row],[sprzedano]]+D1169,cukier[[#This Row],[sprzedano]])</f>
        <v>2</v>
      </c>
      <c r="E1170">
        <f>IF(cukier[[#This Row],[transakcja?]]&lt;100,0,IF(cukier[[#This Row],[transakcja?]]&lt;1000,0.05,IF(cukier[[#This Row],[transakcja?]]&lt;10000,0.1,0.2)))*cukier[[#This Row],[sprzedano]]</f>
        <v>0</v>
      </c>
      <c r="F1170">
        <f>MONTH(cukier[[#This Row],[data]])</f>
        <v>4</v>
      </c>
      <c r="G1170">
        <f>IF(cukier[[#This Row],[czy magazyn]]=F1169,G1169-cukier[[#This Row],[sprzedano]],G1169+cukier[[#This Row],[f]])</f>
        <v>2711</v>
      </c>
      <c r="H1170">
        <f>IF(cukier[[#This Row],[czy magazyn]]=F1169,0,CEILING(5000-G1169,1000))</f>
        <v>0</v>
      </c>
      <c r="I1170">
        <f>IF(cukier[[#This Row],[f]]&gt;=4000,1,0)</f>
        <v>0</v>
      </c>
    </row>
    <row r="1171" spans="1:9" x14ac:dyDescent="0.25">
      <c r="A1171" s="1">
        <v>40286</v>
      </c>
      <c r="B1171" t="s">
        <v>41</v>
      </c>
      <c r="C1171">
        <v>18</v>
      </c>
      <c r="D1171">
        <f>IF(cukier[[#This Row],[klient]]=B1170,cukier[[#This Row],[sprzedano]]+D1170,cukier[[#This Row],[sprzedano]])</f>
        <v>18</v>
      </c>
      <c r="E1171">
        <f>IF(cukier[[#This Row],[transakcja?]]&lt;100,0,IF(cukier[[#This Row],[transakcja?]]&lt;1000,0.05,IF(cukier[[#This Row],[transakcja?]]&lt;10000,0.1,0.2)))*cukier[[#This Row],[sprzedano]]</f>
        <v>0</v>
      </c>
      <c r="F1171">
        <f>MONTH(cukier[[#This Row],[data]])</f>
        <v>4</v>
      </c>
      <c r="G1171">
        <f>IF(cukier[[#This Row],[czy magazyn]]=F1170,G1170-cukier[[#This Row],[sprzedano]],G1170+cukier[[#This Row],[f]])</f>
        <v>2693</v>
      </c>
      <c r="H1171">
        <f>IF(cukier[[#This Row],[czy magazyn]]=F1170,0,CEILING(5000-G1170,1000))</f>
        <v>0</v>
      </c>
      <c r="I1171">
        <f>IF(cukier[[#This Row],[f]]&gt;=4000,1,0)</f>
        <v>0</v>
      </c>
    </row>
    <row r="1172" spans="1:9" x14ac:dyDescent="0.25">
      <c r="A1172" s="1">
        <v>40287</v>
      </c>
      <c r="B1172" t="s">
        <v>185</v>
      </c>
      <c r="C1172">
        <v>15</v>
      </c>
      <c r="D1172">
        <f>IF(cukier[[#This Row],[klient]]=B1171,cukier[[#This Row],[sprzedano]]+D1171,cukier[[#This Row],[sprzedano]])</f>
        <v>15</v>
      </c>
      <c r="E1172">
        <f>IF(cukier[[#This Row],[transakcja?]]&lt;100,0,IF(cukier[[#This Row],[transakcja?]]&lt;1000,0.05,IF(cukier[[#This Row],[transakcja?]]&lt;10000,0.1,0.2)))*cukier[[#This Row],[sprzedano]]</f>
        <v>0</v>
      </c>
      <c r="F1172">
        <f>MONTH(cukier[[#This Row],[data]])</f>
        <v>4</v>
      </c>
      <c r="G1172">
        <f>IF(cukier[[#This Row],[czy magazyn]]=F1171,G1171-cukier[[#This Row],[sprzedano]],G1171+cukier[[#This Row],[f]])</f>
        <v>2678</v>
      </c>
      <c r="H1172">
        <f>IF(cukier[[#This Row],[czy magazyn]]=F1171,0,CEILING(5000-G1171,1000))</f>
        <v>0</v>
      </c>
      <c r="I1172">
        <f>IF(cukier[[#This Row],[f]]&gt;=4000,1,0)</f>
        <v>0</v>
      </c>
    </row>
    <row r="1173" spans="1:9" x14ac:dyDescent="0.25">
      <c r="A1173" s="1">
        <v>40288</v>
      </c>
      <c r="B1173" t="s">
        <v>212</v>
      </c>
      <c r="C1173">
        <v>19</v>
      </c>
      <c r="D1173">
        <f>IF(cukier[[#This Row],[klient]]=B1172,cukier[[#This Row],[sprzedano]]+D1172,cukier[[#This Row],[sprzedano]])</f>
        <v>19</v>
      </c>
      <c r="E1173">
        <f>IF(cukier[[#This Row],[transakcja?]]&lt;100,0,IF(cukier[[#This Row],[transakcja?]]&lt;1000,0.05,IF(cukier[[#This Row],[transakcja?]]&lt;10000,0.1,0.2)))*cukier[[#This Row],[sprzedano]]</f>
        <v>0</v>
      </c>
      <c r="F1173">
        <f>MONTH(cukier[[#This Row],[data]])</f>
        <v>4</v>
      </c>
      <c r="G1173">
        <f>IF(cukier[[#This Row],[czy magazyn]]=F1172,G1172-cukier[[#This Row],[sprzedano]],G1172+cukier[[#This Row],[f]])</f>
        <v>2659</v>
      </c>
      <c r="H1173">
        <f>IF(cukier[[#This Row],[czy magazyn]]=F1172,0,CEILING(5000-G1172,1000))</f>
        <v>0</v>
      </c>
      <c r="I1173">
        <f>IF(cukier[[#This Row],[f]]&gt;=4000,1,0)</f>
        <v>0</v>
      </c>
    </row>
    <row r="1174" spans="1:9" x14ac:dyDescent="0.25">
      <c r="A1174" s="1">
        <v>40289</v>
      </c>
      <c r="B1174" t="s">
        <v>171</v>
      </c>
      <c r="C1174">
        <v>12</v>
      </c>
      <c r="D1174">
        <f>IF(cukier[[#This Row],[klient]]=B1173,cukier[[#This Row],[sprzedano]]+D1173,cukier[[#This Row],[sprzedano]])</f>
        <v>12</v>
      </c>
      <c r="E1174">
        <f>IF(cukier[[#This Row],[transakcja?]]&lt;100,0,IF(cukier[[#This Row],[transakcja?]]&lt;1000,0.05,IF(cukier[[#This Row],[transakcja?]]&lt;10000,0.1,0.2)))*cukier[[#This Row],[sprzedano]]</f>
        <v>0</v>
      </c>
      <c r="F1174">
        <f>MONTH(cukier[[#This Row],[data]])</f>
        <v>4</v>
      </c>
      <c r="G1174">
        <f>IF(cukier[[#This Row],[czy magazyn]]=F1173,G1173-cukier[[#This Row],[sprzedano]],G1173+cukier[[#This Row],[f]])</f>
        <v>2647</v>
      </c>
      <c r="H1174">
        <f>IF(cukier[[#This Row],[czy magazyn]]=F1173,0,CEILING(5000-G1173,1000))</f>
        <v>0</v>
      </c>
      <c r="I1174">
        <f>IF(cukier[[#This Row],[f]]&gt;=4000,1,0)</f>
        <v>0</v>
      </c>
    </row>
    <row r="1175" spans="1:9" x14ac:dyDescent="0.25">
      <c r="A1175" s="1">
        <v>40289</v>
      </c>
      <c r="B1175" t="s">
        <v>38</v>
      </c>
      <c r="C1175">
        <v>66</v>
      </c>
      <c r="D1175">
        <f>IF(cukier[[#This Row],[klient]]=B1174,cukier[[#This Row],[sprzedano]]+D1174,cukier[[#This Row],[sprzedano]])</f>
        <v>66</v>
      </c>
      <c r="E1175">
        <f>IF(cukier[[#This Row],[transakcja?]]&lt;100,0,IF(cukier[[#This Row],[transakcja?]]&lt;1000,0.05,IF(cukier[[#This Row],[transakcja?]]&lt;10000,0.1,0.2)))*cukier[[#This Row],[sprzedano]]</f>
        <v>0</v>
      </c>
      <c r="F1175">
        <f>MONTH(cukier[[#This Row],[data]])</f>
        <v>4</v>
      </c>
      <c r="G1175">
        <f>IF(cukier[[#This Row],[czy magazyn]]=F1174,G1174-cukier[[#This Row],[sprzedano]],G1174+cukier[[#This Row],[f]])</f>
        <v>2581</v>
      </c>
      <c r="H1175">
        <f>IF(cukier[[#This Row],[czy magazyn]]=F1174,0,CEILING(5000-G1174,1000))</f>
        <v>0</v>
      </c>
      <c r="I1175">
        <f>IF(cukier[[#This Row],[f]]&gt;=4000,1,0)</f>
        <v>0</v>
      </c>
    </row>
    <row r="1176" spans="1:9" x14ac:dyDescent="0.25">
      <c r="A1176" s="1">
        <v>40290</v>
      </c>
      <c r="B1176" t="s">
        <v>24</v>
      </c>
      <c r="C1176">
        <v>96</v>
      </c>
      <c r="D1176">
        <f>IF(cukier[[#This Row],[klient]]=B1175,cukier[[#This Row],[sprzedano]]+D1175,cukier[[#This Row],[sprzedano]])</f>
        <v>96</v>
      </c>
      <c r="E1176">
        <f>IF(cukier[[#This Row],[transakcja?]]&lt;100,0,IF(cukier[[#This Row],[transakcja?]]&lt;1000,0.05,IF(cukier[[#This Row],[transakcja?]]&lt;10000,0.1,0.2)))*cukier[[#This Row],[sprzedano]]</f>
        <v>0</v>
      </c>
      <c r="F1176">
        <f>MONTH(cukier[[#This Row],[data]])</f>
        <v>4</v>
      </c>
      <c r="G1176">
        <f>IF(cukier[[#This Row],[czy magazyn]]=F1175,G1175-cukier[[#This Row],[sprzedano]],G1175+cukier[[#This Row],[f]])</f>
        <v>2485</v>
      </c>
      <c r="H1176">
        <f>IF(cukier[[#This Row],[czy magazyn]]=F1175,0,CEILING(5000-G1175,1000))</f>
        <v>0</v>
      </c>
      <c r="I1176">
        <f>IF(cukier[[#This Row],[f]]&gt;=4000,1,0)</f>
        <v>0</v>
      </c>
    </row>
    <row r="1177" spans="1:9" x14ac:dyDescent="0.25">
      <c r="A1177" s="1">
        <v>40290</v>
      </c>
      <c r="B1177" t="s">
        <v>119</v>
      </c>
      <c r="C1177">
        <v>19</v>
      </c>
      <c r="D1177">
        <f>IF(cukier[[#This Row],[klient]]=B1176,cukier[[#This Row],[sprzedano]]+D1176,cukier[[#This Row],[sprzedano]])</f>
        <v>19</v>
      </c>
      <c r="E1177">
        <f>IF(cukier[[#This Row],[transakcja?]]&lt;100,0,IF(cukier[[#This Row],[transakcja?]]&lt;1000,0.05,IF(cukier[[#This Row],[transakcja?]]&lt;10000,0.1,0.2)))*cukier[[#This Row],[sprzedano]]</f>
        <v>0</v>
      </c>
      <c r="F1177">
        <f>MONTH(cukier[[#This Row],[data]])</f>
        <v>4</v>
      </c>
      <c r="G1177">
        <f>IF(cukier[[#This Row],[czy magazyn]]=F1176,G1176-cukier[[#This Row],[sprzedano]],G1176+cukier[[#This Row],[f]])</f>
        <v>2466</v>
      </c>
      <c r="H1177">
        <f>IF(cukier[[#This Row],[czy magazyn]]=F1176,0,CEILING(5000-G1176,1000))</f>
        <v>0</v>
      </c>
      <c r="I1177">
        <f>IF(cukier[[#This Row],[f]]&gt;=4000,1,0)</f>
        <v>0</v>
      </c>
    </row>
    <row r="1178" spans="1:9" x14ac:dyDescent="0.25">
      <c r="A1178" s="1">
        <v>40293</v>
      </c>
      <c r="B1178" t="s">
        <v>10</v>
      </c>
      <c r="C1178">
        <v>240</v>
      </c>
      <c r="D1178">
        <f>IF(cukier[[#This Row],[klient]]=B1177,cukier[[#This Row],[sprzedano]]+D1177,cukier[[#This Row],[sprzedano]])</f>
        <v>240</v>
      </c>
      <c r="E1178">
        <f>IF(cukier[[#This Row],[transakcja?]]&lt;100,0,IF(cukier[[#This Row],[transakcja?]]&lt;1000,0.05,IF(cukier[[#This Row],[transakcja?]]&lt;10000,0.1,0.2)))*cukier[[#This Row],[sprzedano]]</f>
        <v>12</v>
      </c>
      <c r="F1178">
        <f>MONTH(cukier[[#This Row],[data]])</f>
        <v>4</v>
      </c>
      <c r="G1178">
        <f>IF(cukier[[#This Row],[czy magazyn]]=F1177,G1177-cukier[[#This Row],[sprzedano]],G1177+cukier[[#This Row],[f]])</f>
        <v>2226</v>
      </c>
      <c r="H1178">
        <f>IF(cukier[[#This Row],[czy magazyn]]=F1177,0,CEILING(5000-G1177,1000))</f>
        <v>0</v>
      </c>
      <c r="I1178">
        <f>IF(cukier[[#This Row],[f]]&gt;=4000,1,0)</f>
        <v>0</v>
      </c>
    </row>
    <row r="1179" spans="1:9" x14ac:dyDescent="0.25">
      <c r="A1179" s="1">
        <v>40295</v>
      </c>
      <c r="B1179" t="s">
        <v>29</v>
      </c>
      <c r="C1179">
        <v>57</v>
      </c>
      <c r="D1179">
        <f>IF(cukier[[#This Row],[klient]]=B1178,cukier[[#This Row],[sprzedano]]+D1178,cukier[[#This Row],[sprzedano]])</f>
        <v>57</v>
      </c>
      <c r="E1179">
        <f>IF(cukier[[#This Row],[transakcja?]]&lt;100,0,IF(cukier[[#This Row],[transakcja?]]&lt;1000,0.05,IF(cukier[[#This Row],[transakcja?]]&lt;10000,0.1,0.2)))*cukier[[#This Row],[sprzedano]]</f>
        <v>0</v>
      </c>
      <c r="F1179">
        <f>MONTH(cukier[[#This Row],[data]])</f>
        <v>4</v>
      </c>
      <c r="G1179">
        <f>IF(cukier[[#This Row],[czy magazyn]]=F1178,G1178-cukier[[#This Row],[sprzedano]],G1178+cukier[[#This Row],[f]])</f>
        <v>2169</v>
      </c>
      <c r="H1179">
        <f>IF(cukier[[#This Row],[czy magazyn]]=F1178,0,CEILING(5000-G1178,1000))</f>
        <v>0</v>
      </c>
      <c r="I1179">
        <f>IF(cukier[[#This Row],[f]]&gt;=4000,1,0)</f>
        <v>0</v>
      </c>
    </row>
    <row r="1180" spans="1:9" x14ac:dyDescent="0.25">
      <c r="A1180" s="1">
        <v>40299</v>
      </c>
      <c r="B1180" t="s">
        <v>15</v>
      </c>
      <c r="C1180">
        <v>475</v>
      </c>
      <c r="D1180">
        <f>IF(cukier[[#This Row],[klient]]=B1179,cukier[[#This Row],[sprzedano]]+D1179,cukier[[#This Row],[sprzedano]])</f>
        <v>475</v>
      </c>
      <c r="E1180">
        <f>IF(cukier[[#This Row],[transakcja?]]&lt;100,0,IF(cukier[[#This Row],[transakcja?]]&lt;1000,0.05,IF(cukier[[#This Row],[transakcja?]]&lt;10000,0.1,0.2)))*cukier[[#This Row],[sprzedano]]</f>
        <v>23.75</v>
      </c>
      <c r="F1180">
        <f>MONTH(cukier[[#This Row],[data]])</f>
        <v>5</v>
      </c>
      <c r="G1180">
        <f>IF(cukier[[#This Row],[czy magazyn]]=F1179,G1179-cukier[[#This Row],[sprzedano]],G1179+cukier[[#This Row],[f]])</f>
        <v>5169</v>
      </c>
      <c r="H1180">
        <f>IF(cukier[[#This Row],[czy magazyn]]=F1179,0,CEILING(5000-G1179,1000))</f>
        <v>3000</v>
      </c>
      <c r="I1180">
        <f>IF(cukier[[#This Row],[f]]&gt;=4000,1,0)</f>
        <v>0</v>
      </c>
    </row>
    <row r="1181" spans="1:9" x14ac:dyDescent="0.25">
      <c r="A1181" s="1">
        <v>40300</v>
      </c>
      <c r="B1181" t="s">
        <v>8</v>
      </c>
      <c r="C1181">
        <v>162</v>
      </c>
      <c r="D1181">
        <f>IF(cukier[[#This Row],[klient]]=B1180,cukier[[#This Row],[sprzedano]]+D1180,cukier[[#This Row],[sprzedano]])</f>
        <v>162</v>
      </c>
      <c r="E1181">
        <f>IF(cukier[[#This Row],[transakcja?]]&lt;100,0,IF(cukier[[#This Row],[transakcja?]]&lt;1000,0.05,IF(cukier[[#This Row],[transakcja?]]&lt;10000,0.1,0.2)))*cukier[[#This Row],[sprzedano]]</f>
        <v>8.1</v>
      </c>
      <c r="F1181">
        <f>MONTH(cukier[[#This Row],[data]])</f>
        <v>5</v>
      </c>
      <c r="G1181">
        <f>IF(cukier[[#This Row],[czy magazyn]]=F1180,G1180-cukier[[#This Row],[sprzedano]],G1180+cukier[[#This Row],[f]])</f>
        <v>5007</v>
      </c>
      <c r="H1181">
        <f>IF(cukier[[#This Row],[czy magazyn]]=F1180,0,CEILING(5000-G1180,1000))</f>
        <v>0</v>
      </c>
      <c r="I1181">
        <f>IF(cukier[[#This Row],[f]]&gt;=4000,1,0)</f>
        <v>0</v>
      </c>
    </row>
    <row r="1182" spans="1:9" x14ac:dyDescent="0.25">
      <c r="A1182" s="1">
        <v>40302</v>
      </c>
      <c r="B1182" t="s">
        <v>8</v>
      </c>
      <c r="C1182">
        <v>150</v>
      </c>
      <c r="D1182">
        <f>IF(cukier[[#This Row],[klient]]=B1181,cukier[[#This Row],[sprzedano]]+D1181,cukier[[#This Row],[sprzedano]])</f>
        <v>312</v>
      </c>
      <c r="E1182">
        <f>IF(cukier[[#This Row],[transakcja?]]&lt;100,0,IF(cukier[[#This Row],[transakcja?]]&lt;1000,0.05,IF(cukier[[#This Row],[transakcja?]]&lt;10000,0.1,0.2)))*cukier[[#This Row],[sprzedano]]</f>
        <v>7.5</v>
      </c>
      <c r="F1182">
        <f>MONTH(cukier[[#This Row],[data]])</f>
        <v>5</v>
      </c>
      <c r="G1182">
        <f>IF(cukier[[#This Row],[czy magazyn]]=F1181,G1181-cukier[[#This Row],[sprzedano]],G1181+cukier[[#This Row],[f]])</f>
        <v>4857</v>
      </c>
      <c r="H1182">
        <f>IF(cukier[[#This Row],[czy magazyn]]=F1181,0,CEILING(5000-G1181,1000))</f>
        <v>0</v>
      </c>
      <c r="I1182">
        <f>IF(cukier[[#This Row],[f]]&gt;=4000,1,0)</f>
        <v>0</v>
      </c>
    </row>
    <row r="1183" spans="1:9" x14ac:dyDescent="0.25">
      <c r="A1183" s="1">
        <v>40303</v>
      </c>
      <c r="B1183" t="s">
        <v>51</v>
      </c>
      <c r="C1183">
        <v>139</v>
      </c>
      <c r="D1183">
        <f>IF(cukier[[#This Row],[klient]]=B1182,cukier[[#This Row],[sprzedano]]+D1182,cukier[[#This Row],[sprzedano]])</f>
        <v>139</v>
      </c>
      <c r="E1183">
        <f>IF(cukier[[#This Row],[transakcja?]]&lt;100,0,IF(cukier[[#This Row],[transakcja?]]&lt;1000,0.05,IF(cukier[[#This Row],[transakcja?]]&lt;10000,0.1,0.2)))*cukier[[#This Row],[sprzedano]]</f>
        <v>6.95</v>
      </c>
      <c r="F1183">
        <f>MONTH(cukier[[#This Row],[data]])</f>
        <v>5</v>
      </c>
      <c r="G1183">
        <f>IF(cukier[[#This Row],[czy magazyn]]=F1182,G1182-cukier[[#This Row],[sprzedano]],G1182+cukier[[#This Row],[f]])</f>
        <v>4718</v>
      </c>
      <c r="H1183">
        <f>IF(cukier[[#This Row],[czy magazyn]]=F1182,0,CEILING(5000-G1182,1000))</f>
        <v>0</v>
      </c>
      <c r="I1183">
        <f>IF(cukier[[#This Row],[f]]&gt;=4000,1,0)</f>
        <v>0</v>
      </c>
    </row>
    <row r="1184" spans="1:9" x14ac:dyDescent="0.25">
      <c r="A1184" s="1">
        <v>40305</v>
      </c>
      <c r="B1184" t="s">
        <v>20</v>
      </c>
      <c r="C1184">
        <v>183</v>
      </c>
      <c r="D1184">
        <f>IF(cukier[[#This Row],[klient]]=B1183,cukier[[#This Row],[sprzedano]]+D1183,cukier[[#This Row],[sprzedano]])</f>
        <v>183</v>
      </c>
      <c r="E1184">
        <f>IF(cukier[[#This Row],[transakcja?]]&lt;100,0,IF(cukier[[#This Row],[transakcja?]]&lt;1000,0.05,IF(cukier[[#This Row],[transakcja?]]&lt;10000,0.1,0.2)))*cukier[[#This Row],[sprzedano]]</f>
        <v>9.15</v>
      </c>
      <c r="F1184">
        <f>MONTH(cukier[[#This Row],[data]])</f>
        <v>5</v>
      </c>
      <c r="G1184">
        <f>IF(cukier[[#This Row],[czy magazyn]]=F1183,G1183-cukier[[#This Row],[sprzedano]],G1183+cukier[[#This Row],[f]])</f>
        <v>4535</v>
      </c>
      <c r="H1184">
        <f>IF(cukier[[#This Row],[czy magazyn]]=F1183,0,CEILING(5000-G1183,1000))</f>
        <v>0</v>
      </c>
      <c r="I1184">
        <f>IF(cukier[[#This Row],[f]]&gt;=4000,1,0)</f>
        <v>0</v>
      </c>
    </row>
    <row r="1185" spans="1:9" x14ac:dyDescent="0.25">
      <c r="A1185" s="1">
        <v>40315</v>
      </c>
      <c r="B1185" t="s">
        <v>8</v>
      </c>
      <c r="C1185">
        <v>214</v>
      </c>
      <c r="D1185">
        <f>IF(cukier[[#This Row],[klient]]=B1184,cukier[[#This Row],[sprzedano]]+D1184,cukier[[#This Row],[sprzedano]])</f>
        <v>214</v>
      </c>
      <c r="E1185">
        <f>IF(cukier[[#This Row],[transakcja?]]&lt;100,0,IF(cukier[[#This Row],[transakcja?]]&lt;1000,0.05,IF(cukier[[#This Row],[transakcja?]]&lt;10000,0.1,0.2)))*cukier[[#This Row],[sprzedano]]</f>
        <v>10.700000000000001</v>
      </c>
      <c r="F1185">
        <f>MONTH(cukier[[#This Row],[data]])</f>
        <v>5</v>
      </c>
      <c r="G1185">
        <f>IF(cukier[[#This Row],[czy magazyn]]=F1184,G1184-cukier[[#This Row],[sprzedano]],G1184+cukier[[#This Row],[f]])</f>
        <v>4321</v>
      </c>
      <c r="H1185">
        <f>IF(cukier[[#This Row],[czy magazyn]]=F1184,0,CEILING(5000-G1184,1000))</f>
        <v>0</v>
      </c>
      <c r="I1185">
        <f>IF(cukier[[#This Row],[f]]&gt;=4000,1,0)</f>
        <v>0</v>
      </c>
    </row>
    <row r="1186" spans="1:9" x14ac:dyDescent="0.25">
      <c r="A1186" s="1">
        <v>40318</v>
      </c>
      <c r="B1186" t="s">
        <v>176</v>
      </c>
      <c r="C1186">
        <v>14</v>
      </c>
      <c r="D1186">
        <f>IF(cukier[[#This Row],[klient]]=B1185,cukier[[#This Row],[sprzedano]]+D1185,cukier[[#This Row],[sprzedano]])</f>
        <v>14</v>
      </c>
      <c r="E1186">
        <f>IF(cukier[[#This Row],[transakcja?]]&lt;100,0,IF(cukier[[#This Row],[transakcja?]]&lt;1000,0.05,IF(cukier[[#This Row],[transakcja?]]&lt;10000,0.1,0.2)))*cukier[[#This Row],[sprzedano]]</f>
        <v>0</v>
      </c>
      <c r="F1186">
        <f>MONTH(cukier[[#This Row],[data]])</f>
        <v>5</v>
      </c>
      <c r="G1186">
        <f>IF(cukier[[#This Row],[czy magazyn]]=F1185,G1185-cukier[[#This Row],[sprzedano]],G1185+cukier[[#This Row],[f]])</f>
        <v>4307</v>
      </c>
      <c r="H1186">
        <f>IF(cukier[[#This Row],[czy magazyn]]=F1185,0,CEILING(5000-G1185,1000))</f>
        <v>0</v>
      </c>
      <c r="I1186">
        <f>IF(cukier[[#This Row],[f]]&gt;=4000,1,0)</f>
        <v>0</v>
      </c>
    </row>
    <row r="1187" spans="1:9" x14ac:dyDescent="0.25">
      <c r="A1187" s="1">
        <v>40319</v>
      </c>
      <c r="B1187" t="s">
        <v>196</v>
      </c>
      <c r="C1187">
        <v>2</v>
      </c>
      <c r="D1187">
        <f>IF(cukier[[#This Row],[klient]]=B1186,cukier[[#This Row],[sprzedano]]+D1186,cukier[[#This Row],[sprzedano]])</f>
        <v>2</v>
      </c>
      <c r="E1187">
        <f>IF(cukier[[#This Row],[transakcja?]]&lt;100,0,IF(cukier[[#This Row],[transakcja?]]&lt;1000,0.05,IF(cukier[[#This Row],[transakcja?]]&lt;10000,0.1,0.2)))*cukier[[#This Row],[sprzedano]]</f>
        <v>0</v>
      </c>
      <c r="F1187">
        <f>MONTH(cukier[[#This Row],[data]])</f>
        <v>5</v>
      </c>
      <c r="G1187">
        <f>IF(cukier[[#This Row],[czy magazyn]]=F1186,G1186-cukier[[#This Row],[sprzedano]],G1186+cukier[[#This Row],[f]])</f>
        <v>4305</v>
      </c>
      <c r="H1187">
        <f>IF(cukier[[#This Row],[czy magazyn]]=F1186,0,CEILING(5000-G1186,1000))</f>
        <v>0</v>
      </c>
      <c r="I1187">
        <f>IF(cukier[[#This Row],[f]]&gt;=4000,1,0)</f>
        <v>0</v>
      </c>
    </row>
    <row r="1188" spans="1:9" x14ac:dyDescent="0.25">
      <c r="A1188" s="1">
        <v>40320</v>
      </c>
      <c r="B1188" t="s">
        <v>23</v>
      </c>
      <c r="C1188">
        <v>383</v>
      </c>
      <c r="D1188">
        <f>IF(cukier[[#This Row],[klient]]=B1187,cukier[[#This Row],[sprzedano]]+D1187,cukier[[#This Row],[sprzedano]])</f>
        <v>383</v>
      </c>
      <c r="E1188">
        <f>IF(cukier[[#This Row],[transakcja?]]&lt;100,0,IF(cukier[[#This Row],[transakcja?]]&lt;1000,0.05,IF(cukier[[#This Row],[transakcja?]]&lt;10000,0.1,0.2)))*cukier[[#This Row],[sprzedano]]</f>
        <v>19.150000000000002</v>
      </c>
      <c r="F1188">
        <f>MONTH(cukier[[#This Row],[data]])</f>
        <v>5</v>
      </c>
      <c r="G1188">
        <f>IF(cukier[[#This Row],[czy magazyn]]=F1187,G1187-cukier[[#This Row],[sprzedano]],G1187+cukier[[#This Row],[f]])</f>
        <v>3922</v>
      </c>
      <c r="H1188">
        <f>IF(cukier[[#This Row],[czy magazyn]]=F1187,0,CEILING(5000-G1187,1000))</f>
        <v>0</v>
      </c>
      <c r="I1188">
        <f>IF(cukier[[#This Row],[f]]&gt;=4000,1,0)</f>
        <v>0</v>
      </c>
    </row>
    <row r="1189" spans="1:9" x14ac:dyDescent="0.25">
      <c r="A1189" s="1">
        <v>40321</v>
      </c>
      <c r="B1189" t="s">
        <v>53</v>
      </c>
      <c r="C1189">
        <v>127</v>
      </c>
      <c r="D1189">
        <f>IF(cukier[[#This Row],[klient]]=B1188,cukier[[#This Row],[sprzedano]]+D1188,cukier[[#This Row],[sprzedano]])</f>
        <v>127</v>
      </c>
      <c r="E1189">
        <f>IF(cukier[[#This Row],[transakcja?]]&lt;100,0,IF(cukier[[#This Row],[transakcja?]]&lt;1000,0.05,IF(cukier[[#This Row],[transakcja?]]&lt;10000,0.1,0.2)))*cukier[[#This Row],[sprzedano]]</f>
        <v>6.3500000000000005</v>
      </c>
      <c r="F1189">
        <f>MONTH(cukier[[#This Row],[data]])</f>
        <v>5</v>
      </c>
      <c r="G1189">
        <f>IF(cukier[[#This Row],[czy magazyn]]=F1188,G1188-cukier[[#This Row],[sprzedano]],G1188+cukier[[#This Row],[f]])</f>
        <v>3795</v>
      </c>
      <c r="H1189">
        <f>IF(cukier[[#This Row],[czy magazyn]]=F1188,0,CEILING(5000-G1188,1000))</f>
        <v>0</v>
      </c>
      <c r="I1189">
        <f>IF(cukier[[#This Row],[f]]&gt;=4000,1,0)</f>
        <v>0</v>
      </c>
    </row>
    <row r="1190" spans="1:9" x14ac:dyDescent="0.25">
      <c r="A1190" s="1">
        <v>40321</v>
      </c>
      <c r="B1190" t="s">
        <v>1</v>
      </c>
      <c r="C1190">
        <v>14</v>
      </c>
      <c r="D1190">
        <f>IF(cukier[[#This Row],[klient]]=B1189,cukier[[#This Row],[sprzedano]]+D1189,cukier[[#This Row],[sprzedano]])</f>
        <v>14</v>
      </c>
      <c r="E1190">
        <f>IF(cukier[[#This Row],[transakcja?]]&lt;100,0,IF(cukier[[#This Row],[transakcja?]]&lt;1000,0.05,IF(cukier[[#This Row],[transakcja?]]&lt;10000,0.1,0.2)))*cukier[[#This Row],[sprzedano]]</f>
        <v>0</v>
      </c>
      <c r="F1190">
        <f>MONTH(cukier[[#This Row],[data]])</f>
        <v>5</v>
      </c>
      <c r="G1190">
        <f>IF(cukier[[#This Row],[czy magazyn]]=F1189,G1189-cukier[[#This Row],[sprzedano]],G1189+cukier[[#This Row],[f]])</f>
        <v>3781</v>
      </c>
      <c r="H1190">
        <f>IF(cukier[[#This Row],[czy magazyn]]=F1189,0,CEILING(5000-G1189,1000))</f>
        <v>0</v>
      </c>
      <c r="I1190">
        <f>IF(cukier[[#This Row],[f]]&gt;=4000,1,0)</f>
        <v>0</v>
      </c>
    </row>
    <row r="1191" spans="1:9" x14ac:dyDescent="0.25">
      <c r="A1191" s="1">
        <v>40322</v>
      </c>
      <c r="B1191" t="s">
        <v>31</v>
      </c>
      <c r="C1191">
        <v>179</v>
      </c>
      <c r="D1191">
        <f>IF(cukier[[#This Row],[klient]]=B1190,cukier[[#This Row],[sprzedano]]+D1190,cukier[[#This Row],[sprzedano]])</f>
        <v>179</v>
      </c>
      <c r="E1191">
        <f>IF(cukier[[#This Row],[transakcja?]]&lt;100,0,IF(cukier[[#This Row],[transakcja?]]&lt;1000,0.05,IF(cukier[[#This Row],[transakcja?]]&lt;10000,0.1,0.2)))*cukier[[#This Row],[sprzedano]]</f>
        <v>8.9500000000000011</v>
      </c>
      <c r="F1191">
        <f>MONTH(cukier[[#This Row],[data]])</f>
        <v>5</v>
      </c>
      <c r="G1191">
        <f>IF(cukier[[#This Row],[czy magazyn]]=F1190,G1190-cukier[[#This Row],[sprzedano]],G1190+cukier[[#This Row],[f]])</f>
        <v>3602</v>
      </c>
      <c r="H1191">
        <f>IF(cukier[[#This Row],[czy magazyn]]=F1190,0,CEILING(5000-G1190,1000))</f>
        <v>0</v>
      </c>
      <c r="I1191">
        <f>IF(cukier[[#This Row],[f]]&gt;=4000,1,0)</f>
        <v>0</v>
      </c>
    </row>
    <row r="1192" spans="1:9" x14ac:dyDescent="0.25">
      <c r="A1192" s="1">
        <v>40323</v>
      </c>
      <c r="B1192" t="s">
        <v>24</v>
      </c>
      <c r="C1192">
        <v>74</v>
      </c>
      <c r="D1192">
        <f>IF(cukier[[#This Row],[klient]]=B1191,cukier[[#This Row],[sprzedano]]+D1191,cukier[[#This Row],[sprzedano]])</f>
        <v>74</v>
      </c>
      <c r="E1192">
        <f>IF(cukier[[#This Row],[transakcja?]]&lt;100,0,IF(cukier[[#This Row],[transakcja?]]&lt;1000,0.05,IF(cukier[[#This Row],[transakcja?]]&lt;10000,0.1,0.2)))*cukier[[#This Row],[sprzedano]]</f>
        <v>0</v>
      </c>
      <c r="F1192">
        <f>MONTH(cukier[[#This Row],[data]])</f>
        <v>5</v>
      </c>
      <c r="G1192">
        <f>IF(cukier[[#This Row],[czy magazyn]]=F1191,G1191-cukier[[#This Row],[sprzedano]],G1191+cukier[[#This Row],[f]])</f>
        <v>3528</v>
      </c>
      <c r="H1192">
        <f>IF(cukier[[#This Row],[czy magazyn]]=F1191,0,CEILING(5000-G1191,1000))</f>
        <v>0</v>
      </c>
      <c r="I1192">
        <f>IF(cukier[[#This Row],[f]]&gt;=4000,1,0)</f>
        <v>0</v>
      </c>
    </row>
    <row r="1193" spans="1:9" x14ac:dyDescent="0.25">
      <c r="A1193" s="1">
        <v>40323</v>
      </c>
      <c r="B1193" t="s">
        <v>51</v>
      </c>
      <c r="C1193">
        <v>311</v>
      </c>
      <c r="D1193">
        <f>IF(cukier[[#This Row],[klient]]=B1192,cukier[[#This Row],[sprzedano]]+D1192,cukier[[#This Row],[sprzedano]])</f>
        <v>311</v>
      </c>
      <c r="E1193">
        <f>IF(cukier[[#This Row],[transakcja?]]&lt;100,0,IF(cukier[[#This Row],[transakcja?]]&lt;1000,0.05,IF(cukier[[#This Row],[transakcja?]]&lt;10000,0.1,0.2)))*cukier[[#This Row],[sprzedano]]</f>
        <v>15.55</v>
      </c>
      <c r="F1193">
        <f>MONTH(cukier[[#This Row],[data]])</f>
        <v>5</v>
      </c>
      <c r="G1193">
        <f>IF(cukier[[#This Row],[czy magazyn]]=F1192,G1192-cukier[[#This Row],[sprzedano]],G1192+cukier[[#This Row],[f]])</f>
        <v>3217</v>
      </c>
      <c r="H1193">
        <f>IF(cukier[[#This Row],[czy magazyn]]=F1192,0,CEILING(5000-G1192,1000))</f>
        <v>0</v>
      </c>
      <c r="I1193">
        <f>IF(cukier[[#This Row],[f]]&gt;=4000,1,0)</f>
        <v>0</v>
      </c>
    </row>
    <row r="1194" spans="1:9" x14ac:dyDescent="0.25">
      <c r="A1194" s="1">
        <v>40327</v>
      </c>
      <c r="B1194" t="s">
        <v>67</v>
      </c>
      <c r="C1194">
        <v>190</v>
      </c>
      <c r="D1194">
        <f>IF(cukier[[#This Row],[klient]]=B1193,cukier[[#This Row],[sprzedano]]+D1193,cukier[[#This Row],[sprzedano]])</f>
        <v>190</v>
      </c>
      <c r="E1194">
        <f>IF(cukier[[#This Row],[transakcja?]]&lt;100,0,IF(cukier[[#This Row],[transakcja?]]&lt;1000,0.05,IF(cukier[[#This Row],[transakcja?]]&lt;10000,0.1,0.2)))*cukier[[#This Row],[sprzedano]]</f>
        <v>9.5</v>
      </c>
      <c r="F1194">
        <f>MONTH(cukier[[#This Row],[data]])</f>
        <v>5</v>
      </c>
      <c r="G1194">
        <f>IF(cukier[[#This Row],[czy magazyn]]=F1193,G1193-cukier[[#This Row],[sprzedano]],G1193+cukier[[#This Row],[f]])</f>
        <v>3027</v>
      </c>
      <c r="H1194">
        <f>IF(cukier[[#This Row],[czy magazyn]]=F1193,0,CEILING(5000-G1193,1000))</f>
        <v>0</v>
      </c>
      <c r="I1194">
        <f>IF(cukier[[#This Row],[f]]&gt;=4000,1,0)</f>
        <v>0</v>
      </c>
    </row>
    <row r="1195" spans="1:9" x14ac:dyDescent="0.25">
      <c r="A1195" s="1">
        <v>40329</v>
      </c>
      <c r="B1195" t="s">
        <v>32</v>
      </c>
      <c r="C1195">
        <v>67</v>
      </c>
      <c r="D1195">
        <f>IF(cukier[[#This Row],[klient]]=B1194,cukier[[#This Row],[sprzedano]]+D1194,cukier[[#This Row],[sprzedano]])</f>
        <v>67</v>
      </c>
      <c r="E1195">
        <f>IF(cukier[[#This Row],[transakcja?]]&lt;100,0,IF(cukier[[#This Row],[transakcja?]]&lt;1000,0.05,IF(cukier[[#This Row],[transakcja?]]&lt;10000,0.1,0.2)))*cukier[[#This Row],[sprzedano]]</f>
        <v>0</v>
      </c>
      <c r="F1195">
        <f>MONTH(cukier[[#This Row],[data]])</f>
        <v>5</v>
      </c>
      <c r="G1195">
        <f>IF(cukier[[#This Row],[czy magazyn]]=F1194,G1194-cukier[[#This Row],[sprzedano]],G1194+cukier[[#This Row],[f]])</f>
        <v>2960</v>
      </c>
      <c r="H1195">
        <f>IF(cukier[[#This Row],[czy magazyn]]=F1194,0,CEILING(5000-G1194,1000))</f>
        <v>0</v>
      </c>
      <c r="I1195">
        <f>IF(cukier[[#This Row],[f]]&gt;=4000,1,0)</f>
        <v>0</v>
      </c>
    </row>
    <row r="1196" spans="1:9" x14ac:dyDescent="0.25">
      <c r="A1196" s="1">
        <v>40331</v>
      </c>
      <c r="B1196" t="s">
        <v>8</v>
      </c>
      <c r="C1196">
        <v>331</v>
      </c>
      <c r="D1196">
        <f>IF(cukier[[#This Row],[klient]]=B1195,cukier[[#This Row],[sprzedano]]+D1195,cukier[[#This Row],[sprzedano]])</f>
        <v>331</v>
      </c>
      <c r="E1196">
        <f>IF(cukier[[#This Row],[transakcja?]]&lt;100,0,IF(cukier[[#This Row],[transakcja?]]&lt;1000,0.05,IF(cukier[[#This Row],[transakcja?]]&lt;10000,0.1,0.2)))*cukier[[#This Row],[sprzedano]]</f>
        <v>16.55</v>
      </c>
      <c r="F1196">
        <f>MONTH(cukier[[#This Row],[data]])</f>
        <v>6</v>
      </c>
      <c r="G1196">
        <f>IF(cukier[[#This Row],[czy magazyn]]=F1195,G1195-cukier[[#This Row],[sprzedano]],G1195+cukier[[#This Row],[f]])</f>
        <v>5960</v>
      </c>
      <c r="H1196">
        <f>IF(cukier[[#This Row],[czy magazyn]]=F1195,0,CEILING(5000-G1195,1000))</f>
        <v>3000</v>
      </c>
      <c r="I1196">
        <f>IF(cukier[[#This Row],[f]]&gt;=4000,1,0)</f>
        <v>0</v>
      </c>
    </row>
    <row r="1197" spans="1:9" x14ac:dyDescent="0.25">
      <c r="A1197" s="1">
        <v>40331</v>
      </c>
      <c r="B1197" t="s">
        <v>40</v>
      </c>
      <c r="C1197">
        <v>114</v>
      </c>
      <c r="D1197">
        <f>IF(cukier[[#This Row],[klient]]=B1196,cukier[[#This Row],[sprzedano]]+D1196,cukier[[#This Row],[sprzedano]])</f>
        <v>114</v>
      </c>
      <c r="E1197">
        <f>IF(cukier[[#This Row],[transakcja?]]&lt;100,0,IF(cukier[[#This Row],[transakcja?]]&lt;1000,0.05,IF(cukier[[#This Row],[transakcja?]]&lt;10000,0.1,0.2)))*cukier[[#This Row],[sprzedano]]</f>
        <v>5.7</v>
      </c>
      <c r="F1197">
        <f>MONTH(cukier[[#This Row],[data]])</f>
        <v>6</v>
      </c>
      <c r="G1197">
        <f>IF(cukier[[#This Row],[czy magazyn]]=F1196,G1196-cukier[[#This Row],[sprzedano]],G1196+cukier[[#This Row],[f]])</f>
        <v>5846</v>
      </c>
      <c r="H1197">
        <f>IF(cukier[[#This Row],[czy magazyn]]=F1196,0,CEILING(5000-G1196,1000))</f>
        <v>0</v>
      </c>
      <c r="I1197">
        <f>IF(cukier[[#This Row],[f]]&gt;=4000,1,0)</f>
        <v>0</v>
      </c>
    </row>
    <row r="1198" spans="1:9" x14ac:dyDescent="0.25">
      <c r="A1198" s="1">
        <v>40332</v>
      </c>
      <c r="B1198" t="s">
        <v>53</v>
      </c>
      <c r="C1198">
        <v>79</v>
      </c>
      <c r="D1198">
        <f>IF(cukier[[#This Row],[klient]]=B1197,cukier[[#This Row],[sprzedano]]+D1197,cukier[[#This Row],[sprzedano]])</f>
        <v>79</v>
      </c>
      <c r="E1198">
        <f>IF(cukier[[#This Row],[transakcja?]]&lt;100,0,IF(cukier[[#This Row],[transakcja?]]&lt;1000,0.05,IF(cukier[[#This Row],[transakcja?]]&lt;10000,0.1,0.2)))*cukier[[#This Row],[sprzedano]]</f>
        <v>0</v>
      </c>
      <c r="F1198">
        <f>MONTH(cukier[[#This Row],[data]])</f>
        <v>6</v>
      </c>
      <c r="G1198">
        <f>IF(cukier[[#This Row],[czy magazyn]]=F1197,G1197-cukier[[#This Row],[sprzedano]],G1197+cukier[[#This Row],[f]])</f>
        <v>5767</v>
      </c>
      <c r="H1198">
        <f>IF(cukier[[#This Row],[czy magazyn]]=F1197,0,CEILING(5000-G1197,1000))</f>
        <v>0</v>
      </c>
      <c r="I1198">
        <f>IF(cukier[[#This Row],[f]]&gt;=4000,1,0)</f>
        <v>0</v>
      </c>
    </row>
    <row r="1199" spans="1:9" x14ac:dyDescent="0.25">
      <c r="A1199" s="1">
        <v>40333</v>
      </c>
      <c r="B1199" t="s">
        <v>93</v>
      </c>
      <c r="C1199">
        <v>5</v>
      </c>
      <c r="D1199">
        <f>IF(cukier[[#This Row],[klient]]=B1198,cukier[[#This Row],[sprzedano]]+D1198,cukier[[#This Row],[sprzedano]])</f>
        <v>5</v>
      </c>
      <c r="E1199">
        <f>IF(cukier[[#This Row],[transakcja?]]&lt;100,0,IF(cukier[[#This Row],[transakcja?]]&lt;1000,0.05,IF(cukier[[#This Row],[transakcja?]]&lt;10000,0.1,0.2)))*cukier[[#This Row],[sprzedano]]</f>
        <v>0</v>
      </c>
      <c r="F1199">
        <f>MONTH(cukier[[#This Row],[data]])</f>
        <v>6</v>
      </c>
      <c r="G1199">
        <f>IF(cukier[[#This Row],[czy magazyn]]=F1198,G1198-cukier[[#This Row],[sprzedano]],G1198+cukier[[#This Row],[f]])</f>
        <v>5762</v>
      </c>
      <c r="H1199">
        <f>IF(cukier[[#This Row],[czy magazyn]]=F1198,0,CEILING(5000-G1198,1000))</f>
        <v>0</v>
      </c>
      <c r="I1199">
        <f>IF(cukier[[#This Row],[f]]&gt;=4000,1,0)</f>
        <v>0</v>
      </c>
    </row>
    <row r="1200" spans="1:9" x14ac:dyDescent="0.25">
      <c r="A1200" s="1">
        <v>40333</v>
      </c>
      <c r="B1200" t="s">
        <v>72</v>
      </c>
      <c r="C1200">
        <v>22</v>
      </c>
      <c r="D1200">
        <f>IF(cukier[[#This Row],[klient]]=B1199,cukier[[#This Row],[sprzedano]]+D1199,cukier[[#This Row],[sprzedano]])</f>
        <v>22</v>
      </c>
      <c r="E1200">
        <f>IF(cukier[[#This Row],[transakcja?]]&lt;100,0,IF(cukier[[#This Row],[transakcja?]]&lt;1000,0.05,IF(cukier[[#This Row],[transakcja?]]&lt;10000,0.1,0.2)))*cukier[[#This Row],[sprzedano]]</f>
        <v>0</v>
      </c>
      <c r="F1200">
        <f>MONTH(cukier[[#This Row],[data]])</f>
        <v>6</v>
      </c>
      <c r="G1200">
        <f>IF(cukier[[#This Row],[czy magazyn]]=F1199,G1199-cukier[[#This Row],[sprzedano]],G1199+cukier[[#This Row],[f]])</f>
        <v>5740</v>
      </c>
      <c r="H1200">
        <f>IF(cukier[[#This Row],[czy magazyn]]=F1199,0,CEILING(5000-G1199,1000))</f>
        <v>0</v>
      </c>
      <c r="I1200">
        <f>IF(cukier[[#This Row],[f]]&gt;=4000,1,0)</f>
        <v>0</v>
      </c>
    </row>
    <row r="1201" spans="1:9" x14ac:dyDescent="0.25">
      <c r="A1201" s="1">
        <v>40336</v>
      </c>
      <c r="B1201" t="s">
        <v>73</v>
      </c>
      <c r="C1201">
        <v>17</v>
      </c>
      <c r="D1201">
        <f>IF(cukier[[#This Row],[klient]]=B1200,cukier[[#This Row],[sprzedano]]+D1200,cukier[[#This Row],[sprzedano]])</f>
        <v>17</v>
      </c>
      <c r="E1201">
        <f>IF(cukier[[#This Row],[transakcja?]]&lt;100,0,IF(cukier[[#This Row],[transakcja?]]&lt;1000,0.05,IF(cukier[[#This Row],[transakcja?]]&lt;10000,0.1,0.2)))*cukier[[#This Row],[sprzedano]]</f>
        <v>0</v>
      </c>
      <c r="F1201">
        <f>MONTH(cukier[[#This Row],[data]])</f>
        <v>6</v>
      </c>
      <c r="G1201">
        <f>IF(cukier[[#This Row],[czy magazyn]]=F1200,G1200-cukier[[#This Row],[sprzedano]],G1200+cukier[[#This Row],[f]])</f>
        <v>5723</v>
      </c>
      <c r="H1201">
        <f>IF(cukier[[#This Row],[czy magazyn]]=F1200,0,CEILING(5000-G1200,1000))</f>
        <v>0</v>
      </c>
      <c r="I1201">
        <f>IF(cukier[[#This Row],[f]]&gt;=4000,1,0)</f>
        <v>0</v>
      </c>
    </row>
    <row r="1202" spans="1:9" x14ac:dyDescent="0.25">
      <c r="A1202" s="1">
        <v>40337</v>
      </c>
      <c r="B1202" t="s">
        <v>46</v>
      </c>
      <c r="C1202">
        <v>344</v>
      </c>
      <c r="D1202">
        <f>IF(cukier[[#This Row],[klient]]=B1201,cukier[[#This Row],[sprzedano]]+D1201,cukier[[#This Row],[sprzedano]])</f>
        <v>344</v>
      </c>
      <c r="E1202">
        <f>IF(cukier[[#This Row],[transakcja?]]&lt;100,0,IF(cukier[[#This Row],[transakcja?]]&lt;1000,0.05,IF(cukier[[#This Row],[transakcja?]]&lt;10000,0.1,0.2)))*cukier[[#This Row],[sprzedano]]</f>
        <v>17.2</v>
      </c>
      <c r="F1202">
        <f>MONTH(cukier[[#This Row],[data]])</f>
        <v>6</v>
      </c>
      <c r="G1202">
        <f>IF(cukier[[#This Row],[czy magazyn]]=F1201,G1201-cukier[[#This Row],[sprzedano]],G1201+cukier[[#This Row],[f]])</f>
        <v>5379</v>
      </c>
      <c r="H1202">
        <f>IF(cukier[[#This Row],[czy magazyn]]=F1201,0,CEILING(5000-G1201,1000))</f>
        <v>0</v>
      </c>
      <c r="I1202">
        <f>IF(cukier[[#This Row],[f]]&gt;=4000,1,0)</f>
        <v>0</v>
      </c>
    </row>
    <row r="1203" spans="1:9" x14ac:dyDescent="0.25">
      <c r="A1203" s="1">
        <v>40337</v>
      </c>
      <c r="B1203" t="s">
        <v>113</v>
      </c>
      <c r="C1203">
        <v>10</v>
      </c>
      <c r="D1203">
        <f>IF(cukier[[#This Row],[klient]]=B1202,cukier[[#This Row],[sprzedano]]+D1202,cukier[[#This Row],[sprzedano]])</f>
        <v>10</v>
      </c>
      <c r="E1203">
        <f>IF(cukier[[#This Row],[transakcja?]]&lt;100,0,IF(cukier[[#This Row],[transakcja?]]&lt;1000,0.05,IF(cukier[[#This Row],[transakcja?]]&lt;10000,0.1,0.2)))*cukier[[#This Row],[sprzedano]]</f>
        <v>0</v>
      </c>
      <c r="F1203">
        <f>MONTH(cukier[[#This Row],[data]])</f>
        <v>6</v>
      </c>
      <c r="G1203">
        <f>IF(cukier[[#This Row],[czy magazyn]]=F1202,G1202-cukier[[#This Row],[sprzedano]],G1202+cukier[[#This Row],[f]])</f>
        <v>5369</v>
      </c>
      <c r="H1203">
        <f>IF(cukier[[#This Row],[czy magazyn]]=F1202,0,CEILING(5000-G1202,1000))</f>
        <v>0</v>
      </c>
      <c r="I1203">
        <f>IF(cukier[[#This Row],[f]]&gt;=4000,1,0)</f>
        <v>0</v>
      </c>
    </row>
    <row r="1204" spans="1:9" x14ac:dyDescent="0.25">
      <c r="A1204" s="1">
        <v>40337</v>
      </c>
      <c r="B1204" t="s">
        <v>15</v>
      </c>
      <c r="C1204">
        <v>329</v>
      </c>
      <c r="D1204">
        <f>IF(cukier[[#This Row],[klient]]=B1203,cukier[[#This Row],[sprzedano]]+D1203,cukier[[#This Row],[sprzedano]])</f>
        <v>329</v>
      </c>
      <c r="E1204">
        <f>IF(cukier[[#This Row],[transakcja?]]&lt;100,0,IF(cukier[[#This Row],[transakcja?]]&lt;1000,0.05,IF(cukier[[#This Row],[transakcja?]]&lt;10000,0.1,0.2)))*cukier[[#This Row],[sprzedano]]</f>
        <v>16.45</v>
      </c>
      <c r="F1204">
        <f>MONTH(cukier[[#This Row],[data]])</f>
        <v>6</v>
      </c>
      <c r="G1204">
        <f>IF(cukier[[#This Row],[czy magazyn]]=F1203,G1203-cukier[[#This Row],[sprzedano]],G1203+cukier[[#This Row],[f]])</f>
        <v>5040</v>
      </c>
      <c r="H1204">
        <f>IF(cukier[[#This Row],[czy magazyn]]=F1203,0,CEILING(5000-G1203,1000))</f>
        <v>0</v>
      </c>
      <c r="I1204">
        <f>IF(cukier[[#This Row],[f]]&gt;=4000,1,0)</f>
        <v>0</v>
      </c>
    </row>
    <row r="1205" spans="1:9" x14ac:dyDescent="0.25">
      <c r="A1205" s="1">
        <v>40341</v>
      </c>
      <c r="B1205" t="s">
        <v>31</v>
      </c>
      <c r="C1205">
        <v>105</v>
      </c>
      <c r="D1205">
        <f>IF(cukier[[#This Row],[klient]]=B1204,cukier[[#This Row],[sprzedano]]+D1204,cukier[[#This Row],[sprzedano]])</f>
        <v>105</v>
      </c>
      <c r="E1205">
        <f>IF(cukier[[#This Row],[transakcja?]]&lt;100,0,IF(cukier[[#This Row],[transakcja?]]&lt;1000,0.05,IF(cukier[[#This Row],[transakcja?]]&lt;10000,0.1,0.2)))*cukier[[#This Row],[sprzedano]]</f>
        <v>5.25</v>
      </c>
      <c r="F1205">
        <f>MONTH(cukier[[#This Row],[data]])</f>
        <v>6</v>
      </c>
      <c r="G1205">
        <f>IF(cukier[[#This Row],[czy magazyn]]=F1204,G1204-cukier[[#This Row],[sprzedano]],G1204+cukier[[#This Row],[f]])</f>
        <v>4935</v>
      </c>
      <c r="H1205">
        <f>IF(cukier[[#This Row],[czy magazyn]]=F1204,0,CEILING(5000-G1204,1000))</f>
        <v>0</v>
      </c>
      <c r="I1205">
        <f>IF(cukier[[#This Row],[f]]&gt;=4000,1,0)</f>
        <v>0</v>
      </c>
    </row>
    <row r="1206" spans="1:9" x14ac:dyDescent="0.25">
      <c r="A1206" s="1">
        <v>40342</v>
      </c>
      <c r="B1206" t="s">
        <v>70</v>
      </c>
      <c r="C1206">
        <v>26</v>
      </c>
      <c r="D1206">
        <f>IF(cukier[[#This Row],[klient]]=B1205,cukier[[#This Row],[sprzedano]]+D1205,cukier[[#This Row],[sprzedano]])</f>
        <v>26</v>
      </c>
      <c r="E1206">
        <f>IF(cukier[[#This Row],[transakcja?]]&lt;100,0,IF(cukier[[#This Row],[transakcja?]]&lt;1000,0.05,IF(cukier[[#This Row],[transakcja?]]&lt;10000,0.1,0.2)))*cukier[[#This Row],[sprzedano]]</f>
        <v>0</v>
      </c>
      <c r="F1206">
        <f>MONTH(cukier[[#This Row],[data]])</f>
        <v>6</v>
      </c>
      <c r="G1206">
        <f>IF(cukier[[#This Row],[czy magazyn]]=F1205,G1205-cukier[[#This Row],[sprzedano]],G1205+cukier[[#This Row],[f]])</f>
        <v>4909</v>
      </c>
      <c r="H1206">
        <f>IF(cukier[[#This Row],[czy magazyn]]=F1205,0,CEILING(5000-G1205,1000))</f>
        <v>0</v>
      </c>
      <c r="I1206">
        <f>IF(cukier[[#This Row],[f]]&gt;=4000,1,0)</f>
        <v>0</v>
      </c>
    </row>
    <row r="1207" spans="1:9" x14ac:dyDescent="0.25">
      <c r="A1207" s="1">
        <v>40343</v>
      </c>
      <c r="B1207" t="s">
        <v>40</v>
      </c>
      <c r="C1207">
        <v>121</v>
      </c>
      <c r="D1207">
        <f>IF(cukier[[#This Row],[klient]]=B1206,cukier[[#This Row],[sprzedano]]+D1206,cukier[[#This Row],[sprzedano]])</f>
        <v>121</v>
      </c>
      <c r="E1207">
        <f>IF(cukier[[#This Row],[transakcja?]]&lt;100,0,IF(cukier[[#This Row],[transakcja?]]&lt;1000,0.05,IF(cukier[[#This Row],[transakcja?]]&lt;10000,0.1,0.2)))*cukier[[#This Row],[sprzedano]]</f>
        <v>6.0500000000000007</v>
      </c>
      <c r="F1207">
        <f>MONTH(cukier[[#This Row],[data]])</f>
        <v>6</v>
      </c>
      <c r="G1207">
        <f>IF(cukier[[#This Row],[czy magazyn]]=F1206,G1206-cukier[[#This Row],[sprzedano]],G1206+cukier[[#This Row],[f]])</f>
        <v>4788</v>
      </c>
      <c r="H1207">
        <f>IF(cukier[[#This Row],[czy magazyn]]=F1206,0,CEILING(5000-G1206,1000))</f>
        <v>0</v>
      </c>
      <c r="I1207">
        <f>IF(cukier[[#This Row],[f]]&gt;=4000,1,0)</f>
        <v>0</v>
      </c>
    </row>
    <row r="1208" spans="1:9" x14ac:dyDescent="0.25">
      <c r="A1208" s="1">
        <v>40345</v>
      </c>
      <c r="B1208" t="s">
        <v>9</v>
      </c>
      <c r="C1208">
        <v>174</v>
      </c>
      <c r="D1208">
        <f>IF(cukier[[#This Row],[klient]]=B1207,cukier[[#This Row],[sprzedano]]+D1207,cukier[[#This Row],[sprzedano]])</f>
        <v>174</v>
      </c>
      <c r="E1208">
        <f>IF(cukier[[#This Row],[transakcja?]]&lt;100,0,IF(cukier[[#This Row],[transakcja?]]&lt;1000,0.05,IF(cukier[[#This Row],[transakcja?]]&lt;10000,0.1,0.2)))*cukier[[#This Row],[sprzedano]]</f>
        <v>8.7000000000000011</v>
      </c>
      <c r="F1208">
        <f>MONTH(cukier[[#This Row],[data]])</f>
        <v>6</v>
      </c>
      <c r="G1208">
        <f>IF(cukier[[#This Row],[czy magazyn]]=F1207,G1207-cukier[[#This Row],[sprzedano]],G1207+cukier[[#This Row],[f]])</f>
        <v>4614</v>
      </c>
      <c r="H1208">
        <f>IF(cukier[[#This Row],[czy magazyn]]=F1207,0,CEILING(5000-G1207,1000))</f>
        <v>0</v>
      </c>
      <c r="I1208">
        <f>IF(cukier[[#This Row],[f]]&gt;=4000,1,0)</f>
        <v>0</v>
      </c>
    </row>
    <row r="1209" spans="1:9" x14ac:dyDescent="0.25">
      <c r="A1209" s="1">
        <v>40346</v>
      </c>
      <c r="B1209" t="s">
        <v>15</v>
      </c>
      <c r="C1209">
        <v>233</v>
      </c>
      <c r="D1209">
        <f>IF(cukier[[#This Row],[klient]]=B1208,cukier[[#This Row],[sprzedano]]+D1208,cukier[[#This Row],[sprzedano]])</f>
        <v>233</v>
      </c>
      <c r="E1209">
        <f>IF(cukier[[#This Row],[transakcja?]]&lt;100,0,IF(cukier[[#This Row],[transakcja?]]&lt;1000,0.05,IF(cukier[[#This Row],[transakcja?]]&lt;10000,0.1,0.2)))*cukier[[#This Row],[sprzedano]]</f>
        <v>11.65</v>
      </c>
      <c r="F1209">
        <f>MONTH(cukier[[#This Row],[data]])</f>
        <v>6</v>
      </c>
      <c r="G1209">
        <f>IF(cukier[[#This Row],[czy magazyn]]=F1208,G1208-cukier[[#This Row],[sprzedano]],G1208+cukier[[#This Row],[f]])</f>
        <v>4381</v>
      </c>
      <c r="H1209">
        <f>IF(cukier[[#This Row],[czy magazyn]]=F1208,0,CEILING(5000-G1208,1000))</f>
        <v>0</v>
      </c>
      <c r="I1209">
        <f>IF(cukier[[#This Row],[f]]&gt;=4000,1,0)</f>
        <v>0</v>
      </c>
    </row>
    <row r="1210" spans="1:9" x14ac:dyDescent="0.25">
      <c r="A1210" s="1">
        <v>40347</v>
      </c>
      <c r="B1210" t="s">
        <v>11</v>
      </c>
      <c r="C1210">
        <v>117</v>
      </c>
      <c r="D1210">
        <f>IF(cukier[[#This Row],[klient]]=B1209,cukier[[#This Row],[sprzedano]]+D1209,cukier[[#This Row],[sprzedano]])</f>
        <v>117</v>
      </c>
      <c r="E1210">
        <f>IF(cukier[[#This Row],[transakcja?]]&lt;100,0,IF(cukier[[#This Row],[transakcja?]]&lt;1000,0.05,IF(cukier[[#This Row],[transakcja?]]&lt;10000,0.1,0.2)))*cukier[[#This Row],[sprzedano]]</f>
        <v>5.8500000000000005</v>
      </c>
      <c r="F1210">
        <f>MONTH(cukier[[#This Row],[data]])</f>
        <v>6</v>
      </c>
      <c r="G1210">
        <f>IF(cukier[[#This Row],[czy magazyn]]=F1209,G1209-cukier[[#This Row],[sprzedano]],G1209+cukier[[#This Row],[f]])</f>
        <v>4264</v>
      </c>
      <c r="H1210">
        <f>IF(cukier[[#This Row],[czy magazyn]]=F1209,0,CEILING(5000-G1209,1000))</f>
        <v>0</v>
      </c>
      <c r="I1210">
        <f>IF(cukier[[#This Row],[f]]&gt;=4000,1,0)</f>
        <v>0</v>
      </c>
    </row>
    <row r="1211" spans="1:9" x14ac:dyDescent="0.25">
      <c r="A1211" s="1">
        <v>40348</v>
      </c>
      <c r="B1211" t="s">
        <v>73</v>
      </c>
      <c r="C1211">
        <v>11</v>
      </c>
      <c r="D1211">
        <f>IF(cukier[[#This Row],[klient]]=B1210,cukier[[#This Row],[sprzedano]]+D1210,cukier[[#This Row],[sprzedano]])</f>
        <v>11</v>
      </c>
      <c r="E1211">
        <f>IF(cukier[[#This Row],[transakcja?]]&lt;100,0,IF(cukier[[#This Row],[transakcja?]]&lt;1000,0.05,IF(cukier[[#This Row],[transakcja?]]&lt;10000,0.1,0.2)))*cukier[[#This Row],[sprzedano]]</f>
        <v>0</v>
      </c>
      <c r="F1211">
        <f>MONTH(cukier[[#This Row],[data]])</f>
        <v>6</v>
      </c>
      <c r="G1211">
        <f>IF(cukier[[#This Row],[czy magazyn]]=F1210,G1210-cukier[[#This Row],[sprzedano]],G1210+cukier[[#This Row],[f]])</f>
        <v>4253</v>
      </c>
      <c r="H1211">
        <f>IF(cukier[[#This Row],[czy magazyn]]=F1210,0,CEILING(5000-G1210,1000))</f>
        <v>0</v>
      </c>
      <c r="I1211">
        <f>IF(cukier[[#This Row],[f]]&gt;=4000,1,0)</f>
        <v>0</v>
      </c>
    </row>
    <row r="1212" spans="1:9" x14ac:dyDescent="0.25">
      <c r="A1212" s="1">
        <v>40348</v>
      </c>
      <c r="B1212" t="s">
        <v>46</v>
      </c>
      <c r="C1212">
        <v>332</v>
      </c>
      <c r="D1212">
        <f>IF(cukier[[#This Row],[klient]]=B1211,cukier[[#This Row],[sprzedano]]+D1211,cukier[[#This Row],[sprzedano]])</f>
        <v>332</v>
      </c>
      <c r="E1212">
        <f>IF(cukier[[#This Row],[transakcja?]]&lt;100,0,IF(cukier[[#This Row],[transakcja?]]&lt;1000,0.05,IF(cukier[[#This Row],[transakcja?]]&lt;10000,0.1,0.2)))*cukier[[#This Row],[sprzedano]]</f>
        <v>16.600000000000001</v>
      </c>
      <c r="F1212">
        <f>MONTH(cukier[[#This Row],[data]])</f>
        <v>6</v>
      </c>
      <c r="G1212">
        <f>IF(cukier[[#This Row],[czy magazyn]]=F1211,G1211-cukier[[#This Row],[sprzedano]],G1211+cukier[[#This Row],[f]])</f>
        <v>3921</v>
      </c>
      <c r="H1212">
        <f>IF(cukier[[#This Row],[czy magazyn]]=F1211,0,CEILING(5000-G1211,1000))</f>
        <v>0</v>
      </c>
      <c r="I1212">
        <f>IF(cukier[[#This Row],[f]]&gt;=4000,1,0)</f>
        <v>0</v>
      </c>
    </row>
    <row r="1213" spans="1:9" x14ac:dyDescent="0.25">
      <c r="A1213" s="1">
        <v>40348</v>
      </c>
      <c r="B1213" t="s">
        <v>213</v>
      </c>
      <c r="C1213">
        <v>18</v>
      </c>
      <c r="D1213">
        <f>IF(cukier[[#This Row],[klient]]=B1212,cukier[[#This Row],[sprzedano]]+D1212,cukier[[#This Row],[sprzedano]])</f>
        <v>18</v>
      </c>
      <c r="E1213">
        <f>IF(cukier[[#This Row],[transakcja?]]&lt;100,0,IF(cukier[[#This Row],[transakcja?]]&lt;1000,0.05,IF(cukier[[#This Row],[transakcja?]]&lt;10000,0.1,0.2)))*cukier[[#This Row],[sprzedano]]</f>
        <v>0</v>
      </c>
      <c r="F1213">
        <f>MONTH(cukier[[#This Row],[data]])</f>
        <v>6</v>
      </c>
      <c r="G1213">
        <f>IF(cukier[[#This Row],[czy magazyn]]=F1212,G1212-cukier[[#This Row],[sprzedano]],G1212+cukier[[#This Row],[f]])</f>
        <v>3903</v>
      </c>
      <c r="H1213">
        <f>IF(cukier[[#This Row],[czy magazyn]]=F1212,0,CEILING(5000-G1212,1000))</f>
        <v>0</v>
      </c>
      <c r="I1213">
        <f>IF(cukier[[#This Row],[f]]&gt;=4000,1,0)</f>
        <v>0</v>
      </c>
    </row>
    <row r="1214" spans="1:9" x14ac:dyDescent="0.25">
      <c r="A1214" s="1">
        <v>40349</v>
      </c>
      <c r="B1214" t="s">
        <v>157</v>
      </c>
      <c r="C1214">
        <v>6</v>
      </c>
      <c r="D1214">
        <f>IF(cukier[[#This Row],[klient]]=B1213,cukier[[#This Row],[sprzedano]]+D1213,cukier[[#This Row],[sprzedano]])</f>
        <v>6</v>
      </c>
      <c r="E1214">
        <f>IF(cukier[[#This Row],[transakcja?]]&lt;100,0,IF(cukier[[#This Row],[transakcja?]]&lt;1000,0.05,IF(cukier[[#This Row],[transakcja?]]&lt;10000,0.1,0.2)))*cukier[[#This Row],[sprzedano]]</f>
        <v>0</v>
      </c>
      <c r="F1214">
        <f>MONTH(cukier[[#This Row],[data]])</f>
        <v>6</v>
      </c>
      <c r="G1214">
        <f>IF(cukier[[#This Row],[czy magazyn]]=F1213,G1213-cukier[[#This Row],[sprzedano]],G1213+cukier[[#This Row],[f]])</f>
        <v>3897</v>
      </c>
      <c r="H1214">
        <f>IF(cukier[[#This Row],[czy magazyn]]=F1213,0,CEILING(5000-G1213,1000))</f>
        <v>0</v>
      </c>
      <c r="I1214">
        <f>IF(cukier[[#This Row],[f]]&gt;=4000,1,0)</f>
        <v>0</v>
      </c>
    </row>
    <row r="1215" spans="1:9" x14ac:dyDescent="0.25">
      <c r="A1215" s="1">
        <v>40350</v>
      </c>
      <c r="B1215" t="s">
        <v>81</v>
      </c>
      <c r="C1215">
        <v>22</v>
      </c>
      <c r="D1215">
        <f>IF(cukier[[#This Row],[klient]]=B1214,cukier[[#This Row],[sprzedano]]+D1214,cukier[[#This Row],[sprzedano]])</f>
        <v>22</v>
      </c>
      <c r="E1215">
        <f>IF(cukier[[#This Row],[transakcja?]]&lt;100,0,IF(cukier[[#This Row],[transakcja?]]&lt;1000,0.05,IF(cukier[[#This Row],[transakcja?]]&lt;10000,0.1,0.2)))*cukier[[#This Row],[sprzedano]]</f>
        <v>0</v>
      </c>
      <c r="F1215">
        <f>MONTH(cukier[[#This Row],[data]])</f>
        <v>6</v>
      </c>
      <c r="G1215">
        <f>IF(cukier[[#This Row],[czy magazyn]]=F1214,G1214-cukier[[#This Row],[sprzedano]],G1214+cukier[[#This Row],[f]])</f>
        <v>3875</v>
      </c>
      <c r="H1215">
        <f>IF(cukier[[#This Row],[czy magazyn]]=F1214,0,CEILING(5000-G1214,1000))</f>
        <v>0</v>
      </c>
      <c r="I1215">
        <f>IF(cukier[[#This Row],[f]]&gt;=4000,1,0)</f>
        <v>0</v>
      </c>
    </row>
    <row r="1216" spans="1:9" x14ac:dyDescent="0.25">
      <c r="A1216" s="1">
        <v>40350</v>
      </c>
      <c r="B1216" t="s">
        <v>103</v>
      </c>
      <c r="C1216">
        <v>260</v>
      </c>
      <c r="D1216">
        <f>IF(cukier[[#This Row],[klient]]=B1215,cukier[[#This Row],[sprzedano]]+D1215,cukier[[#This Row],[sprzedano]])</f>
        <v>260</v>
      </c>
      <c r="E1216">
        <f>IF(cukier[[#This Row],[transakcja?]]&lt;100,0,IF(cukier[[#This Row],[transakcja?]]&lt;1000,0.05,IF(cukier[[#This Row],[transakcja?]]&lt;10000,0.1,0.2)))*cukier[[#This Row],[sprzedano]]</f>
        <v>13</v>
      </c>
      <c r="F1216">
        <f>MONTH(cukier[[#This Row],[data]])</f>
        <v>6</v>
      </c>
      <c r="G1216">
        <f>IF(cukier[[#This Row],[czy magazyn]]=F1215,G1215-cukier[[#This Row],[sprzedano]],G1215+cukier[[#This Row],[f]])</f>
        <v>3615</v>
      </c>
      <c r="H1216">
        <f>IF(cukier[[#This Row],[czy magazyn]]=F1215,0,CEILING(5000-G1215,1000))</f>
        <v>0</v>
      </c>
      <c r="I1216">
        <f>IF(cukier[[#This Row],[f]]&gt;=4000,1,0)</f>
        <v>0</v>
      </c>
    </row>
    <row r="1217" spans="1:9" x14ac:dyDescent="0.25">
      <c r="A1217" s="1">
        <v>40352</v>
      </c>
      <c r="B1217" t="s">
        <v>130</v>
      </c>
      <c r="C1217">
        <v>9</v>
      </c>
      <c r="D1217">
        <f>IF(cukier[[#This Row],[klient]]=B1216,cukier[[#This Row],[sprzedano]]+D1216,cukier[[#This Row],[sprzedano]])</f>
        <v>9</v>
      </c>
      <c r="E1217">
        <f>IF(cukier[[#This Row],[transakcja?]]&lt;100,0,IF(cukier[[#This Row],[transakcja?]]&lt;1000,0.05,IF(cukier[[#This Row],[transakcja?]]&lt;10000,0.1,0.2)))*cukier[[#This Row],[sprzedano]]</f>
        <v>0</v>
      </c>
      <c r="F1217">
        <f>MONTH(cukier[[#This Row],[data]])</f>
        <v>6</v>
      </c>
      <c r="G1217">
        <f>IF(cukier[[#This Row],[czy magazyn]]=F1216,G1216-cukier[[#This Row],[sprzedano]],G1216+cukier[[#This Row],[f]])</f>
        <v>3606</v>
      </c>
      <c r="H1217">
        <f>IF(cukier[[#This Row],[czy magazyn]]=F1216,0,CEILING(5000-G1216,1000))</f>
        <v>0</v>
      </c>
      <c r="I1217">
        <f>IF(cukier[[#This Row],[f]]&gt;=4000,1,0)</f>
        <v>0</v>
      </c>
    </row>
    <row r="1218" spans="1:9" x14ac:dyDescent="0.25">
      <c r="A1218" s="1">
        <v>40353</v>
      </c>
      <c r="B1218" t="s">
        <v>67</v>
      </c>
      <c r="C1218">
        <v>79</v>
      </c>
      <c r="D1218">
        <f>IF(cukier[[#This Row],[klient]]=B1217,cukier[[#This Row],[sprzedano]]+D1217,cukier[[#This Row],[sprzedano]])</f>
        <v>79</v>
      </c>
      <c r="E1218">
        <f>IF(cukier[[#This Row],[transakcja?]]&lt;100,0,IF(cukier[[#This Row],[transakcja?]]&lt;1000,0.05,IF(cukier[[#This Row],[transakcja?]]&lt;10000,0.1,0.2)))*cukier[[#This Row],[sprzedano]]</f>
        <v>0</v>
      </c>
      <c r="F1218">
        <f>MONTH(cukier[[#This Row],[data]])</f>
        <v>6</v>
      </c>
      <c r="G1218">
        <f>IF(cukier[[#This Row],[czy magazyn]]=F1217,G1217-cukier[[#This Row],[sprzedano]],G1217+cukier[[#This Row],[f]])</f>
        <v>3527</v>
      </c>
      <c r="H1218">
        <f>IF(cukier[[#This Row],[czy magazyn]]=F1217,0,CEILING(5000-G1217,1000))</f>
        <v>0</v>
      </c>
      <c r="I1218">
        <f>IF(cukier[[#This Row],[f]]&gt;=4000,1,0)</f>
        <v>0</v>
      </c>
    </row>
    <row r="1219" spans="1:9" x14ac:dyDescent="0.25">
      <c r="A1219" s="1">
        <v>40355</v>
      </c>
      <c r="B1219" t="s">
        <v>46</v>
      </c>
      <c r="C1219">
        <v>480</v>
      </c>
      <c r="D1219">
        <f>IF(cukier[[#This Row],[klient]]=B1218,cukier[[#This Row],[sprzedano]]+D1218,cukier[[#This Row],[sprzedano]])</f>
        <v>480</v>
      </c>
      <c r="E1219">
        <f>IF(cukier[[#This Row],[transakcja?]]&lt;100,0,IF(cukier[[#This Row],[transakcja?]]&lt;1000,0.05,IF(cukier[[#This Row],[transakcja?]]&lt;10000,0.1,0.2)))*cukier[[#This Row],[sprzedano]]</f>
        <v>24</v>
      </c>
      <c r="F1219">
        <f>MONTH(cukier[[#This Row],[data]])</f>
        <v>6</v>
      </c>
      <c r="G1219">
        <f>IF(cukier[[#This Row],[czy magazyn]]=F1218,G1218-cukier[[#This Row],[sprzedano]],G1218+cukier[[#This Row],[f]])</f>
        <v>3047</v>
      </c>
      <c r="H1219">
        <f>IF(cukier[[#This Row],[czy magazyn]]=F1218,0,CEILING(5000-G1218,1000))</f>
        <v>0</v>
      </c>
      <c r="I1219">
        <f>IF(cukier[[#This Row],[f]]&gt;=4000,1,0)</f>
        <v>0</v>
      </c>
    </row>
    <row r="1220" spans="1:9" x14ac:dyDescent="0.25">
      <c r="A1220" s="1">
        <v>40360</v>
      </c>
      <c r="B1220" t="s">
        <v>10</v>
      </c>
      <c r="C1220">
        <v>154</v>
      </c>
      <c r="D1220">
        <f>IF(cukier[[#This Row],[klient]]=B1219,cukier[[#This Row],[sprzedano]]+D1219,cukier[[#This Row],[sprzedano]])</f>
        <v>154</v>
      </c>
      <c r="E1220">
        <f>IF(cukier[[#This Row],[transakcja?]]&lt;100,0,IF(cukier[[#This Row],[transakcja?]]&lt;1000,0.05,IF(cukier[[#This Row],[transakcja?]]&lt;10000,0.1,0.2)))*cukier[[#This Row],[sprzedano]]</f>
        <v>7.7</v>
      </c>
      <c r="F1220">
        <f>MONTH(cukier[[#This Row],[data]])</f>
        <v>7</v>
      </c>
      <c r="G1220">
        <f>IF(cukier[[#This Row],[czy magazyn]]=F1219,G1219-cukier[[#This Row],[sprzedano]],G1219+cukier[[#This Row],[f]])</f>
        <v>5047</v>
      </c>
      <c r="H1220">
        <f>IF(cukier[[#This Row],[czy magazyn]]=F1219,0,CEILING(5000-G1219,1000))</f>
        <v>2000</v>
      </c>
      <c r="I1220">
        <f>IF(cukier[[#This Row],[f]]&gt;=4000,1,0)</f>
        <v>0</v>
      </c>
    </row>
    <row r="1221" spans="1:9" x14ac:dyDescent="0.25">
      <c r="A1221" s="1">
        <v>40360</v>
      </c>
      <c r="B1221" t="s">
        <v>36</v>
      </c>
      <c r="C1221">
        <v>170</v>
      </c>
      <c r="D1221">
        <f>IF(cukier[[#This Row],[klient]]=B1220,cukier[[#This Row],[sprzedano]]+D1220,cukier[[#This Row],[sprzedano]])</f>
        <v>170</v>
      </c>
      <c r="E1221">
        <f>IF(cukier[[#This Row],[transakcja?]]&lt;100,0,IF(cukier[[#This Row],[transakcja?]]&lt;1000,0.05,IF(cukier[[#This Row],[transakcja?]]&lt;10000,0.1,0.2)))*cukier[[#This Row],[sprzedano]]</f>
        <v>8.5</v>
      </c>
      <c r="F1221">
        <f>MONTH(cukier[[#This Row],[data]])</f>
        <v>7</v>
      </c>
      <c r="G1221">
        <f>IF(cukier[[#This Row],[czy magazyn]]=F1220,G1220-cukier[[#This Row],[sprzedano]],G1220+cukier[[#This Row],[f]])</f>
        <v>4877</v>
      </c>
      <c r="H1221">
        <f>IF(cukier[[#This Row],[czy magazyn]]=F1220,0,CEILING(5000-G1220,1000))</f>
        <v>0</v>
      </c>
      <c r="I1221">
        <f>IF(cukier[[#This Row],[f]]&gt;=4000,1,0)</f>
        <v>0</v>
      </c>
    </row>
    <row r="1222" spans="1:9" x14ac:dyDescent="0.25">
      <c r="A1222" s="1">
        <v>40361</v>
      </c>
      <c r="B1222" t="s">
        <v>214</v>
      </c>
      <c r="C1222">
        <v>13</v>
      </c>
      <c r="D1222">
        <f>IF(cukier[[#This Row],[klient]]=B1221,cukier[[#This Row],[sprzedano]]+D1221,cukier[[#This Row],[sprzedano]])</f>
        <v>13</v>
      </c>
      <c r="E1222">
        <f>IF(cukier[[#This Row],[transakcja?]]&lt;100,0,IF(cukier[[#This Row],[transakcja?]]&lt;1000,0.05,IF(cukier[[#This Row],[transakcja?]]&lt;10000,0.1,0.2)))*cukier[[#This Row],[sprzedano]]</f>
        <v>0</v>
      </c>
      <c r="F1222">
        <f>MONTH(cukier[[#This Row],[data]])</f>
        <v>7</v>
      </c>
      <c r="G1222">
        <f>IF(cukier[[#This Row],[czy magazyn]]=F1221,G1221-cukier[[#This Row],[sprzedano]],G1221+cukier[[#This Row],[f]])</f>
        <v>4864</v>
      </c>
      <c r="H1222">
        <f>IF(cukier[[#This Row],[czy magazyn]]=F1221,0,CEILING(5000-G1221,1000))</f>
        <v>0</v>
      </c>
      <c r="I1222">
        <f>IF(cukier[[#This Row],[f]]&gt;=4000,1,0)</f>
        <v>0</v>
      </c>
    </row>
    <row r="1223" spans="1:9" x14ac:dyDescent="0.25">
      <c r="A1223" s="1">
        <v>40364</v>
      </c>
      <c r="B1223" t="s">
        <v>19</v>
      </c>
      <c r="C1223">
        <v>29</v>
      </c>
      <c r="D1223">
        <f>IF(cukier[[#This Row],[klient]]=B1222,cukier[[#This Row],[sprzedano]]+D1222,cukier[[#This Row],[sprzedano]])</f>
        <v>29</v>
      </c>
      <c r="E1223">
        <f>IF(cukier[[#This Row],[transakcja?]]&lt;100,0,IF(cukier[[#This Row],[transakcja?]]&lt;1000,0.05,IF(cukier[[#This Row],[transakcja?]]&lt;10000,0.1,0.2)))*cukier[[#This Row],[sprzedano]]</f>
        <v>0</v>
      </c>
      <c r="F1223">
        <f>MONTH(cukier[[#This Row],[data]])</f>
        <v>7</v>
      </c>
      <c r="G1223">
        <f>IF(cukier[[#This Row],[czy magazyn]]=F1222,G1222-cukier[[#This Row],[sprzedano]],G1222+cukier[[#This Row],[f]])</f>
        <v>4835</v>
      </c>
      <c r="H1223">
        <f>IF(cukier[[#This Row],[czy magazyn]]=F1222,0,CEILING(5000-G1222,1000))</f>
        <v>0</v>
      </c>
      <c r="I1223">
        <f>IF(cukier[[#This Row],[f]]&gt;=4000,1,0)</f>
        <v>0</v>
      </c>
    </row>
    <row r="1224" spans="1:9" x14ac:dyDescent="0.25">
      <c r="A1224" s="1">
        <v>40366</v>
      </c>
      <c r="B1224" t="s">
        <v>20</v>
      </c>
      <c r="C1224">
        <v>80</v>
      </c>
      <c r="D1224">
        <f>IF(cukier[[#This Row],[klient]]=B1223,cukier[[#This Row],[sprzedano]]+D1223,cukier[[#This Row],[sprzedano]])</f>
        <v>80</v>
      </c>
      <c r="E1224">
        <f>IF(cukier[[#This Row],[transakcja?]]&lt;100,0,IF(cukier[[#This Row],[transakcja?]]&lt;1000,0.05,IF(cukier[[#This Row],[transakcja?]]&lt;10000,0.1,0.2)))*cukier[[#This Row],[sprzedano]]</f>
        <v>0</v>
      </c>
      <c r="F1224">
        <f>MONTH(cukier[[#This Row],[data]])</f>
        <v>7</v>
      </c>
      <c r="G1224">
        <f>IF(cukier[[#This Row],[czy magazyn]]=F1223,G1223-cukier[[#This Row],[sprzedano]],G1223+cukier[[#This Row],[f]])</f>
        <v>4755</v>
      </c>
      <c r="H1224">
        <f>IF(cukier[[#This Row],[czy magazyn]]=F1223,0,CEILING(5000-G1223,1000))</f>
        <v>0</v>
      </c>
      <c r="I1224">
        <f>IF(cukier[[#This Row],[f]]&gt;=4000,1,0)</f>
        <v>0</v>
      </c>
    </row>
    <row r="1225" spans="1:9" x14ac:dyDescent="0.25">
      <c r="A1225" s="1">
        <v>40370</v>
      </c>
      <c r="B1225" t="s">
        <v>177</v>
      </c>
      <c r="C1225">
        <v>20</v>
      </c>
      <c r="D1225">
        <f>IF(cukier[[#This Row],[klient]]=B1224,cukier[[#This Row],[sprzedano]]+D1224,cukier[[#This Row],[sprzedano]])</f>
        <v>20</v>
      </c>
      <c r="E1225">
        <f>IF(cukier[[#This Row],[transakcja?]]&lt;100,0,IF(cukier[[#This Row],[transakcja?]]&lt;1000,0.05,IF(cukier[[#This Row],[transakcja?]]&lt;10000,0.1,0.2)))*cukier[[#This Row],[sprzedano]]</f>
        <v>0</v>
      </c>
      <c r="F1225">
        <f>MONTH(cukier[[#This Row],[data]])</f>
        <v>7</v>
      </c>
      <c r="G1225">
        <f>IF(cukier[[#This Row],[czy magazyn]]=F1224,G1224-cukier[[#This Row],[sprzedano]],G1224+cukier[[#This Row],[f]])</f>
        <v>4735</v>
      </c>
      <c r="H1225">
        <f>IF(cukier[[#This Row],[czy magazyn]]=F1224,0,CEILING(5000-G1224,1000))</f>
        <v>0</v>
      </c>
      <c r="I1225">
        <f>IF(cukier[[#This Row],[f]]&gt;=4000,1,0)</f>
        <v>0</v>
      </c>
    </row>
    <row r="1226" spans="1:9" x14ac:dyDescent="0.25">
      <c r="A1226" s="1">
        <v>40370</v>
      </c>
      <c r="B1226" t="s">
        <v>10</v>
      </c>
      <c r="C1226">
        <v>401</v>
      </c>
      <c r="D1226">
        <f>IF(cukier[[#This Row],[klient]]=B1225,cukier[[#This Row],[sprzedano]]+D1225,cukier[[#This Row],[sprzedano]])</f>
        <v>401</v>
      </c>
      <c r="E1226">
        <f>IF(cukier[[#This Row],[transakcja?]]&lt;100,0,IF(cukier[[#This Row],[transakcja?]]&lt;1000,0.05,IF(cukier[[#This Row],[transakcja?]]&lt;10000,0.1,0.2)))*cukier[[#This Row],[sprzedano]]</f>
        <v>20.05</v>
      </c>
      <c r="F1226">
        <f>MONTH(cukier[[#This Row],[data]])</f>
        <v>7</v>
      </c>
      <c r="G1226">
        <f>IF(cukier[[#This Row],[czy magazyn]]=F1225,G1225-cukier[[#This Row],[sprzedano]],G1225+cukier[[#This Row],[f]])</f>
        <v>4334</v>
      </c>
      <c r="H1226">
        <f>IF(cukier[[#This Row],[czy magazyn]]=F1225,0,CEILING(5000-G1225,1000))</f>
        <v>0</v>
      </c>
      <c r="I1226">
        <f>IF(cukier[[#This Row],[f]]&gt;=4000,1,0)</f>
        <v>0</v>
      </c>
    </row>
    <row r="1227" spans="1:9" x14ac:dyDescent="0.25">
      <c r="A1227" s="1">
        <v>40372</v>
      </c>
      <c r="B1227" t="s">
        <v>40</v>
      </c>
      <c r="C1227">
        <v>134</v>
      </c>
      <c r="D1227">
        <f>IF(cukier[[#This Row],[klient]]=B1226,cukier[[#This Row],[sprzedano]]+D1226,cukier[[#This Row],[sprzedano]])</f>
        <v>134</v>
      </c>
      <c r="E1227">
        <f>IF(cukier[[#This Row],[transakcja?]]&lt;100,0,IF(cukier[[#This Row],[transakcja?]]&lt;1000,0.05,IF(cukier[[#This Row],[transakcja?]]&lt;10000,0.1,0.2)))*cukier[[#This Row],[sprzedano]]</f>
        <v>6.7</v>
      </c>
      <c r="F1227">
        <f>MONTH(cukier[[#This Row],[data]])</f>
        <v>7</v>
      </c>
      <c r="G1227">
        <f>IF(cukier[[#This Row],[czy magazyn]]=F1226,G1226-cukier[[#This Row],[sprzedano]],G1226+cukier[[#This Row],[f]])</f>
        <v>4200</v>
      </c>
      <c r="H1227">
        <f>IF(cukier[[#This Row],[czy magazyn]]=F1226,0,CEILING(5000-G1226,1000))</f>
        <v>0</v>
      </c>
      <c r="I1227">
        <f>IF(cukier[[#This Row],[f]]&gt;=4000,1,0)</f>
        <v>0</v>
      </c>
    </row>
    <row r="1228" spans="1:9" x14ac:dyDescent="0.25">
      <c r="A1228" s="1">
        <v>40374</v>
      </c>
      <c r="B1228" t="s">
        <v>38</v>
      </c>
      <c r="C1228">
        <v>107</v>
      </c>
      <c r="D1228">
        <f>IF(cukier[[#This Row],[klient]]=B1227,cukier[[#This Row],[sprzedano]]+D1227,cukier[[#This Row],[sprzedano]])</f>
        <v>107</v>
      </c>
      <c r="E1228">
        <f>IF(cukier[[#This Row],[transakcja?]]&lt;100,0,IF(cukier[[#This Row],[transakcja?]]&lt;1000,0.05,IF(cukier[[#This Row],[transakcja?]]&lt;10000,0.1,0.2)))*cukier[[#This Row],[sprzedano]]</f>
        <v>5.3500000000000005</v>
      </c>
      <c r="F1228">
        <f>MONTH(cukier[[#This Row],[data]])</f>
        <v>7</v>
      </c>
      <c r="G1228">
        <f>IF(cukier[[#This Row],[czy magazyn]]=F1227,G1227-cukier[[#This Row],[sprzedano]],G1227+cukier[[#This Row],[f]])</f>
        <v>4093</v>
      </c>
      <c r="H1228">
        <f>IF(cukier[[#This Row],[czy magazyn]]=F1227,0,CEILING(5000-G1227,1000))</f>
        <v>0</v>
      </c>
      <c r="I1228">
        <f>IF(cukier[[#This Row],[f]]&gt;=4000,1,0)</f>
        <v>0</v>
      </c>
    </row>
    <row r="1229" spans="1:9" x14ac:dyDescent="0.25">
      <c r="A1229" s="1">
        <v>40379</v>
      </c>
      <c r="B1229" t="s">
        <v>11</v>
      </c>
      <c r="C1229">
        <v>30</v>
      </c>
      <c r="D1229">
        <f>IF(cukier[[#This Row],[klient]]=B1228,cukier[[#This Row],[sprzedano]]+D1228,cukier[[#This Row],[sprzedano]])</f>
        <v>30</v>
      </c>
      <c r="E1229">
        <f>IF(cukier[[#This Row],[transakcja?]]&lt;100,0,IF(cukier[[#This Row],[transakcja?]]&lt;1000,0.05,IF(cukier[[#This Row],[transakcja?]]&lt;10000,0.1,0.2)))*cukier[[#This Row],[sprzedano]]</f>
        <v>0</v>
      </c>
      <c r="F1229">
        <f>MONTH(cukier[[#This Row],[data]])</f>
        <v>7</v>
      </c>
      <c r="G1229">
        <f>IF(cukier[[#This Row],[czy magazyn]]=F1228,G1228-cukier[[#This Row],[sprzedano]],G1228+cukier[[#This Row],[f]])</f>
        <v>4063</v>
      </c>
      <c r="H1229">
        <f>IF(cukier[[#This Row],[czy magazyn]]=F1228,0,CEILING(5000-G1228,1000))</f>
        <v>0</v>
      </c>
      <c r="I1229">
        <f>IF(cukier[[#This Row],[f]]&gt;=4000,1,0)</f>
        <v>0</v>
      </c>
    </row>
    <row r="1230" spans="1:9" x14ac:dyDescent="0.25">
      <c r="A1230" s="1">
        <v>40381</v>
      </c>
      <c r="B1230" t="s">
        <v>25</v>
      </c>
      <c r="C1230">
        <v>138</v>
      </c>
      <c r="D1230">
        <f>IF(cukier[[#This Row],[klient]]=B1229,cukier[[#This Row],[sprzedano]]+D1229,cukier[[#This Row],[sprzedano]])</f>
        <v>138</v>
      </c>
      <c r="E1230">
        <f>IF(cukier[[#This Row],[transakcja?]]&lt;100,0,IF(cukier[[#This Row],[transakcja?]]&lt;1000,0.05,IF(cukier[[#This Row],[transakcja?]]&lt;10000,0.1,0.2)))*cukier[[#This Row],[sprzedano]]</f>
        <v>6.9</v>
      </c>
      <c r="F1230">
        <f>MONTH(cukier[[#This Row],[data]])</f>
        <v>7</v>
      </c>
      <c r="G1230">
        <f>IF(cukier[[#This Row],[czy magazyn]]=F1229,G1229-cukier[[#This Row],[sprzedano]],G1229+cukier[[#This Row],[f]])</f>
        <v>3925</v>
      </c>
      <c r="H1230">
        <f>IF(cukier[[#This Row],[czy magazyn]]=F1229,0,CEILING(5000-G1229,1000))</f>
        <v>0</v>
      </c>
      <c r="I1230">
        <f>IF(cukier[[#This Row],[f]]&gt;=4000,1,0)</f>
        <v>0</v>
      </c>
    </row>
    <row r="1231" spans="1:9" x14ac:dyDescent="0.25">
      <c r="A1231" s="1">
        <v>40382</v>
      </c>
      <c r="B1231" t="s">
        <v>23</v>
      </c>
      <c r="C1231">
        <v>404</v>
      </c>
      <c r="D1231">
        <f>IF(cukier[[#This Row],[klient]]=B1230,cukier[[#This Row],[sprzedano]]+D1230,cukier[[#This Row],[sprzedano]])</f>
        <v>404</v>
      </c>
      <c r="E1231">
        <f>IF(cukier[[#This Row],[transakcja?]]&lt;100,0,IF(cukier[[#This Row],[transakcja?]]&lt;1000,0.05,IF(cukier[[#This Row],[transakcja?]]&lt;10000,0.1,0.2)))*cukier[[#This Row],[sprzedano]]</f>
        <v>20.200000000000003</v>
      </c>
      <c r="F1231">
        <f>MONTH(cukier[[#This Row],[data]])</f>
        <v>7</v>
      </c>
      <c r="G1231">
        <f>IF(cukier[[#This Row],[czy magazyn]]=F1230,G1230-cukier[[#This Row],[sprzedano]],G1230+cukier[[#This Row],[f]])</f>
        <v>3521</v>
      </c>
      <c r="H1231">
        <f>IF(cukier[[#This Row],[czy magazyn]]=F1230,0,CEILING(5000-G1230,1000))</f>
        <v>0</v>
      </c>
      <c r="I1231">
        <f>IF(cukier[[#This Row],[f]]&gt;=4000,1,0)</f>
        <v>0</v>
      </c>
    </row>
    <row r="1232" spans="1:9" x14ac:dyDescent="0.25">
      <c r="A1232" s="1">
        <v>40386</v>
      </c>
      <c r="B1232" t="s">
        <v>38</v>
      </c>
      <c r="C1232">
        <v>117</v>
      </c>
      <c r="D1232">
        <f>IF(cukier[[#This Row],[klient]]=B1231,cukier[[#This Row],[sprzedano]]+D1231,cukier[[#This Row],[sprzedano]])</f>
        <v>117</v>
      </c>
      <c r="E1232">
        <f>IF(cukier[[#This Row],[transakcja?]]&lt;100,0,IF(cukier[[#This Row],[transakcja?]]&lt;1000,0.05,IF(cukier[[#This Row],[transakcja?]]&lt;10000,0.1,0.2)))*cukier[[#This Row],[sprzedano]]</f>
        <v>5.8500000000000005</v>
      </c>
      <c r="F1232">
        <f>MONTH(cukier[[#This Row],[data]])</f>
        <v>7</v>
      </c>
      <c r="G1232">
        <f>IF(cukier[[#This Row],[czy magazyn]]=F1231,G1231-cukier[[#This Row],[sprzedano]],G1231+cukier[[#This Row],[f]])</f>
        <v>3404</v>
      </c>
      <c r="H1232">
        <f>IF(cukier[[#This Row],[czy magazyn]]=F1231,0,CEILING(5000-G1231,1000))</f>
        <v>0</v>
      </c>
      <c r="I1232">
        <f>IF(cukier[[#This Row],[f]]&gt;=4000,1,0)</f>
        <v>0</v>
      </c>
    </row>
    <row r="1233" spans="1:9" x14ac:dyDescent="0.25">
      <c r="A1233" s="1">
        <v>40389</v>
      </c>
      <c r="B1233" t="s">
        <v>10</v>
      </c>
      <c r="C1233">
        <v>124</v>
      </c>
      <c r="D1233">
        <f>IF(cukier[[#This Row],[klient]]=B1232,cukier[[#This Row],[sprzedano]]+D1232,cukier[[#This Row],[sprzedano]])</f>
        <v>124</v>
      </c>
      <c r="E1233">
        <f>IF(cukier[[#This Row],[transakcja?]]&lt;100,0,IF(cukier[[#This Row],[transakcja?]]&lt;1000,0.05,IF(cukier[[#This Row],[transakcja?]]&lt;10000,0.1,0.2)))*cukier[[#This Row],[sprzedano]]</f>
        <v>6.2</v>
      </c>
      <c r="F1233">
        <f>MONTH(cukier[[#This Row],[data]])</f>
        <v>7</v>
      </c>
      <c r="G1233">
        <f>IF(cukier[[#This Row],[czy magazyn]]=F1232,G1232-cukier[[#This Row],[sprzedano]],G1232+cukier[[#This Row],[f]])</f>
        <v>3280</v>
      </c>
      <c r="H1233">
        <f>IF(cukier[[#This Row],[czy magazyn]]=F1232,0,CEILING(5000-G1232,1000))</f>
        <v>0</v>
      </c>
      <c r="I1233">
        <f>IF(cukier[[#This Row],[f]]&gt;=4000,1,0)</f>
        <v>0</v>
      </c>
    </row>
    <row r="1234" spans="1:9" x14ac:dyDescent="0.25">
      <c r="A1234" s="1">
        <v>40390</v>
      </c>
      <c r="B1234" t="s">
        <v>53</v>
      </c>
      <c r="C1234">
        <v>155</v>
      </c>
      <c r="D1234">
        <f>IF(cukier[[#This Row],[klient]]=B1233,cukier[[#This Row],[sprzedano]]+D1233,cukier[[#This Row],[sprzedano]])</f>
        <v>155</v>
      </c>
      <c r="E1234">
        <f>IF(cukier[[#This Row],[transakcja?]]&lt;100,0,IF(cukier[[#This Row],[transakcja?]]&lt;1000,0.05,IF(cukier[[#This Row],[transakcja?]]&lt;10000,0.1,0.2)))*cukier[[#This Row],[sprzedano]]</f>
        <v>7.75</v>
      </c>
      <c r="F1234">
        <f>MONTH(cukier[[#This Row],[data]])</f>
        <v>7</v>
      </c>
      <c r="G1234">
        <f>IF(cukier[[#This Row],[czy magazyn]]=F1233,G1233-cukier[[#This Row],[sprzedano]],G1233+cukier[[#This Row],[f]])</f>
        <v>3125</v>
      </c>
      <c r="H1234">
        <f>IF(cukier[[#This Row],[czy magazyn]]=F1233,0,CEILING(5000-G1233,1000))</f>
        <v>0</v>
      </c>
      <c r="I1234">
        <f>IF(cukier[[#This Row],[f]]&gt;=4000,1,0)</f>
        <v>0</v>
      </c>
    </row>
    <row r="1235" spans="1:9" x14ac:dyDescent="0.25">
      <c r="A1235" s="1">
        <v>40391</v>
      </c>
      <c r="B1235" t="s">
        <v>29</v>
      </c>
      <c r="C1235">
        <v>161</v>
      </c>
      <c r="D1235">
        <f>IF(cukier[[#This Row],[klient]]=B1234,cukier[[#This Row],[sprzedano]]+D1234,cukier[[#This Row],[sprzedano]])</f>
        <v>161</v>
      </c>
      <c r="E1235">
        <f>IF(cukier[[#This Row],[transakcja?]]&lt;100,0,IF(cukier[[#This Row],[transakcja?]]&lt;1000,0.05,IF(cukier[[#This Row],[transakcja?]]&lt;10000,0.1,0.2)))*cukier[[#This Row],[sprzedano]]</f>
        <v>8.0500000000000007</v>
      </c>
      <c r="F1235">
        <f>MONTH(cukier[[#This Row],[data]])</f>
        <v>8</v>
      </c>
      <c r="G1235">
        <f>IF(cukier[[#This Row],[czy magazyn]]=F1234,G1234-cukier[[#This Row],[sprzedano]],G1234+cukier[[#This Row],[f]])</f>
        <v>5125</v>
      </c>
      <c r="H1235">
        <f>IF(cukier[[#This Row],[czy magazyn]]=F1234,0,CEILING(5000-G1234,1000))</f>
        <v>2000</v>
      </c>
      <c r="I1235">
        <f>IF(cukier[[#This Row],[f]]&gt;=4000,1,0)</f>
        <v>0</v>
      </c>
    </row>
    <row r="1236" spans="1:9" x14ac:dyDescent="0.25">
      <c r="A1236" s="1">
        <v>40395</v>
      </c>
      <c r="B1236" t="s">
        <v>173</v>
      </c>
      <c r="C1236">
        <v>9</v>
      </c>
      <c r="D1236">
        <f>IF(cukier[[#This Row],[klient]]=B1235,cukier[[#This Row],[sprzedano]]+D1235,cukier[[#This Row],[sprzedano]])</f>
        <v>9</v>
      </c>
      <c r="E1236">
        <f>IF(cukier[[#This Row],[transakcja?]]&lt;100,0,IF(cukier[[#This Row],[transakcja?]]&lt;1000,0.05,IF(cukier[[#This Row],[transakcja?]]&lt;10000,0.1,0.2)))*cukier[[#This Row],[sprzedano]]</f>
        <v>0</v>
      </c>
      <c r="F1236">
        <f>MONTH(cukier[[#This Row],[data]])</f>
        <v>8</v>
      </c>
      <c r="G1236">
        <f>IF(cukier[[#This Row],[czy magazyn]]=F1235,G1235-cukier[[#This Row],[sprzedano]],G1235+cukier[[#This Row],[f]])</f>
        <v>5116</v>
      </c>
      <c r="H1236">
        <f>IF(cukier[[#This Row],[czy magazyn]]=F1235,0,CEILING(5000-G1235,1000))</f>
        <v>0</v>
      </c>
      <c r="I1236">
        <f>IF(cukier[[#This Row],[f]]&gt;=4000,1,0)</f>
        <v>0</v>
      </c>
    </row>
    <row r="1237" spans="1:9" x14ac:dyDescent="0.25">
      <c r="A1237" s="1">
        <v>40395</v>
      </c>
      <c r="B1237" t="s">
        <v>13</v>
      </c>
      <c r="C1237">
        <v>80</v>
      </c>
      <c r="D1237">
        <f>IF(cukier[[#This Row],[klient]]=B1236,cukier[[#This Row],[sprzedano]]+D1236,cukier[[#This Row],[sprzedano]])</f>
        <v>80</v>
      </c>
      <c r="E1237">
        <f>IF(cukier[[#This Row],[transakcja?]]&lt;100,0,IF(cukier[[#This Row],[transakcja?]]&lt;1000,0.05,IF(cukier[[#This Row],[transakcja?]]&lt;10000,0.1,0.2)))*cukier[[#This Row],[sprzedano]]</f>
        <v>0</v>
      </c>
      <c r="F1237">
        <f>MONTH(cukier[[#This Row],[data]])</f>
        <v>8</v>
      </c>
      <c r="G1237">
        <f>IF(cukier[[#This Row],[czy magazyn]]=F1236,G1236-cukier[[#This Row],[sprzedano]],G1236+cukier[[#This Row],[f]])</f>
        <v>5036</v>
      </c>
      <c r="H1237">
        <f>IF(cukier[[#This Row],[czy magazyn]]=F1236,0,CEILING(5000-G1236,1000))</f>
        <v>0</v>
      </c>
      <c r="I1237">
        <f>IF(cukier[[#This Row],[f]]&gt;=4000,1,0)</f>
        <v>0</v>
      </c>
    </row>
    <row r="1238" spans="1:9" x14ac:dyDescent="0.25">
      <c r="A1238" s="1">
        <v>40396</v>
      </c>
      <c r="B1238" t="s">
        <v>13</v>
      </c>
      <c r="C1238">
        <v>160</v>
      </c>
      <c r="D1238">
        <f>IF(cukier[[#This Row],[klient]]=B1237,cukier[[#This Row],[sprzedano]]+D1237,cukier[[#This Row],[sprzedano]])</f>
        <v>240</v>
      </c>
      <c r="E1238">
        <f>IF(cukier[[#This Row],[transakcja?]]&lt;100,0,IF(cukier[[#This Row],[transakcja?]]&lt;1000,0.05,IF(cukier[[#This Row],[transakcja?]]&lt;10000,0.1,0.2)))*cukier[[#This Row],[sprzedano]]</f>
        <v>8</v>
      </c>
      <c r="F1238">
        <f>MONTH(cukier[[#This Row],[data]])</f>
        <v>8</v>
      </c>
      <c r="G1238">
        <f>IF(cukier[[#This Row],[czy magazyn]]=F1237,G1237-cukier[[#This Row],[sprzedano]],G1237+cukier[[#This Row],[f]])</f>
        <v>4876</v>
      </c>
      <c r="H1238">
        <f>IF(cukier[[#This Row],[czy magazyn]]=F1237,0,CEILING(5000-G1237,1000))</f>
        <v>0</v>
      </c>
      <c r="I1238">
        <f>IF(cukier[[#This Row],[f]]&gt;=4000,1,0)</f>
        <v>0</v>
      </c>
    </row>
    <row r="1239" spans="1:9" x14ac:dyDescent="0.25">
      <c r="A1239" s="1">
        <v>40399</v>
      </c>
      <c r="B1239" t="s">
        <v>114</v>
      </c>
      <c r="C1239">
        <v>18</v>
      </c>
      <c r="D1239">
        <f>IF(cukier[[#This Row],[klient]]=B1238,cukier[[#This Row],[sprzedano]]+D1238,cukier[[#This Row],[sprzedano]])</f>
        <v>18</v>
      </c>
      <c r="E1239">
        <f>IF(cukier[[#This Row],[transakcja?]]&lt;100,0,IF(cukier[[#This Row],[transakcja?]]&lt;1000,0.05,IF(cukier[[#This Row],[transakcja?]]&lt;10000,0.1,0.2)))*cukier[[#This Row],[sprzedano]]</f>
        <v>0</v>
      </c>
      <c r="F1239">
        <f>MONTH(cukier[[#This Row],[data]])</f>
        <v>8</v>
      </c>
      <c r="G1239">
        <f>IF(cukier[[#This Row],[czy magazyn]]=F1238,G1238-cukier[[#This Row],[sprzedano]],G1238+cukier[[#This Row],[f]])</f>
        <v>4858</v>
      </c>
      <c r="H1239">
        <f>IF(cukier[[#This Row],[czy magazyn]]=F1238,0,CEILING(5000-G1238,1000))</f>
        <v>0</v>
      </c>
      <c r="I1239">
        <f>IF(cukier[[#This Row],[f]]&gt;=4000,1,0)</f>
        <v>0</v>
      </c>
    </row>
    <row r="1240" spans="1:9" x14ac:dyDescent="0.25">
      <c r="A1240" s="1">
        <v>40401</v>
      </c>
      <c r="B1240" t="s">
        <v>11</v>
      </c>
      <c r="C1240">
        <v>150</v>
      </c>
      <c r="D1240">
        <f>IF(cukier[[#This Row],[klient]]=B1239,cukier[[#This Row],[sprzedano]]+D1239,cukier[[#This Row],[sprzedano]])</f>
        <v>150</v>
      </c>
      <c r="E1240">
        <f>IF(cukier[[#This Row],[transakcja?]]&lt;100,0,IF(cukier[[#This Row],[transakcja?]]&lt;1000,0.05,IF(cukier[[#This Row],[transakcja?]]&lt;10000,0.1,0.2)))*cukier[[#This Row],[sprzedano]]</f>
        <v>7.5</v>
      </c>
      <c r="F1240">
        <f>MONTH(cukier[[#This Row],[data]])</f>
        <v>8</v>
      </c>
      <c r="G1240">
        <f>IF(cukier[[#This Row],[czy magazyn]]=F1239,G1239-cukier[[#This Row],[sprzedano]],G1239+cukier[[#This Row],[f]])</f>
        <v>4708</v>
      </c>
      <c r="H1240">
        <f>IF(cukier[[#This Row],[czy magazyn]]=F1239,0,CEILING(5000-G1239,1000))</f>
        <v>0</v>
      </c>
      <c r="I1240">
        <f>IF(cukier[[#This Row],[f]]&gt;=4000,1,0)</f>
        <v>0</v>
      </c>
    </row>
    <row r="1241" spans="1:9" x14ac:dyDescent="0.25">
      <c r="A1241" s="1">
        <v>40405</v>
      </c>
      <c r="B1241" t="s">
        <v>215</v>
      </c>
      <c r="C1241">
        <v>16</v>
      </c>
      <c r="D1241">
        <f>IF(cukier[[#This Row],[klient]]=B1240,cukier[[#This Row],[sprzedano]]+D1240,cukier[[#This Row],[sprzedano]])</f>
        <v>16</v>
      </c>
      <c r="E1241">
        <f>IF(cukier[[#This Row],[transakcja?]]&lt;100,0,IF(cukier[[#This Row],[transakcja?]]&lt;1000,0.05,IF(cukier[[#This Row],[transakcja?]]&lt;10000,0.1,0.2)))*cukier[[#This Row],[sprzedano]]</f>
        <v>0</v>
      </c>
      <c r="F1241">
        <f>MONTH(cukier[[#This Row],[data]])</f>
        <v>8</v>
      </c>
      <c r="G1241">
        <f>IF(cukier[[#This Row],[czy magazyn]]=F1240,G1240-cukier[[#This Row],[sprzedano]],G1240+cukier[[#This Row],[f]])</f>
        <v>4692</v>
      </c>
      <c r="H1241">
        <f>IF(cukier[[#This Row],[czy magazyn]]=F1240,0,CEILING(5000-G1240,1000))</f>
        <v>0</v>
      </c>
      <c r="I1241">
        <f>IF(cukier[[#This Row],[f]]&gt;=4000,1,0)</f>
        <v>0</v>
      </c>
    </row>
    <row r="1242" spans="1:9" x14ac:dyDescent="0.25">
      <c r="A1242" s="1">
        <v>40412</v>
      </c>
      <c r="B1242" t="s">
        <v>70</v>
      </c>
      <c r="C1242">
        <v>158</v>
      </c>
      <c r="D1242">
        <f>IF(cukier[[#This Row],[klient]]=B1241,cukier[[#This Row],[sprzedano]]+D1241,cukier[[#This Row],[sprzedano]])</f>
        <v>158</v>
      </c>
      <c r="E1242">
        <f>IF(cukier[[#This Row],[transakcja?]]&lt;100,0,IF(cukier[[#This Row],[transakcja?]]&lt;1000,0.05,IF(cukier[[#This Row],[transakcja?]]&lt;10000,0.1,0.2)))*cukier[[#This Row],[sprzedano]]</f>
        <v>7.9</v>
      </c>
      <c r="F1242">
        <f>MONTH(cukier[[#This Row],[data]])</f>
        <v>8</v>
      </c>
      <c r="G1242">
        <f>IF(cukier[[#This Row],[czy magazyn]]=F1241,G1241-cukier[[#This Row],[sprzedano]],G1241+cukier[[#This Row],[f]])</f>
        <v>4534</v>
      </c>
      <c r="H1242">
        <f>IF(cukier[[#This Row],[czy magazyn]]=F1241,0,CEILING(5000-G1241,1000))</f>
        <v>0</v>
      </c>
      <c r="I1242">
        <f>IF(cukier[[#This Row],[f]]&gt;=4000,1,0)</f>
        <v>0</v>
      </c>
    </row>
    <row r="1243" spans="1:9" x14ac:dyDescent="0.25">
      <c r="A1243" s="1">
        <v>40414</v>
      </c>
      <c r="B1243" t="s">
        <v>62</v>
      </c>
      <c r="C1243">
        <v>29</v>
      </c>
      <c r="D1243">
        <f>IF(cukier[[#This Row],[klient]]=B1242,cukier[[#This Row],[sprzedano]]+D1242,cukier[[#This Row],[sprzedano]])</f>
        <v>29</v>
      </c>
      <c r="E1243">
        <f>IF(cukier[[#This Row],[transakcja?]]&lt;100,0,IF(cukier[[#This Row],[transakcja?]]&lt;1000,0.05,IF(cukier[[#This Row],[transakcja?]]&lt;10000,0.1,0.2)))*cukier[[#This Row],[sprzedano]]</f>
        <v>0</v>
      </c>
      <c r="F1243">
        <f>MONTH(cukier[[#This Row],[data]])</f>
        <v>8</v>
      </c>
      <c r="G1243">
        <f>IF(cukier[[#This Row],[czy magazyn]]=F1242,G1242-cukier[[#This Row],[sprzedano]],G1242+cukier[[#This Row],[f]])</f>
        <v>4505</v>
      </c>
      <c r="H1243">
        <f>IF(cukier[[#This Row],[czy magazyn]]=F1242,0,CEILING(5000-G1242,1000))</f>
        <v>0</v>
      </c>
      <c r="I1243">
        <f>IF(cukier[[#This Row],[f]]&gt;=4000,1,0)</f>
        <v>0</v>
      </c>
    </row>
    <row r="1244" spans="1:9" x14ac:dyDescent="0.25">
      <c r="A1244" s="1">
        <v>40423</v>
      </c>
      <c r="B1244" t="s">
        <v>107</v>
      </c>
      <c r="C1244">
        <v>6</v>
      </c>
      <c r="D1244">
        <f>IF(cukier[[#This Row],[klient]]=B1243,cukier[[#This Row],[sprzedano]]+D1243,cukier[[#This Row],[sprzedano]])</f>
        <v>6</v>
      </c>
      <c r="E1244">
        <f>IF(cukier[[#This Row],[transakcja?]]&lt;100,0,IF(cukier[[#This Row],[transakcja?]]&lt;1000,0.05,IF(cukier[[#This Row],[transakcja?]]&lt;10000,0.1,0.2)))*cukier[[#This Row],[sprzedano]]</f>
        <v>0</v>
      </c>
      <c r="F1244">
        <f>MONTH(cukier[[#This Row],[data]])</f>
        <v>9</v>
      </c>
      <c r="G1244">
        <f>IF(cukier[[#This Row],[czy magazyn]]=F1243,G1243-cukier[[#This Row],[sprzedano]],G1243+cukier[[#This Row],[f]])</f>
        <v>5505</v>
      </c>
      <c r="H1244">
        <f>IF(cukier[[#This Row],[czy magazyn]]=F1243,0,CEILING(5000-G1243,1000))</f>
        <v>1000</v>
      </c>
      <c r="I1244">
        <f>IF(cukier[[#This Row],[f]]&gt;=4000,1,0)</f>
        <v>0</v>
      </c>
    </row>
    <row r="1245" spans="1:9" x14ac:dyDescent="0.25">
      <c r="A1245" s="1">
        <v>40423</v>
      </c>
      <c r="B1245" t="s">
        <v>10</v>
      </c>
      <c r="C1245">
        <v>489</v>
      </c>
      <c r="D1245">
        <f>IF(cukier[[#This Row],[klient]]=B1244,cukier[[#This Row],[sprzedano]]+D1244,cukier[[#This Row],[sprzedano]])</f>
        <v>489</v>
      </c>
      <c r="E1245">
        <f>IF(cukier[[#This Row],[transakcja?]]&lt;100,0,IF(cukier[[#This Row],[transakcja?]]&lt;1000,0.05,IF(cukier[[#This Row],[transakcja?]]&lt;10000,0.1,0.2)))*cukier[[#This Row],[sprzedano]]</f>
        <v>24.450000000000003</v>
      </c>
      <c r="F1245">
        <f>MONTH(cukier[[#This Row],[data]])</f>
        <v>9</v>
      </c>
      <c r="G1245">
        <f>IF(cukier[[#This Row],[czy magazyn]]=F1244,G1244-cukier[[#This Row],[sprzedano]],G1244+cukier[[#This Row],[f]])</f>
        <v>5016</v>
      </c>
      <c r="H1245">
        <f>IF(cukier[[#This Row],[czy magazyn]]=F1244,0,CEILING(5000-G1244,1000))</f>
        <v>0</v>
      </c>
      <c r="I1245">
        <f>IF(cukier[[#This Row],[f]]&gt;=4000,1,0)</f>
        <v>0</v>
      </c>
    </row>
    <row r="1246" spans="1:9" x14ac:dyDescent="0.25">
      <c r="A1246" s="1">
        <v>40425</v>
      </c>
      <c r="B1246" t="s">
        <v>36</v>
      </c>
      <c r="C1246">
        <v>200</v>
      </c>
      <c r="D1246">
        <f>IF(cukier[[#This Row],[klient]]=B1245,cukier[[#This Row],[sprzedano]]+D1245,cukier[[#This Row],[sprzedano]])</f>
        <v>200</v>
      </c>
      <c r="E1246">
        <f>IF(cukier[[#This Row],[transakcja?]]&lt;100,0,IF(cukier[[#This Row],[transakcja?]]&lt;1000,0.05,IF(cukier[[#This Row],[transakcja?]]&lt;10000,0.1,0.2)))*cukier[[#This Row],[sprzedano]]</f>
        <v>10</v>
      </c>
      <c r="F1246">
        <f>MONTH(cukier[[#This Row],[data]])</f>
        <v>9</v>
      </c>
      <c r="G1246">
        <f>IF(cukier[[#This Row],[czy magazyn]]=F1245,G1245-cukier[[#This Row],[sprzedano]],G1245+cukier[[#This Row],[f]])</f>
        <v>4816</v>
      </c>
      <c r="H1246">
        <f>IF(cukier[[#This Row],[czy magazyn]]=F1245,0,CEILING(5000-G1245,1000))</f>
        <v>0</v>
      </c>
      <c r="I1246">
        <f>IF(cukier[[#This Row],[f]]&gt;=4000,1,0)</f>
        <v>0</v>
      </c>
    </row>
    <row r="1247" spans="1:9" x14ac:dyDescent="0.25">
      <c r="A1247" s="1">
        <v>40427</v>
      </c>
      <c r="B1247" t="s">
        <v>11</v>
      </c>
      <c r="C1247">
        <v>28</v>
      </c>
      <c r="D1247">
        <f>IF(cukier[[#This Row],[klient]]=B1246,cukier[[#This Row],[sprzedano]]+D1246,cukier[[#This Row],[sprzedano]])</f>
        <v>28</v>
      </c>
      <c r="E1247">
        <f>IF(cukier[[#This Row],[transakcja?]]&lt;100,0,IF(cukier[[#This Row],[transakcja?]]&lt;1000,0.05,IF(cukier[[#This Row],[transakcja?]]&lt;10000,0.1,0.2)))*cukier[[#This Row],[sprzedano]]</f>
        <v>0</v>
      </c>
      <c r="F1247">
        <f>MONTH(cukier[[#This Row],[data]])</f>
        <v>9</v>
      </c>
      <c r="G1247">
        <f>IF(cukier[[#This Row],[czy magazyn]]=F1246,G1246-cukier[[#This Row],[sprzedano]],G1246+cukier[[#This Row],[f]])</f>
        <v>4788</v>
      </c>
      <c r="H1247">
        <f>IF(cukier[[#This Row],[czy magazyn]]=F1246,0,CEILING(5000-G1246,1000))</f>
        <v>0</v>
      </c>
      <c r="I1247">
        <f>IF(cukier[[#This Row],[f]]&gt;=4000,1,0)</f>
        <v>0</v>
      </c>
    </row>
    <row r="1248" spans="1:9" x14ac:dyDescent="0.25">
      <c r="A1248" s="1">
        <v>40431</v>
      </c>
      <c r="B1248" t="s">
        <v>11</v>
      </c>
      <c r="C1248">
        <v>28</v>
      </c>
      <c r="D1248">
        <f>IF(cukier[[#This Row],[klient]]=B1247,cukier[[#This Row],[sprzedano]]+D1247,cukier[[#This Row],[sprzedano]])</f>
        <v>56</v>
      </c>
      <c r="E1248">
        <f>IF(cukier[[#This Row],[transakcja?]]&lt;100,0,IF(cukier[[#This Row],[transakcja?]]&lt;1000,0.05,IF(cukier[[#This Row],[transakcja?]]&lt;10000,0.1,0.2)))*cukier[[#This Row],[sprzedano]]</f>
        <v>0</v>
      </c>
      <c r="F1248">
        <f>MONTH(cukier[[#This Row],[data]])</f>
        <v>9</v>
      </c>
      <c r="G1248">
        <f>IF(cukier[[#This Row],[czy magazyn]]=F1247,G1247-cukier[[#This Row],[sprzedano]],G1247+cukier[[#This Row],[f]])</f>
        <v>4760</v>
      </c>
      <c r="H1248">
        <f>IF(cukier[[#This Row],[czy magazyn]]=F1247,0,CEILING(5000-G1247,1000))</f>
        <v>0</v>
      </c>
      <c r="I1248">
        <f>IF(cukier[[#This Row],[f]]&gt;=4000,1,0)</f>
        <v>0</v>
      </c>
    </row>
    <row r="1249" spans="1:9" x14ac:dyDescent="0.25">
      <c r="A1249" s="1">
        <v>40432</v>
      </c>
      <c r="B1249" t="s">
        <v>10</v>
      </c>
      <c r="C1249">
        <v>297</v>
      </c>
      <c r="D1249">
        <f>IF(cukier[[#This Row],[klient]]=B1248,cukier[[#This Row],[sprzedano]]+D1248,cukier[[#This Row],[sprzedano]])</f>
        <v>297</v>
      </c>
      <c r="E1249">
        <f>IF(cukier[[#This Row],[transakcja?]]&lt;100,0,IF(cukier[[#This Row],[transakcja?]]&lt;1000,0.05,IF(cukier[[#This Row],[transakcja?]]&lt;10000,0.1,0.2)))*cukier[[#This Row],[sprzedano]]</f>
        <v>14.850000000000001</v>
      </c>
      <c r="F1249">
        <f>MONTH(cukier[[#This Row],[data]])</f>
        <v>9</v>
      </c>
      <c r="G1249">
        <f>IF(cukier[[#This Row],[czy magazyn]]=F1248,G1248-cukier[[#This Row],[sprzedano]],G1248+cukier[[#This Row],[f]])</f>
        <v>4463</v>
      </c>
      <c r="H1249">
        <f>IF(cukier[[#This Row],[czy magazyn]]=F1248,0,CEILING(5000-G1248,1000))</f>
        <v>0</v>
      </c>
      <c r="I1249">
        <f>IF(cukier[[#This Row],[f]]&gt;=4000,1,0)</f>
        <v>0</v>
      </c>
    </row>
    <row r="1250" spans="1:9" x14ac:dyDescent="0.25">
      <c r="A1250" s="1">
        <v>40434</v>
      </c>
      <c r="B1250" t="s">
        <v>18</v>
      </c>
      <c r="C1250">
        <v>227</v>
      </c>
      <c r="D1250">
        <f>IF(cukier[[#This Row],[klient]]=B1249,cukier[[#This Row],[sprzedano]]+D1249,cukier[[#This Row],[sprzedano]])</f>
        <v>227</v>
      </c>
      <c r="E1250">
        <f>IF(cukier[[#This Row],[transakcja?]]&lt;100,0,IF(cukier[[#This Row],[transakcja?]]&lt;1000,0.05,IF(cukier[[#This Row],[transakcja?]]&lt;10000,0.1,0.2)))*cukier[[#This Row],[sprzedano]]</f>
        <v>11.350000000000001</v>
      </c>
      <c r="F1250">
        <f>MONTH(cukier[[#This Row],[data]])</f>
        <v>9</v>
      </c>
      <c r="G1250">
        <f>IF(cukier[[#This Row],[czy magazyn]]=F1249,G1249-cukier[[#This Row],[sprzedano]],G1249+cukier[[#This Row],[f]])</f>
        <v>4236</v>
      </c>
      <c r="H1250">
        <f>IF(cukier[[#This Row],[czy magazyn]]=F1249,0,CEILING(5000-G1249,1000))</f>
        <v>0</v>
      </c>
      <c r="I1250">
        <f>IF(cukier[[#This Row],[f]]&gt;=4000,1,0)</f>
        <v>0</v>
      </c>
    </row>
    <row r="1251" spans="1:9" x14ac:dyDescent="0.25">
      <c r="A1251" s="1">
        <v>40434</v>
      </c>
      <c r="B1251" t="s">
        <v>141</v>
      </c>
      <c r="C1251">
        <v>14</v>
      </c>
      <c r="D1251">
        <f>IF(cukier[[#This Row],[klient]]=B1250,cukier[[#This Row],[sprzedano]]+D1250,cukier[[#This Row],[sprzedano]])</f>
        <v>14</v>
      </c>
      <c r="E1251">
        <f>IF(cukier[[#This Row],[transakcja?]]&lt;100,0,IF(cukier[[#This Row],[transakcja?]]&lt;1000,0.05,IF(cukier[[#This Row],[transakcja?]]&lt;10000,0.1,0.2)))*cukier[[#This Row],[sprzedano]]</f>
        <v>0</v>
      </c>
      <c r="F1251">
        <f>MONTH(cukier[[#This Row],[data]])</f>
        <v>9</v>
      </c>
      <c r="G1251">
        <f>IF(cukier[[#This Row],[czy magazyn]]=F1250,G1250-cukier[[#This Row],[sprzedano]],G1250+cukier[[#This Row],[f]])</f>
        <v>4222</v>
      </c>
      <c r="H1251">
        <f>IF(cukier[[#This Row],[czy magazyn]]=F1250,0,CEILING(5000-G1250,1000))</f>
        <v>0</v>
      </c>
      <c r="I1251">
        <f>IF(cukier[[#This Row],[f]]&gt;=4000,1,0)</f>
        <v>0</v>
      </c>
    </row>
    <row r="1252" spans="1:9" x14ac:dyDescent="0.25">
      <c r="A1252" s="1">
        <v>40437</v>
      </c>
      <c r="B1252" t="s">
        <v>99</v>
      </c>
      <c r="C1252">
        <v>20</v>
      </c>
      <c r="D1252">
        <f>IF(cukier[[#This Row],[klient]]=B1251,cukier[[#This Row],[sprzedano]]+D1251,cukier[[#This Row],[sprzedano]])</f>
        <v>20</v>
      </c>
      <c r="E1252">
        <f>IF(cukier[[#This Row],[transakcja?]]&lt;100,0,IF(cukier[[#This Row],[transakcja?]]&lt;1000,0.05,IF(cukier[[#This Row],[transakcja?]]&lt;10000,0.1,0.2)))*cukier[[#This Row],[sprzedano]]</f>
        <v>0</v>
      </c>
      <c r="F1252">
        <f>MONTH(cukier[[#This Row],[data]])</f>
        <v>9</v>
      </c>
      <c r="G1252">
        <f>IF(cukier[[#This Row],[czy magazyn]]=F1251,G1251-cukier[[#This Row],[sprzedano]],G1251+cukier[[#This Row],[f]])</f>
        <v>4202</v>
      </c>
      <c r="H1252">
        <f>IF(cukier[[#This Row],[czy magazyn]]=F1251,0,CEILING(5000-G1251,1000))</f>
        <v>0</v>
      </c>
      <c r="I1252">
        <f>IF(cukier[[#This Row],[f]]&gt;=4000,1,0)</f>
        <v>0</v>
      </c>
    </row>
    <row r="1253" spans="1:9" x14ac:dyDescent="0.25">
      <c r="A1253" s="1">
        <v>40439</v>
      </c>
      <c r="B1253" t="s">
        <v>64</v>
      </c>
      <c r="C1253">
        <v>194</v>
      </c>
      <c r="D1253">
        <f>IF(cukier[[#This Row],[klient]]=B1252,cukier[[#This Row],[sprzedano]]+D1252,cukier[[#This Row],[sprzedano]])</f>
        <v>194</v>
      </c>
      <c r="E1253">
        <f>IF(cukier[[#This Row],[transakcja?]]&lt;100,0,IF(cukier[[#This Row],[transakcja?]]&lt;1000,0.05,IF(cukier[[#This Row],[transakcja?]]&lt;10000,0.1,0.2)))*cukier[[#This Row],[sprzedano]]</f>
        <v>9.7000000000000011</v>
      </c>
      <c r="F1253">
        <f>MONTH(cukier[[#This Row],[data]])</f>
        <v>9</v>
      </c>
      <c r="G1253">
        <f>IF(cukier[[#This Row],[czy magazyn]]=F1252,G1252-cukier[[#This Row],[sprzedano]],G1252+cukier[[#This Row],[f]])</f>
        <v>4008</v>
      </c>
      <c r="H1253">
        <f>IF(cukier[[#This Row],[czy magazyn]]=F1252,0,CEILING(5000-G1252,1000))</f>
        <v>0</v>
      </c>
      <c r="I1253">
        <f>IF(cukier[[#This Row],[f]]&gt;=4000,1,0)</f>
        <v>0</v>
      </c>
    </row>
    <row r="1254" spans="1:9" x14ac:dyDescent="0.25">
      <c r="A1254" s="1">
        <v>40439</v>
      </c>
      <c r="B1254" t="s">
        <v>36</v>
      </c>
      <c r="C1254">
        <v>58</v>
      </c>
      <c r="D1254">
        <f>IF(cukier[[#This Row],[klient]]=B1253,cukier[[#This Row],[sprzedano]]+D1253,cukier[[#This Row],[sprzedano]])</f>
        <v>58</v>
      </c>
      <c r="E1254">
        <f>IF(cukier[[#This Row],[transakcja?]]&lt;100,0,IF(cukier[[#This Row],[transakcja?]]&lt;1000,0.05,IF(cukier[[#This Row],[transakcja?]]&lt;10000,0.1,0.2)))*cukier[[#This Row],[sprzedano]]</f>
        <v>0</v>
      </c>
      <c r="F1254">
        <f>MONTH(cukier[[#This Row],[data]])</f>
        <v>9</v>
      </c>
      <c r="G1254">
        <f>IF(cukier[[#This Row],[czy magazyn]]=F1253,G1253-cukier[[#This Row],[sprzedano]],G1253+cukier[[#This Row],[f]])</f>
        <v>3950</v>
      </c>
      <c r="H1254">
        <f>IF(cukier[[#This Row],[czy magazyn]]=F1253,0,CEILING(5000-G1253,1000))</f>
        <v>0</v>
      </c>
      <c r="I1254">
        <f>IF(cukier[[#This Row],[f]]&gt;=4000,1,0)</f>
        <v>0</v>
      </c>
    </row>
    <row r="1255" spans="1:9" x14ac:dyDescent="0.25">
      <c r="A1255" s="1">
        <v>40440</v>
      </c>
      <c r="B1255" t="s">
        <v>18</v>
      </c>
      <c r="C1255">
        <v>159</v>
      </c>
      <c r="D1255">
        <f>IF(cukier[[#This Row],[klient]]=B1254,cukier[[#This Row],[sprzedano]]+D1254,cukier[[#This Row],[sprzedano]])</f>
        <v>159</v>
      </c>
      <c r="E1255">
        <f>IF(cukier[[#This Row],[transakcja?]]&lt;100,0,IF(cukier[[#This Row],[transakcja?]]&lt;1000,0.05,IF(cukier[[#This Row],[transakcja?]]&lt;10000,0.1,0.2)))*cukier[[#This Row],[sprzedano]]</f>
        <v>7.95</v>
      </c>
      <c r="F1255">
        <f>MONTH(cukier[[#This Row],[data]])</f>
        <v>9</v>
      </c>
      <c r="G1255">
        <f>IF(cukier[[#This Row],[czy magazyn]]=F1254,G1254-cukier[[#This Row],[sprzedano]],G1254+cukier[[#This Row],[f]])</f>
        <v>3791</v>
      </c>
      <c r="H1255">
        <f>IF(cukier[[#This Row],[czy magazyn]]=F1254,0,CEILING(5000-G1254,1000))</f>
        <v>0</v>
      </c>
      <c r="I1255">
        <f>IF(cukier[[#This Row],[f]]&gt;=4000,1,0)</f>
        <v>0</v>
      </c>
    </row>
    <row r="1256" spans="1:9" x14ac:dyDescent="0.25">
      <c r="A1256" s="1">
        <v>40440</v>
      </c>
      <c r="B1256" t="s">
        <v>67</v>
      </c>
      <c r="C1256">
        <v>30</v>
      </c>
      <c r="D1256">
        <f>IF(cukier[[#This Row],[klient]]=B1255,cukier[[#This Row],[sprzedano]]+D1255,cukier[[#This Row],[sprzedano]])</f>
        <v>30</v>
      </c>
      <c r="E1256">
        <f>IF(cukier[[#This Row],[transakcja?]]&lt;100,0,IF(cukier[[#This Row],[transakcja?]]&lt;1000,0.05,IF(cukier[[#This Row],[transakcja?]]&lt;10000,0.1,0.2)))*cukier[[#This Row],[sprzedano]]</f>
        <v>0</v>
      </c>
      <c r="F1256">
        <f>MONTH(cukier[[#This Row],[data]])</f>
        <v>9</v>
      </c>
      <c r="G1256">
        <f>IF(cukier[[#This Row],[czy magazyn]]=F1255,G1255-cukier[[#This Row],[sprzedano]],G1255+cukier[[#This Row],[f]])</f>
        <v>3761</v>
      </c>
      <c r="H1256">
        <f>IF(cukier[[#This Row],[czy magazyn]]=F1255,0,CEILING(5000-G1255,1000))</f>
        <v>0</v>
      </c>
      <c r="I1256">
        <f>IF(cukier[[#This Row],[f]]&gt;=4000,1,0)</f>
        <v>0</v>
      </c>
    </row>
    <row r="1257" spans="1:9" x14ac:dyDescent="0.25">
      <c r="A1257" s="1">
        <v>40443</v>
      </c>
      <c r="B1257" t="s">
        <v>23</v>
      </c>
      <c r="C1257">
        <v>279</v>
      </c>
      <c r="D1257">
        <f>IF(cukier[[#This Row],[klient]]=B1256,cukier[[#This Row],[sprzedano]]+D1256,cukier[[#This Row],[sprzedano]])</f>
        <v>279</v>
      </c>
      <c r="E1257">
        <f>IF(cukier[[#This Row],[transakcja?]]&lt;100,0,IF(cukier[[#This Row],[transakcja?]]&lt;1000,0.05,IF(cukier[[#This Row],[transakcja?]]&lt;10000,0.1,0.2)))*cukier[[#This Row],[sprzedano]]</f>
        <v>13.950000000000001</v>
      </c>
      <c r="F1257">
        <f>MONTH(cukier[[#This Row],[data]])</f>
        <v>9</v>
      </c>
      <c r="G1257">
        <f>IF(cukier[[#This Row],[czy magazyn]]=F1256,G1256-cukier[[#This Row],[sprzedano]],G1256+cukier[[#This Row],[f]])</f>
        <v>3482</v>
      </c>
      <c r="H1257">
        <f>IF(cukier[[#This Row],[czy magazyn]]=F1256,0,CEILING(5000-G1256,1000))</f>
        <v>0</v>
      </c>
      <c r="I1257">
        <f>IF(cukier[[#This Row],[f]]&gt;=4000,1,0)</f>
        <v>0</v>
      </c>
    </row>
    <row r="1258" spans="1:9" x14ac:dyDescent="0.25">
      <c r="A1258" s="1">
        <v>40444</v>
      </c>
      <c r="B1258" t="s">
        <v>27</v>
      </c>
      <c r="C1258">
        <v>38</v>
      </c>
      <c r="D1258">
        <f>IF(cukier[[#This Row],[klient]]=B1257,cukier[[#This Row],[sprzedano]]+D1257,cukier[[#This Row],[sprzedano]])</f>
        <v>38</v>
      </c>
      <c r="E1258">
        <f>IF(cukier[[#This Row],[transakcja?]]&lt;100,0,IF(cukier[[#This Row],[transakcja?]]&lt;1000,0.05,IF(cukier[[#This Row],[transakcja?]]&lt;10000,0.1,0.2)))*cukier[[#This Row],[sprzedano]]</f>
        <v>0</v>
      </c>
      <c r="F1258">
        <f>MONTH(cukier[[#This Row],[data]])</f>
        <v>9</v>
      </c>
      <c r="G1258">
        <f>IF(cukier[[#This Row],[czy magazyn]]=F1257,G1257-cukier[[#This Row],[sprzedano]],G1257+cukier[[#This Row],[f]])</f>
        <v>3444</v>
      </c>
      <c r="H1258">
        <f>IF(cukier[[#This Row],[czy magazyn]]=F1257,0,CEILING(5000-G1257,1000))</f>
        <v>0</v>
      </c>
      <c r="I1258">
        <f>IF(cukier[[#This Row],[f]]&gt;=4000,1,0)</f>
        <v>0</v>
      </c>
    </row>
    <row r="1259" spans="1:9" x14ac:dyDescent="0.25">
      <c r="A1259" s="1">
        <v>40446</v>
      </c>
      <c r="B1259" t="s">
        <v>37</v>
      </c>
      <c r="C1259">
        <v>7</v>
      </c>
      <c r="D1259">
        <f>IF(cukier[[#This Row],[klient]]=B1258,cukier[[#This Row],[sprzedano]]+D1258,cukier[[#This Row],[sprzedano]])</f>
        <v>7</v>
      </c>
      <c r="E1259">
        <f>IF(cukier[[#This Row],[transakcja?]]&lt;100,0,IF(cukier[[#This Row],[transakcja?]]&lt;1000,0.05,IF(cukier[[#This Row],[transakcja?]]&lt;10000,0.1,0.2)))*cukier[[#This Row],[sprzedano]]</f>
        <v>0</v>
      </c>
      <c r="F1259">
        <f>MONTH(cukier[[#This Row],[data]])</f>
        <v>9</v>
      </c>
      <c r="G1259">
        <f>IF(cukier[[#This Row],[czy magazyn]]=F1258,G1258-cukier[[#This Row],[sprzedano]],G1258+cukier[[#This Row],[f]])</f>
        <v>3437</v>
      </c>
      <c r="H1259">
        <f>IF(cukier[[#This Row],[czy magazyn]]=F1258,0,CEILING(5000-G1258,1000))</f>
        <v>0</v>
      </c>
      <c r="I1259">
        <f>IF(cukier[[#This Row],[f]]&gt;=4000,1,0)</f>
        <v>0</v>
      </c>
    </row>
    <row r="1260" spans="1:9" x14ac:dyDescent="0.25">
      <c r="A1260" s="1">
        <v>40447</v>
      </c>
      <c r="B1260" t="s">
        <v>23</v>
      </c>
      <c r="C1260">
        <v>154</v>
      </c>
      <c r="D1260">
        <f>IF(cukier[[#This Row],[klient]]=B1259,cukier[[#This Row],[sprzedano]]+D1259,cukier[[#This Row],[sprzedano]])</f>
        <v>154</v>
      </c>
      <c r="E1260">
        <f>IF(cukier[[#This Row],[transakcja?]]&lt;100,0,IF(cukier[[#This Row],[transakcja?]]&lt;1000,0.05,IF(cukier[[#This Row],[transakcja?]]&lt;10000,0.1,0.2)))*cukier[[#This Row],[sprzedano]]</f>
        <v>7.7</v>
      </c>
      <c r="F1260">
        <f>MONTH(cukier[[#This Row],[data]])</f>
        <v>9</v>
      </c>
      <c r="G1260">
        <f>IF(cukier[[#This Row],[czy magazyn]]=F1259,G1259-cukier[[#This Row],[sprzedano]],G1259+cukier[[#This Row],[f]])</f>
        <v>3283</v>
      </c>
      <c r="H1260">
        <f>IF(cukier[[#This Row],[czy magazyn]]=F1259,0,CEILING(5000-G1259,1000))</f>
        <v>0</v>
      </c>
      <c r="I1260">
        <f>IF(cukier[[#This Row],[f]]&gt;=4000,1,0)</f>
        <v>0</v>
      </c>
    </row>
    <row r="1261" spans="1:9" x14ac:dyDescent="0.25">
      <c r="A1261" s="1">
        <v>40447</v>
      </c>
      <c r="B1261" t="s">
        <v>51</v>
      </c>
      <c r="C1261">
        <v>274</v>
      </c>
      <c r="D1261">
        <f>IF(cukier[[#This Row],[klient]]=B1260,cukier[[#This Row],[sprzedano]]+D1260,cukier[[#This Row],[sprzedano]])</f>
        <v>274</v>
      </c>
      <c r="E1261">
        <f>IF(cukier[[#This Row],[transakcja?]]&lt;100,0,IF(cukier[[#This Row],[transakcja?]]&lt;1000,0.05,IF(cukier[[#This Row],[transakcja?]]&lt;10000,0.1,0.2)))*cukier[[#This Row],[sprzedano]]</f>
        <v>13.700000000000001</v>
      </c>
      <c r="F1261">
        <f>MONTH(cukier[[#This Row],[data]])</f>
        <v>9</v>
      </c>
      <c r="G1261">
        <f>IF(cukier[[#This Row],[czy magazyn]]=F1260,G1260-cukier[[#This Row],[sprzedano]],G1260+cukier[[#This Row],[f]])</f>
        <v>3009</v>
      </c>
      <c r="H1261">
        <f>IF(cukier[[#This Row],[czy magazyn]]=F1260,0,CEILING(5000-G1260,1000))</f>
        <v>0</v>
      </c>
      <c r="I1261">
        <f>IF(cukier[[#This Row],[f]]&gt;=4000,1,0)</f>
        <v>0</v>
      </c>
    </row>
    <row r="1262" spans="1:9" x14ac:dyDescent="0.25">
      <c r="A1262" s="1">
        <v>40448</v>
      </c>
      <c r="B1262" t="s">
        <v>15</v>
      </c>
      <c r="C1262">
        <v>219</v>
      </c>
      <c r="D1262">
        <f>IF(cukier[[#This Row],[klient]]=B1261,cukier[[#This Row],[sprzedano]]+D1261,cukier[[#This Row],[sprzedano]])</f>
        <v>219</v>
      </c>
      <c r="E1262">
        <f>IF(cukier[[#This Row],[transakcja?]]&lt;100,0,IF(cukier[[#This Row],[transakcja?]]&lt;1000,0.05,IF(cukier[[#This Row],[transakcja?]]&lt;10000,0.1,0.2)))*cukier[[#This Row],[sprzedano]]</f>
        <v>10.950000000000001</v>
      </c>
      <c r="F1262">
        <f>MONTH(cukier[[#This Row],[data]])</f>
        <v>9</v>
      </c>
      <c r="G1262">
        <f>IF(cukier[[#This Row],[czy magazyn]]=F1261,G1261-cukier[[#This Row],[sprzedano]],G1261+cukier[[#This Row],[f]])</f>
        <v>2790</v>
      </c>
      <c r="H1262">
        <f>IF(cukier[[#This Row],[czy magazyn]]=F1261,0,CEILING(5000-G1261,1000))</f>
        <v>0</v>
      </c>
      <c r="I1262">
        <f>IF(cukier[[#This Row],[f]]&gt;=4000,1,0)</f>
        <v>0</v>
      </c>
    </row>
    <row r="1263" spans="1:9" x14ac:dyDescent="0.25">
      <c r="A1263" s="1">
        <v>40449</v>
      </c>
      <c r="B1263" t="s">
        <v>31</v>
      </c>
      <c r="C1263">
        <v>57</v>
      </c>
      <c r="D1263">
        <f>IF(cukier[[#This Row],[klient]]=B1262,cukier[[#This Row],[sprzedano]]+D1262,cukier[[#This Row],[sprzedano]])</f>
        <v>57</v>
      </c>
      <c r="E1263">
        <f>IF(cukier[[#This Row],[transakcja?]]&lt;100,0,IF(cukier[[#This Row],[transakcja?]]&lt;1000,0.05,IF(cukier[[#This Row],[transakcja?]]&lt;10000,0.1,0.2)))*cukier[[#This Row],[sprzedano]]</f>
        <v>0</v>
      </c>
      <c r="F1263">
        <f>MONTH(cukier[[#This Row],[data]])</f>
        <v>9</v>
      </c>
      <c r="G1263">
        <f>IF(cukier[[#This Row],[czy magazyn]]=F1262,G1262-cukier[[#This Row],[sprzedano]],G1262+cukier[[#This Row],[f]])</f>
        <v>2733</v>
      </c>
      <c r="H1263">
        <f>IF(cukier[[#This Row],[czy magazyn]]=F1262,0,CEILING(5000-G1262,1000))</f>
        <v>0</v>
      </c>
      <c r="I1263">
        <f>IF(cukier[[#This Row],[f]]&gt;=4000,1,0)</f>
        <v>0</v>
      </c>
    </row>
    <row r="1264" spans="1:9" x14ac:dyDescent="0.25">
      <c r="A1264" s="1">
        <v>40449</v>
      </c>
      <c r="B1264" t="s">
        <v>13</v>
      </c>
      <c r="C1264">
        <v>152</v>
      </c>
      <c r="D1264">
        <f>IF(cukier[[#This Row],[klient]]=B1263,cukier[[#This Row],[sprzedano]]+D1263,cukier[[#This Row],[sprzedano]])</f>
        <v>152</v>
      </c>
      <c r="E1264">
        <f>IF(cukier[[#This Row],[transakcja?]]&lt;100,0,IF(cukier[[#This Row],[transakcja?]]&lt;1000,0.05,IF(cukier[[#This Row],[transakcja?]]&lt;10000,0.1,0.2)))*cukier[[#This Row],[sprzedano]]</f>
        <v>7.6000000000000005</v>
      </c>
      <c r="F1264">
        <f>MONTH(cukier[[#This Row],[data]])</f>
        <v>9</v>
      </c>
      <c r="G1264">
        <f>IF(cukier[[#This Row],[czy magazyn]]=F1263,G1263-cukier[[#This Row],[sprzedano]],G1263+cukier[[#This Row],[f]])</f>
        <v>2581</v>
      </c>
      <c r="H1264">
        <f>IF(cukier[[#This Row],[czy magazyn]]=F1263,0,CEILING(5000-G1263,1000))</f>
        <v>0</v>
      </c>
      <c r="I1264">
        <f>IF(cukier[[#This Row],[f]]&gt;=4000,1,0)</f>
        <v>0</v>
      </c>
    </row>
    <row r="1265" spans="1:9" x14ac:dyDescent="0.25">
      <c r="A1265" s="1">
        <v>40454</v>
      </c>
      <c r="B1265" t="s">
        <v>46</v>
      </c>
      <c r="C1265">
        <v>263</v>
      </c>
      <c r="D1265">
        <f>IF(cukier[[#This Row],[klient]]=B1264,cukier[[#This Row],[sprzedano]]+D1264,cukier[[#This Row],[sprzedano]])</f>
        <v>263</v>
      </c>
      <c r="E1265">
        <f>IF(cukier[[#This Row],[transakcja?]]&lt;100,0,IF(cukier[[#This Row],[transakcja?]]&lt;1000,0.05,IF(cukier[[#This Row],[transakcja?]]&lt;10000,0.1,0.2)))*cukier[[#This Row],[sprzedano]]</f>
        <v>13.15</v>
      </c>
      <c r="F1265">
        <f>MONTH(cukier[[#This Row],[data]])</f>
        <v>10</v>
      </c>
      <c r="G1265">
        <f>IF(cukier[[#This Row],[czy magazyn]]=F1264,G1264-cukier[[#This Row],[sprzedano]],G1264+cukier[[#This Row],[f]])</f>
        <v>5581</v>
      </c>
      <c r="H1265">
        <f>IF(cukier[[#This Row],[czy magazyn]]=F1264,0,CEILING(5000-G1264,1000))</f>
        <v>3000</v>
      </c>
      <c r="I1265">
        <f>IF(cukier[[#This Row],[f]]&gt;=4000,1,0)</f>
        <v>0</v>
      </c>
    </row>
    <row r="1266" spans="1:9" x14ac:dyDescent="0.25">
      <c r="A1266" s="1">
        <v>40456</v>
      </c>
      <c r="B1266" t="s">
        <v>29</v>
      </c>
      <c r="C1266">
        <v>61</v>
      </c>
      <c r="D1266">
        <f>IF(cukier[[#This Row],[klient]]=B1265,cukier[[#This Row],[sprzedano]]+D1265,cukier[[#This Row],[sprzedano]])</f>
        <v>61</v>
      </c>
      <c r="E1266">
        <f>IF(cukier[[#This Row],[transakcja?]]&lt;100,0,IF(cukier[[#This Row],[transakcja?]]&lt;1000,0.05,IF(cukier[[#This Row],[transakcja?]]&lt;10000,0.1,0.2)))*cukier[[#This Row],[sprzedano]]</f>
        <v>0</v>
      </c>
      <c r="F1266">
        <f>MONTH(cukier[[#This Row],[data]])</f>
        <v>10</v>
      </c>
      <c r="G1266">
        <f>IF(cukier[[#This Row],[czy magazyn]]=F1265,G1265-cukier[[#This Row],[sprzedano]],G1265+cukier[[#This Row],[f]])</f>
        <v>5520</v>
      </c>
      <c r="H1266">
        <f>IF(cukier[[#This Row],[czy magazyn]]=F1265,0,CEILING(5000-G1265,1000))</f>
        <v>0</v>
      </c>
      <c r="I1266">
        <f>IF(cukier[[#This Row],[f]]&gt;=4000,1,0)</f>
        <v>0</v>
      </c>
    </row>
    <row r="1267" spans="1:9" x14ac:dyDescent="0.25">
      <c r="A1267" s="1">
        <v>40456</v>
      </c>
      <c r="B1267" t="s">
        <v>51</v>
      </c>
      <c r="C1267">
        <v>217</v>
      </c>
      <c r="D1267">
        <f>IF(cukier[[#This Row],[klient]]=B1266,cukier[[#This Row],[sprzedano]]+D1266,cukier[[#This Row],[sprzedano]])</f>
        <v>217</v>
      </c>
      <c r="E1267">
        <f>IF(cukier[[#This Row],[transakcja?]]&lt;100,0,IF(cukier[[#This Row],[transakcja?]]&lt;1000,0.05,IF(cukier[[#This Row],[transakcja?]]&lt;10000,0.1,0.2)))*cukier[[#This Row],[sprzedano]]</f>
        <v>10.850000000000001</v>
      </c>
      <c r="F1267">
        <f>MONTH(cukier[[#This Row],[data]])</f>
        <v>10</v>
      </c>
      <c r="G1267">
        <f>IF(cukier[[#This Row],[czy magazyn]]=F1266,G1266-cukier[[#This Row],[sprzedano]],G1266+cukier[[#This Row],[f]])</f>
        <v>5303</v>
      </c>
      <c r="H1267">
        <f>IF(cukier[[#This Row],[czy magazyn]]=F1266,0,CEILING(5000-G1266,1000))</f>
        <v>0</v>
      </c>
      <c r="I1267">
        <f>IF(cukier[[#This Row],[f]]&gt;=4000,1,0)</f>
        <v>0</v>
      </c>
    </row>
    <row r="1268" spans="1:9" x14ac:dyDescent="0.25">
      <c r="A1268" s="1">
        <v>40457</v>
      </c>
      <c r="B1268" t="s">
        <v>46</v>
      </c>
      <c r="C1268">
        <v>299</v>
      </c>
      <c r="D1268">
        <f>IF(cukier[[#This Row],[klient]]=B1267,cukier[[#This Row],[sprzedano]]+D1267,cukier[[#This Row],[sprzedano]])</f>
        <v>299</v>
      </c>
      <c r="E1268">
        <f>IF(cukier[[#This Row],[transakcja?]]&lt;100,0,IF(cukier[[#This Row],[transakcja?]]&lt;1000,0.05,IF(cukier[[#This Row],[transakcja?]]&lt;10000,0.1,0.2)))*cukier[[#This Row],[sprzedano]]</f>
        <v>14.950000000000001</v>
      </c>
      <c r="F1268">
        <f>MONTH(cukier[[#This Row],[data]])</f>
        <v>10</v>
      </c>
      <c r="G1268">
        <f>IF(cukier[[#This Row],[czy magazyn]]=F1267,G1267-cukier[[#This Row],[sprzedano]],G1267+cukier[[#This Row],[f]])</f>
        <v>5004</v>
      </c>
      <c r="H1268">
        <f>IF(cukier[[#This Row],[czy magazyn]]=F1267,0,CEILING(5000-G1267,1000))</f>
        <v>0</v>
      </c>
      <c r="I1268">
        <f>IF(cukier[[#This Row],[f]]&gt;=4000,1,0)</f>
        <v>0</v>
      </c>
    </row>
    <row r="1269" spans="1:9" x14ac:dyDescent="0.25">
      <c r="A1269" s="1">
        <v>40457</v>
      </c>
      <c r="B1269" t="s">
        <v>62</v>
      </c>
      <c r="C1269">
        <v>28</v>
      </c>
      <c r="D1269">
        <f>IF(cukier[[#This Row],[klient]]=B1268,cukier[[#This Row],[sprzedano]]+D1268,cukier[[#This Row],[sprzedano]])</f>
        <v>28</v>
      </c>
      <c r="E1269">
        <f>IF(cukier[[#This Row],[transakcja?]]&lt;100,0,IF(cukier[[#This Row],[transakcja?]]&lt;1000,0.05,IF(cukier[[#This Row],[transakcja?]]&lt;10000,0.1,0.2)))*cukier[[#This Row],[sprzedano]]</f>
        <v>0</v>
      </c>
      <c r="F1269">
        <f>MONTH(cukier[[#This Row],[data]])</f>
        <v>10</v>
      </c>
      <c r="G1269">
        <f>IF(cukier[[#This Row],[czy magazyn]]=F1268,G1268-cukier[[#This Row],[sprzedano]],G1268+cukier[[#This Row],[f]])</f>
        <v>4976</v>
      </c>
      <c r="H1269">
        <f>IF(cukier[[#This Row],[czy magazyn]]=F1268,0,CEILING(5000-G1268,1000))</f>
        <v>0</v>
      </c>
      <c r="I1269">
        <f>IF(cukier[[#This Row],[f]]&gt;=4000,1,0)</f>
        <v>0</v>
      </c>
    </row>
    <row r="1270" spans="1:9" x14ac:dyDescent="0.25">
      <c r="A1270" s="1">
        <v>40460</v>
      </c>
      <c r="B1270" t="s">
        <v>15</v>
      </c>
      <c r="C1270">
        <v>429</v>
      </c>
      <c r="D1270">
        <f>IF(cukier[[#This Row],[klient]]=B1269,cukier[[#This Row],[sprzedano]]+D1269,cukier[[#This Row],[sprzedano]])</f>
        <v>429</v>
      </c>
      <c r="E1270">
        <f>IF(cukier[[#This Row],[transakcja?]]&lt;100,0,IF(cukier[[#This Row],[transakcja?]]&lt;1000,0.05,IF(cukier[[#This Row],[transakcja?]]&lt;10000,0.1,0.2)))*cukier[[#This Row],[sprzedano]]</f>
        <v>21.450000000000003</v>
      </c>
      <c r="F1270">
        <f>MONTH(cukier[[#This Row],[data]])</f>
        <v>10</v>
      </c>
      <c r="G1270">
        <f>IF(cukier[[#This Row],[czy magazyn]]=F1269,G1269-cukier[[#This Row],[sprzedano]],G1269+cukier[[#This Row],[f]])</f>
        <v>4547</v>
      </c>
      <c r="H1270">
        <f>IF(cukier[[#This Row],[czy magazyn]]=F1269,0,CEILING(5000-G1269,1000))</f>
        <v>0</v>
      </c>
      <c r="I1270">
        <f>IF(cukier[[#This Row],[f]]&gt;=4000,1,0)</f>
        <v>0</v>
      </c>
    </row>
    <row r="1271" spans="1:9" x14ac:dyDescent="0.25">
      <c r="A1271" s="1">
        <v>40463</v>
      </c>
      <c r="B1271" t="s">
        <v>142</v>
      </c>
      <c r="C1271">
        <v>17</v>
      </c>
      <c r="D1271">
        <f>IF(cukier[[#This Row],[klient]]=B1270,cukier[[#This Row],[sprzedano]]+D1270,cukier[[#This Row],[sprzedano]])</f>
        <v>17</v>
      </c>
      <c r="E1271">
        <f>IF(cukier[[#This Row],[transakcja?]]&lt;100,0,IF(cukier[[#This Row],[transakcja?]]&lt;1000,0.05,IF(cukier[[#This Row],[transakcja?]]&lt;10000,0.1,0.2)))*cukier[[#This Row],[sprzedano]]</f>
        <v>0</v>
      </c>
      <c r="F1271">
        <f>MONTH(cukier[[#This Row],[data]])</f>
        <v>10</v>
      </c>
      <c r="G1271">
        <f>IF(cukier[[#This Row],[czy magazyn]]=F1270,G1270-cukier[[#This Row],[sprzedano]],G1270+cukier[[#This Row],[f]])</f>
        <v>4530</v>
      </c>
      <c r="H1271">
        <f>IF(cukier[[#This Row],[czy magazyn]]=F1270,0,CEILING(5000-G1270,1000))</f>
        <v>0</v>
      </c>
      <c r="I1271">
        <f>IF(cukier[[#This Row],[f]]&gt;=4000,1,0)</f>
        <v>0</v>
      </c>
    </row>
    <row r="1272" spans="1:9" x14ac:dyDescent="0.25">
      <c r="A1272" s="1">
        <v>40463</v>
      </c>
      <c r="B1272" t="s">
        <v>15</v>
      </c>
      <c r="C1272">
        <v>427</v>
      </c>
      <c r="D1272">
        <f>IF(cukier[[#This Row],[klient]]=B1271,cukier[[#This Row],[sprzedano]]+D1271,cukier[[#This Row],[sprzedano]])</f>
        <v>427</v>
      </c>
      <c r="E1272">
        <f>IF(cukier[[#This Row],[transakcja?]]&lt;100,0,IF(cukier[[#This Row],[transakcja?]]&lt;1000,0.05,IF(cukier[[#This Row],[transakcja?]]&lt;10000,0.1,0.2)))*cukier[[#This Row],[sprzedano]]</f>
        <v>21.35</v>
      </c>
      <c r="F1272">
        <f>MONTH(cukier[[#This Row],[data]])</f>
        <v>10</v>
      </c>
      <c r="G1272">
        <f>IF(cukier[[#This Row],[czy magazyn]]=F1271,G1271-cukier[[#This Row],[sprzedano]],G1271+cukier[[#This Row],[f]])</f>
        <v>4103</v>
      </c>
      <c r="H1272">
        <f>IF(cukier[[#This Row],[czy magazyn]]=F1271,0,CEILING(5000-G1271,1000))</f>
        <v>0</v>
      </c>
      <c r="I1272">
        <f>IF(cukier[[#This Row],[f]]&gt;=4000,1,0)</f>
        <v>0</v>
      </c>
    </row>
    <row r="1273" spans="1:9" x14ac:dyDescent="0.25">
      <c r="A1273" s="1">
        <v>40463</v>
      </c>
      <c r="B1273" t="s">
        <v>13</v>
      </c>
      <c r="C1273">
        <v>87</v>
      </c>
      <c r="D1273">
        <f>IF(cukier[[#This Row],[klient]]=B1272,cukier[[#This Row],[sprzedano]]+D1272,cukier[[#This Row],[sprzedano]])</f>
        <v>87</v>
      </c>
      <c r="E1273">
        <f>IF(cukier[[#This Row],[transakcja?]]&lt;100,0,IF(cukier[[#This Row],[transakcja?]]&lt;1000,0.05,IF(cukier[[#This Row],[transakcja?]]&lt;10000,0.1,0.2)))*cukier[[#This Row],[sprzedano]]</f>
        <v>0</v>
      </c>
      <c r="F1273">
        <f>MONTH(cukier[[#This Row],[data]])</f>
        <v>10</v>
      </c>
      <c r="G1273">
        <f>IF(cukier[[#This Row],[czy magazyn]]=F1272,G1272-cukier[[#This Row],[sprzedano]],G1272+cukier[[#This Row],[f]])</f>
        <v>4016</v>
      </c>
      <c r="H1273">
        <f>IF(cukier[[#This Row],[czy magazyn]]=F1272,0,CEILING(5000-G1272,1000))</f>
        <v>0</v>
      </c>
      <c r="I1273">
        <f>IF(cukier[[#This Row],[f]]&gt;=4000,1,0)</f>
        <v>0</v>
      </c>
    </row>
    <row r="1274" spans="1:9" x14ac:dyDescent="0.25">
      <c r="A1274" s="1">
        <v>40465</v>
      </c>
      <c r="B1274" t="s">
        <v>36</v>
      </c>
      <c r="C1274">
        <v>124</v>
      </c>
      <c r="D1274">
        <f>IF(cukier[[#This Row],[klient]]=B1273,cukier[[#This Row],[sprzedano]]+D1273,cukier[[#This Row],[sprzedano]])</f>
        <v>124</v>
      </c>
      <c r="E1274">
        <f>IF(cukier[[#This Row],[transakcja?]]&lt;100,0,IF(cukier[[#This Row],[transakcja?]]&lt;1000,0.05,IF(cukier[[#This Row],[transakcja?]]&lt;10000,0.1,0.2)))*cukier[[#This Row],[sprzedano]]</f>
        <v>6.2</v>
      </c>
      <c r="F1274">
        <f>MONTH(cukier[[#This Row],[data]])</f>
        <v>10</v>
      </c>
      <c r="G1274">
        <f>IF(cukier[[#This Row],[czy magazyn]]=F1273,G1273-cukier[[#This Row],[sprzedano]],G1273+cukier[[#This Row],[f]])</f>
        <v>3892</v>
      </c>
      <c r="H1274">
        <f>IF(cukier[[#This Row],[czy magazyn]]=F1273,0,CEILING(5000-G1273,1000))</f>
        <v>0</v>
      </c>
      <c r="I1274">
        <f>IF(cukier[[#This Row],[f]]&gt;=4000,1,0)</f>
        <v>0</v>
      </c>
    </row>
    <row r="1275" spans="1:9" x14ac:dyDescent="0.25">
      <c r="A1275" s="1">
        <v>40467</v>
      </c>
      <c r="B1275" t="s">
        <v>8</v>
      </c>
      <c r="C1275">
        <v>406</v>
      </c>
      <c r="D1275">
        <f>IF(cukier[[#This Row],[klient]]=B1274,cukier[[#This Row],[sprzedano]]+D1274,cukier[[#This Row],[sprzedano]])</f>
        <v>406</v>
      </c>
      <c r="E1275">
        <f>IF(cukier[[#This Row],[transakcja?]]&lt;100,0,IF(cukier[[#This Row],[transakcja?]]&lt;1000,0.05,IF(cukier[[#This Row],[transakcja?]]&lt;10000,0.1,0.2)))*cukier[[#This Row],[sprzedano]]</f>
        <v>20.3</v>
      </c>
      <c r="F1275">
        <f>MONTH(cukier[[#This Row],[data]])</f>
        <v>10</v>
      </c>
      <c r="G1275">
        <f>IF(cukier[[#This Row],[czy magazyn]]=F1274,G1274-cukier[[#This Row],[sprzedano]],G1274+cukier[[#This Row],[f]])</f>
        <v>3486</v>
      </c>
      <c r="H1275">
        <f>IF(cukier[[#This Row],[czy magazyn]]=F1274,0,CEILING(5000-G1274,1000))</f>
        <v>0</v>
      </c>
      <c r="I1275">
        <f>IF(cukier[[#This Row],[f]]&gt;=4000,1,0)</f>
        <v>0</v>
      </c>
    </row>
    <row r="1276" spans="1:9" x14ac:dyDescent="0.25">
      <c r="A1276" s="1">
        <v>40467</v>
      </c>
      <c r="B1276" t="s">
        <v>53</v>
      </c>
      <c r="C1276">
        <v>136</v>
      </c>
      <c r="D1276">
        <f>IF(cukier[[#This Row],[klient]]=B1275,cukier[[#This Row],[sprzedano]]+D1275,cukier[[#This Row],[sprzedano]])</f>
        <v>136</v>
      </c>
      <c r="E1276">
        <f>IF(cukier[[#This Row],[transakcja?]]&lt;100,0,IF(cukier[[#This Row],[transakcja?]]&lt;1000,0.05,IF(cukier[[#This Row],[transakcja?]]&lt;10000,0.1,0.2)))*cukier[[#This Row],[sprzedano]]</f>
        <v>6.8000000000000007</v>
      </c>
      <c r="F1276">
        <f>MONTH(cukier[[#This Row],[data]])</f>
        <v>10</v>
      </c>
      <c r="G1276">
        <f>IF(cukier[[#This Row],[czy magazyn]]=F1275,G1275-cukier[[#This Row],[sprzedano]],G1275+cukier[[#This Row],[f]])</f>
        <v>3350</v>
      </c>
      <c r="H1276">
        <f>IF(cukier[[#This Row],[czy magazyn]]=F1275,0,CEILING(5000-G1275,1000))</f>
        <v>0</v>
      </c>
      <c r="I1276">
        <f>IF(cukier[[#This Row],[f]]&gt;=4000,1,0)</f>
        <v>0</v>
      </c>
    </row>
    <row r="1277" spans="1:9" x14ac:dyDescent="0.25">
      <c r="A1277" s="1">
        <v>40468</v>
      </c>
      <c r="B1277" t="s">
        <v>26</v>
      </c>
      <c r="C1277">
        <v>44</v>
      </c>
      <c r="D1277">
        <f>IF(cukier[[#This Row],[klient]]=B1276,cukier[[#This Row],[sprzedano]]+D1276,cukier[[#This Row],[sprzedano]])</f>
        <v>44</v>
      </c>
      <c r="E1277">
        <f>IF(cukier[[#This Row],[transakcja?]]&lt;100,0,IF(cukier[[#This Row],[transakcja?]]&lt;1000,0.05,IF(cukier[[#This Row],[transakcja?]]&lt;10000,0.1,0.2)))*cukier[[#This Row],[sprzedano]]</f>
        <v>0</v>
      </c>
      <c r="F1277">
        <f>MONTH(cukier[[#This Row],[data]])</f>
        <v>10</v>
      </c>
      <c r="G1277">
        <f>IF(cukier[[#This Row],[czy magazyn]]=F1276,G1276-cukier[[#This Row],[sprzedano]],G1276+cukier[[#This Row],[f]])</f>
        <v>3306</v>
      </c>
      <c r="H1277">
        <f>IF(cukier[[#This Row],[czy magazyn]]=F1276,0,CEILING(5000-G1276,1000))</f>
        <v>0</v>
      </c>
      <c r="I1277">
        <f>IF(cukier[[#This Row],[f]]&gt;=4000,1,0)</f>
        <v>0</v>
      </c>
    </row>
    <row r="1278" spans="1:9" x14ac:dyDescent="0.25">
      <c r="A1278" s="1">
        <v>40470</v>
      </c>
      <c r="B1278" t="s">
        <v>40</v>
      </c>
      <c r="C1278">
        <v>76</v>
      </c>
      <c r="D1278">
        <f>IF(cukier[[#This Row],[klient]]=B1277,cukier[[#This Row],[sprzedano]]+D1277,cukier[[#This Row],[sprzedano]])</f>
        <v>76</v>
      </c>
      <c r="E1278">
        <f>IF(cukier[[#This Row],[transakcja?]]&lt;100,0,IF(cukier[[#This Row],[transakcja?]]&lt;1000,0.05,IF(cukier[[#This Row],[transakcja?]]&lt;10000,0.1,0.2)))*cukier[[#This Row],[sprzedano]]</f>
        <v>0</v>
      </c>
      <c r="F1278">
        <f>MONTH(cukier[[#This Row],[data]])</f>
        <v>10</v>
      </c>
      <c r="G1278">
        <f>IF(cukier[[#This Row],[czy magazyn]]=F1277,G1277-cukier[[#This Row],[sprzedano]],G1277+cukier[[#This Row],[f]])</f>
        <v>3230</v>
      </c>
      <c r="H1278">
        <f>IF(cukier[[#This Row],[czy magazyn]]=F1277,0,CEILING(5000-G1277,1000))</f>
        <v>0</v>
      </c>
      <c r="I1278">
        <f>IF(cukier[[#This Row],[f]]&gt;=4000,1,0)</f>
        <v>0</v>
      </c>
    </row>
    <row r="1279" spans="1:9" x14ac:dyDescent="0.25">
      <c r="A1279" s="1">
        <v>40473</v>
      </c>
      <c r="B1279" t="s">
        <v>20</v>
      </c>
      <c r="C1279">
        <v>104</v>
      </c>
      <c r="D1279">
        <f>IF(cukier[[#This Row],[klient]]=B1278,cukier[[#This Row],[sprzedano]]+D1278,cukier[[#This Row],[sprzedano]])</f>
        <v>104</v>
      </c>
      <c r="E1279">
        <f>IF(cukier[[#This Row],[transakcja?]]&lt;100,0,IF(cukier[[#This Row],[transakcja?]]&lt;1000,0.05,IF(cukier[[#This Row],[transakcja?]]&lt;10000,0.1,0.2)))*cukier[[#This Row],[sprzedano]]</f>
        <v>5.2</v>
      </c>
      <c r="F1279">
        <f>MONTH(cukier[[#This Row],[data]])</f>
        <v>10</v>
      </c>
      <c r="G1279">
        <f>IF(cukier[[#This Row],[czy magazyn]]=F1278,G1278-cukier[[#This Row],[sprzedano]],G1278+cukier[[#This Row],[f]])</f>
        <v>3126</v>
      </c>
      <c r="H1279">
        <f>IF(cukier[[#This Row],[czy magazyn]]=F1278,0,CEILING(5000-G1278,1000))</f>
        <v>0</v>
      </c>
      <c r="I1279">
        <f>IF(cukier[[#This Row],[f]]&gt;=4000,1,0)</f>
        <v>0</v>
      </c>
    </row>
    <row r="1280" spans="1:9" x14ac:dyDescent="0.25">
      <c r="A1280" s="1">
        <v>40474</v>
      </c>
      <c r="B1280" t="s">
        <v>13</v>
      </c>
      <c r="C1280">
        <v>107</v>
      </c>
      <c r="D1280">
        <f>IF(cukier[[#This Row],[klient]]=B1279,cukier[[#This Row],[sprzedano]]+D1279,cukier[[#This Row],[sprzedano]])</f>
        <v>107</v>
      </c>
      <c r="E1280">
        <f>IF(cukier[[#This Row],[transakcja?]]&lt;100,0,IF(cukier[[#This Row],[transakcja?]]&lt;1000,0.05,IF(cukier[[#This Row],[transakcja?]]&lt;10000,0.1,0.2)))*cukier[[#This Row],[sprzedano]]</f>
        <v>5.3500000000000005</v>
      </c>
      <c r="F1280">
        <f>MONTH(cukier[[#This Row],[data]])</f>
        <v>10</v>
      </c>
      <c r="G1280">
        <f>IF(cukier[[#This Row],[czy magazyn]]=F1279,G1279-cukier[[#This Row],[sprzedano]],G1279+cukier[[#This Row],[f]])</f>
        <v>3019</v>
      </c>
      <c r="H1280">
        <f>IF(cukier[[#This Row],[czy magazyn]]=F1279,0,CEILING(5000-G1279,1000))</f>
        <v>0</v>
      </c>
      <c r="I1280">
        <f>IF(cukier[[#This Row],[f]]&gt;=4000,1,0)</f>
        <v>0</v>
      </c>
    </row>
    <row r="1281" spans="1:9" x14ac:dyDescent="0.25">
      <c r="A1281" s="1">
        <v>40477</v>
      </c>
      <c r="B1281" t="s">
        <v>23</v>
      </c>
      <c r="C1281">
        <v>339</v>
      </c>
      <c r="D1281">
        <f>IF(cukier[[#This Row],[klient]]=B1280,cukier[[#This Row],[sprzedano]]+D1280,cukier[[#This Row],[sprzedano]])</f>
        <v>339</v>
      </c>
      <c r="E1281">
        <f>IF(cukier[[#This Row],[transakcja?]]&lt;100,0,IF(cukier[[#This Row],[transakcja?]]&lt;1000,0.05,IF(cukier[[#This Row],[transakcja?]]&lt;10000,0.1,0.2)))*cukier[[#This Row],[sprzedano]]</f>
        <v>16.95</v>
      </c>
      <c r="F1281">
        <f>MONTH(cukier[[#This Row],[data]])</f>
        <v>10</v>
      </c>
      <c r="G1281">
        <f>IF(cukier[[#This Row],[czy magazyn]]=F1280,G1280-cukier[[#This Row],[sprzedano]],G1280+cukier[[#This Row],[f]])</f>
        <v>2680</v>
      </c>
      <c r="H1281">
        <f>IF(cukier[[#This Row],[czy magazyn]]=F1280,0,CEILING(5000-G1280,1000))</f>
        <v>0</v>
      </c>
      <c r="I1281">
        <f>IF(cukier[[#This Row],[f]]&gt;=4000,1,0)</f>
        <v>0</v>
      </c>
    </row>
    <row r="1282" spans="1:9" x14ac:dyDescent="0.25">
      <c r="A1282" s="1">
        <v>40480</v>
      </c>
      <c r="B1282" t="s">
        <v>46</v>
      </c>
      <c r="C1282">
        <v>313</v>
      </c>
      <c r="D1282">
        <f>IF(cukier[[#This Row],[klient]]=B1281,cukier[[#This Row],[sprzedano]]+D1281,cukier[[#This Row],[sprzedano]])</f>
        <v>313</v>
      </c>
      <c r="E1282">
        <f>IF(cukier[[#This Row],[transakcja?]]&lt;100,0,IF(cukier[[#This Row],[transakcja?]]&lt;1000,0.05,IF(cukier[[#This Row],[transakcja?]]&lt;10000,0.1,0.2)))*cukier[[#This Row],[sprzedano]]</f>
        <v>15.65</v>
      </c>
      <c r="F1282">
        <f>MONTH(cukier[[#This Row],[data]])</f>
        <v>10</v>
      </c>
      <c r="G1282">
        <f>IF(cukier[[#This Row],[czy magazyn]]=F1281,G1281-cukier[[#This Row],[sprzedano]],G1281+cukier[[#This Row],[f]])</f>
        <v>2367</v>
      </c>
      <c r="H1282">
        <f>IF(cukier[[#This Row],[czy magazyn]]=F1281,0,CEILING(5000-G1281,1000))</f>
        <v>0</v>
      </c>
      <c r="I1282">
        <f>IF(cukier[[#This Row],[f]]&gt;=4000,1,0)</f>
        <v>0</v>
      </c>
    </row>
    <row r="1283" spans="1:9" x14ac:dyDescent="0.25">
      <c r="A1283" s="1">
        <v>40481</v>
      </c>
      <c r="B1283" t="s">
        <v>46</v>
      </c>
      <c r="C1283">
        <v>251</v>
      </c>
      <c r="D1283">
        <f>IF(cukier[[#This Row],[klient]]=B1282,cukier[[#This Row],[sprzedano]]+D1282,cukier[[#This Row],[sprzedano]])</f>
        <v>564</v>
      </c>
      <c r="E1283">
        <f>IF(cukier[[#This Row],[transakcja?]]&lt;100,0,IF(cukier[[#This Row],[transakcja?]]&lt;1000,0.05,IF(cukier[[#This Row],[transakcja?]]&lt;10000,0.1,0.2)))*cukier[[#This Row],[sprzedano]]</f>
        <v>12.55</v>
      </c>
      <c r="F1283">
        <f>MONTH(cukier[[#This Row],[data]])</f>
        <v>10</v>
      </c>
      <c r="G1283">
        <f>IF(cukier[[#This Row],[czy magazyn]]=F1282,G1282-cukier[[#This Row],[sprzedano]],G1282+cukier[[#This Row],[f]])</f>
        <v>2116</v>
      </c>
      <c r="H1283">
        <f>IF(cukier[[#This Row],[czy magazyn]]=F1282,0,CEILING(5000-G1282,1000))</f>
        <v>0</v>
      </c>
      <c r="I1283">
        <f>IF(cukier[[#This Row],[f]]&gt;=4000,1,0)</f>
        <v>0</v>
      </c>
    </row>
    <row r="1284" spans="1:9" x14ac:dyDescent="0.25">
      <c r="A1284" s="1">
        <v>40481</v>
      </c>
      <c r="B1284" t="s">
        <v>15</v>
      </c>
      <c r="C1284">
        <v>126</v>
      </c>
      <c r="D1284">
        <f>IF(cukier[[#This Row],[klient]]=B1283,cukier[[#This Row],[sprzedano]]+D1283,cukier[[#This Row],[sprzedano]])</f>
        <v>126</v>
      </c>
      <c r="E1284">
        <f>IF(cukier[[#This Row],[transakcja?]]&lt;100,0,IF(cukier[[#This Row],[transakcja?]]&lt;1000,0.05,IF(cukier[[#This Row],[transakcja?]]&lt;10000,0.1,0.2)))*cukier[[#This Row],[sprzedano]]</f>
        <v>6.3000000000000007</v>
      </c>
      <c r="F1284">
        <f>MONTH(cukier[[#This Row],[data]])</f>
        <v>10</v>
      </c>
      <c r="G1284">
        <f>IF(cukier[[#This Row],[czy magazyn]]=F1283,G1283-cukier[[#This Row],[sprzedano]],G1283+cukier[[#This Row],[f]])</f>
        <v>1990</v>
      </c>
      <c r="H1284">
        <f>IF(cukier[[#This Row],[czy magazyn]]=F1283,0,CEILING(5000-G1283,1000))</f>
        <v>0</v>
      </c>
      <c r="I1284">
        <f>IF(cukier[[#This Row],[f]]&gt;=4000,1,0)</f>
        <v>0</v>
      </c>
    </row>
    <row r="1285" spans="1:9" x14ac:dyDescent="0.25">
      <c r="A1285" s="1">
        <v>40483</v>
      </c>
      <c r="B1285" t="s">
        <v>26</v>
      </c>
      <c r="C1285">
        <v>20</v>
      </c>
      <c r="D1285">
        <f>IF(cukier[[#This Row],[klient]]=B1284,cukier[[#This Row],[sprzedano]]+D1284,cukier[[#This Row],[sprzedano]])</f>
        <v>20</v>
      </c>
      <c r="E1285">
        <f>IF(cukier[[#This Row],[transakcja?]]&lt;100,0,IF(cukier[[#This Row],[transakcja?]]&lt;1000,0.05,IF(cukier[[#This Row],[transakcja?]]&lt;10000,0.1,0.2)))*cukier[[#This Row],[sprzedano]]</f>
        <v>0</v>
      </c>
      <c r="F1285">
        <f>MONTH(cukier[[#This Row],[data]])</f>
        <v>11</v>
      </c>
      <c r="G1285">
        <f>IF(cukier[[#This Row],[czy magazyn]]=F1284,G1284-cukier[[#This Row],[sprzedano]],G1284+cukier[[#This Row],[f]])</f>
        <v>5990</v>
      </c>
      <c r="H1285">
        <f>IF(cukier[[#This Row],[czy magazyn]]=F1284,0,CEILING(5000-G1284,1000))</f>
        <v>4000</v>
      </c>
      <c r="I1285">
        <f>IF(cukier[[#This Row],[f]]&gt;=4000,1,0)</f>
        <v>1</v>
      </c>
    </row>
    <row r="1286" spans="1:9" x14ac:dyDescent="0.25">
      <c r="A1286" s="1">
        <v>40484</v>
      </c>
      <c r="B1286" t="s">
        <v>70</v>
      </c>
      <c r="C1286">
        <v>80</v>
      </c>
      <c r="D1286">
        <f>IF(cukier[[#This Row],[klient]]=B1285,cukier[[#This Row],[sprzedano]]+D1285,cukier[[#This Row],[sprzedano]])</f>
        <v>80</v>
      </c>
      <c r="E1286">
        <f>IF(cukier[[#This Row],[transakcja?]]&lt;100,0,IF(cukier[[#This Row],[transakcja?]]&lt;1000,0.05,IF(cukier[[#This Row],[transakcja?]]&lt;10000,0.1,0.2)))*cukier[[#This Row],[sprzedano]]</f>
        <v>0</v>
      </c>
      <c r="F1286">
        <f>MONTH(cukier[[#This Row],[data]])</f>
        <v>11</v>
      </c>
      <c r="G1286">
        <f>IF(cukier[[#This Row],[czy magazyn]]=F1285,G1285-cukier[[#This Row],[sprzedano]],G1285+cukier[[#This Row],[f]])</f>
        <v>5910</v>
      </c>
      <c r="H1286">
        <f>IF(cukier[[#This Row],[czy magazyn]]=F1285,0,CEILING(5000-G1285,1000))</f>
        <v>0</v>
      </c>
      <c r="I1286">
        <f>IF(cukier[[#This Row],[f]]&gt;=4000,1,0)</f>
        <v>0</v>
      </c>
    </row>
    <row r="1287" spans="1:9" x14ac:dyDescent="0.25">
      <c r="A1287" s="1">
        <v>40485</v>
      </c>
      <c r="B1287" t="s">
        <v>137</v>
      </c>
      <c r="C1287">
        <v>9</v>
      </c>
      <c r="D1287">
        <f>IF(cukier[[#This Row],[klient]]=B1286,cukier[[#This Row],[sprzedano]]+D1286,cukier[[#This Row],[sprzedano]])</f>
        <v>9</v>
      </c>
      <c r="E1287">
        <f>IF(cukier[[#This Row],[transakcja?]]&lt;100,0,IF(cukier[[#This Row],[transakcja?]]&lt;1000,0.05,IF(cukier[[#This Row],[transakcja?]]&lt;10000,0.1,0.2)))*cukier[[#This Row],[sprzedano]]</f>
        <v>0</v>
      </c>
      <c r="F1287">
        <f>MONTH(cukier[[#This Row],[data]])</f>
        <v>11</v>
      </c>
      <c r="G1287">
        <f>IF(cukier[[#This Row],[czy magazyn]]=F1286,G1286-cukier[[#This Row],[sprzedano]],G1286+cukier[[#This Row],[f]])</f>
        <v>5901</v>
      </c>
      <c r="H1287">
        <f>IF(cukier[[#This Row],[czy magazyn]]=F1286,0,CEILING(5000-G1286,1000))</f>
        <v>0</v>
      </c>
      <c r="I1287">
        <f>IF(cukier[[#This Row],[f]]&gt;=4000,1,0)</f>
        <v>0</v>
      </c>
    </row>
    <row r="1288" spans="1:9" x14ac:dyDescent="0.25">
      <c r="A1288" s="1">
        <v>40487</v>
      </c>
      <c r="B1288" t="s">
        <v>20</v>
      </c>
      <c r="C1288">
        <v>50</v>
      </c>
      <c r="D1288">
        <f>IF(cukier[[#This Row],[klient]]=B1287,cukier[[#This Row],[sprzedano]]+D1287,cukier[[#This Row],[sprzedano]])</f>
        <v>50</v>
      </c>
      <c r="E1288">
        <f>IF(cukier[[#This Row],[transakcja?]]&lt;100,0,IF(cukier[[#This Row],[transakcja?]]&lt;1000,0.05,IF(cukier[[#This Row],[transakcja?]]&lt;10000,0.1,0.2)))*cukier[[#This Row],[sprzedano]]</f>
        <v>0</v>
      </c>
      <c r="F1288">
        <f>MONTH(cukier[[#This Row],[data]])</f>
        <v>11</v>
      </c>
      <c r="G1288">
        <f>IF(cukier[[#This Row],[czy magazyn]]=F1287,G1287-cukier[[#This Row],[sprzedano]],G1287+cukier[[#This Row],[f]])</f>
        <v>5851</v>
      </c>
      <c r="H1288">
        <f>IF(cukier[[#This Row],[czy magazyn]]=F1287,0,CEILING(5000-G1287,1000))</f>
        <v>0</v>
      </c>
      <c r="I1288">
        <f>IF(cukier[[#This Row],[f]]&gt;=4000,1,0)</f>
        <v>0</v>
      </c>
    </row>
    <row r="1289" spans="1:9" x14ac:dyDescent="0.25">
      <c r="A1289" s="1">
        <v>40488</v>
      </c>
      <c r="B1289" t="s">
        <v>24</v>
      </c>
      <c r="C1289">
        <v>100</v>
      </c>
      <c r="D1289">
        <f>IF(cukier[[#This Row],[klient]]=B1288,cukier[[#This Row],[sprzedano]]+D1288,cukier[[#This Row],[sprzedano]])</f>
        <v>100</v>
      </c>
      <c r="E1289">
        <f>IF(cukier[[#This Row],[transakcja?]]&lt;100,0,IF(cukier[[#This Row],[transakcja?]]&lt;1000,0.05,IF(cukier[[#This Row],[transakcja?]]&lt;10000,0.1,0.2)))*cukier[[#This Row],[sprzedano]]</f>
        <v>5</v>
      </c>
      <c r="F1289">
        <f>MONTH(cukier[[#This Row],[data]])</f>
        <v>11</v>
      </c>
      <c r="G1289">
        <f>IF(cukier[[#This Row],[czy magazyn]]=F1288,G1288-cukier[[#This Row],[sprzedano]],G1288+cukier[[#This Row],[f]])</f>
        <v>5751</v>
      </c>
      <c r="H1289">
        <f>IF(cukier[[#This Row],[czy magazyn]]=F1288,0,CEILING(5000-G1288,1000))</f>
        <v>0</v>
      </c>
      <c r="I1289">
        <f>IF(cukier[[#This Row],[f]]&gt;=4000,1,0)</f>
        <v>0</v>
      </c>
    </row>
    <row r="1290" spans="1:9" x14ac:dyDescent="0.25">
      <c r="A1290" s="1">
        <v>40489</v>
      </c>
      <c r="B1290" t="s">
        <v>143</v>
      </c>
      <c r="C1290">
        <v>2</v>
      </c>
      <c r="D1290">
        <f>IF(cukier[[#This Row],[klient]]=B1289,cukier[[#This Row],[sprzedano]]+D1289,cukier[[#This Row],[sprzedano]])</f>
        <v>2</v>
      </c>
      <c r="E1290">
        <f>IF(cukier[[#This Row],[transakcja?]]&lt;100,0,IF(cukier[[#This Row],[transakcja?]]&lt;1000,0.05,IF(cukier[[#This Row],[transakcja?]]&lt;10000,0.1,0.2)))*cukier[[#This Row],[sprzedano]]</f>
        <v>0</v>
      </c>
      <c r="F1290">
        <f>MONTH(cukier[[#This Row],[data]])</f>
        <v>11</v>
      </c>
      <c r="G1290">
        <f>IF(cukier[[#This Row],[czy magazyn]]=F1289,G1289-cukier[[#This Row],[sprzedano]],G1289+cukier[[#This Row],[f]])</f>
        <v>5749</v>
      </c>
      <c r="H1290">
        <f>IF(cukier[[#This Row],[czy magazyn]]=F1289,0,CEILING(5000-G1289,1000))</f>
        <v>0</v>
      </c>
      <c r="I1290">
        <f>IF(cukier[[#This Row],[f]]&gt;=4000,1,0)</f>
        <v>0</v>
      </c>
    </row>
    <row r="1291" spans="1:9" x14ac:dyDescent="0.25">
      <c r="A1291" s="1">
        <v>40490</v>
      </c>
      <c r="B1291" t="s">
        <v>18</v>
      </c>
      <c r="C1291">
        <v>214</v>
      </c>
      <c r="D1291">
        <f>IF(cukier[[#This Row],[klient]]=B1290,cukier[[#This Row],[sprzedano]]+D1290,cukier[[#This Row],[sprzedano]])</f>
        <v>214</v>
      </c>
      <c r="E1291">
        <f>IF(cukier[[#This Row],[transakcja?]]&lt;100,0,IF(cukier[[#This Row],[transakcja?]]&lt;1000,0.05,IF(cukier[[#This Row],[transakcja?]]&lt;10000,0.1,0.2)))*cukier[[#This Row],[sprzedano]]</f>
        <v>10.700000000000001</v>
      </c>
      <c r="F1291">
        <f>MONTH(cukier[[#This Row],[data]])</f>
        <v>11</v>
      </c>
      <c r="G1291">
        <f>IF(cukier[[#This Row],[czy magazyn]]=F1290,G1290-cukier[[#This Row],[sprzedano]],G1290+cukier[[#This Row],[f]])</f>
        <v>5535</v>
      </c>
      <c r="H1291">
        <f>IF(cukier[[#This Row],[czy magazyn]]=F1290,0,CEILING(5000-G1290,1000))</f>
        <v>0</v>
      </c>
      <c r="I1291">
        <f>IF(cukier[[#This Row],[f]]&gt;=4000,1,0)</f>
        <v>0</v>
      </c>
    </row>
    <row r="1292" spans="1:9" x14ac:dyDescent="0.25">
      <c r="A1292" s="1">
        <v>40491</v>
      </c>
      <c r="B1292" t="s">
        <v>71</v>
      </c>
      <c r="C1292">
        <v>17</v>
      </c>
      <c r="D1292">
        <f>IF(cukier[[#This Row],[klient]]=B1291,cukier[[#This Row],[sprzedano]]+D1291,cukier[[#This Row],[sprzedano]])</f>
        <v>17</v>
      </c>
      <c r="E1292">
        <f>IF(cukier[[#This Row],[transakcja?]]&lt;100,0,IF(cukier[[#This Row],[transakcja?]]&lt;1000,0.05,IF(cukier[[#This Row],[transakcja?]]&lt;10000,0.1,0.2)))*cukier[[#This Row],[sprzedano]]</f>
        <v>0</v>
      </c>
      <c r="F1292">
        <f>MONTH(cukier[[#This Row],[data]])</f>
        <v>11</v>
      </c>
      <c r="G1292">
        <f>IF(cukier[[#This Row],[czy magazyn]]=F1291,G1291-cukier[[#This Row],[sprzedano]],G1291+cukier[[#This Row],[f]])</f>
        <v>5518</v>
      </c>
      <c r="H1292">
        <f>IF(cukier[[#This Row],[czy magazyn]]=F1291,0,CEILING(5000-G1291,1000))</f>
        <v>0</v>
      </c>
      <c r="I1292">
        <f>IF(cukier[[#This Row],[f]]&gt;=4000,1,0)</f>
        <v>0</v>
      </c>
    </row>
    <row r="1293" spans="1:9" x14ac:dyDescent="0.25">
      <c r="A1293" s="1">
        <v>40492</v>
      </c>
      <c r="B1293" t="s">
        <v>46</v>
      </c>
      <c r="C1293">
        <v>269</v>
      </c>
      <c r="D1293">
        <f>IF(cukier[[#This Row],[klient]]=B1292,cukier[[#This Row],[sprzedano]]+D1292,cukier[[#This Row],[sprzedano]])</f>
        <v>269</v>
      </c>
      <c r="E1293">
        <f>IF(cukier[[#This Row],[transakcja?]]&lt;100,0,IF(cukier[[#This Row],[transakcja?]]&lt;1000,0.05,IF(cukier[[#This Row],[transakcja?]]&lt;10000,0.1,0.2)))*cukier[[#This Row],[sprzedano]]</f>
        <v>13.450000000000001</v>
      </c>
      <c r="F1293">
        <f>MONTH(cukier[[#This Row],[data]])</f>
        <v>11</v>
      </c>
      <c r="G1293">
        <f>IF(cukier[[#This Row],[czy magazyn]]=F1292,G1292-cukier[[#This Row],[sprzedano]],G1292+cukier[[#This Row],[f]])</f>
        <v>5249</v>
      </c>
      <c r="H1293">
        <f>IF(cukier[[#This Row],[czy magazyn]]=F1292,0,CEILING(5000-G1292,1000))</f>
        <v>0</v>
      </c>
      <c r="I1293">
        <f>IF(cukier[[#This Row],[f]]&gt;=4000,1,0)</f>
        <v>0</v>
      </c>
    </row>
    <row r="1294" spans="1:9" x14ac:dyDescent="0.25">
      <c r="A1294" s="1">
        <v>40496</v>
      </c>
      <c r="B1294" t="s">
        <v>173</v>
      </c>
      <c r="C1294">
        <v>2</v>
      </c>
      <c r="D1294">
        <f>IF(cukier[[#This Row],[klient]]=B1293,cukier[[#This Row],[sprzedano]]+D1293,cukier[[#This Row],[sprzedano]])</f>
        <v>2</v>
      </c>
      <c r="E1294">
        <f>IF(cukier[[#This Row],[transakcja?]]&lt;100,0,IF(cukier[[#This Row],[transakcja?]]&lt;1000,0.05,IF(cukier[[#This Row],[transakcja?]]&lt;10000,0.1,0.2)))*cukier[[#This Row],[sprzedano]]</f>
        <v>0</v>
      </c>
      <c r="F1294">
        <f>MONTH(cukier[[#This Row],[data]])</f>
        <v>11</v>
      </c>
      <c r="G1294">
        <f>IF(cukier[[#This Row],[czy magazyn]]=F1293,G1293-cukier[[#This Row],[sprzedano]],G1293+cukier[[#This Row],[f]])</f>
        <v>5247</v>
      </c>
      <c r="H1294">
        <f>IF(cukier[[#This Row],[czy magazyn]]=F1293,0,CEILING(5000-G1293,1000))</f>
        <v>0</v>
      </c>
      <c r="I1294">
        <f>IF(cukier[[#This Row],[f]]&gt;=4000,1,0)</f>
        <v>0</v>
      </c>
    </row>
    <row r="1295" spans="1:9" x14ac:dyDescent="0.25">
      <c r="A1295" s="1">
        <v>40503</v>
      </c>
      <c r="B1295" t="s">
        <v>13</v>
      </c>
      <c r="C1295">
        <v>159</v>
      </c>
      <c r="D1295">
        <f>IF(cukier[[#This Row],[klient]]=B1294,cukier[[#This Row],[sprzedano]]+D1294,cukier[[#This Row],[sprzedano]])</f>
        <v>159</v>
      </c>
      <c r="E1295">
        <f>IF(cukier[[#This Row],[transakcja?]]&lt;100,0,IF(cukier[[#This Row],[transakcja?]]&lt;1000,0.05,IF(cukier[[#This Row],[transakcja?]]&lt;10000,0.1,0.2)))*cukier[[#This Row],[sprzedano]]</f>
        <v>7.95</v>
      </c>
      <c r="F1295">
        <f>MONTH(cukier[[#This Row],[data]])</f>
        <v>11</v>
      </c>
      <c r="G1295">
        <f>IF(cukier[[#This Row],[czy magazyn]]=F1294,G1294-cukier[[#This Row],[sprzedano]],G1294+cukier[[#This Row],[f]])</f>
        <v>5088</v>
      </c>
      <c r="H1295">
        <f>IF(cukier[[#This Row],[czy magazyn]]=F1294,0,CEILING(5000-G1294,1000))</f>
        <v>0</v>
      </c>
      <c r="I1295">
        <f>IF(cukier[[#This Row],[f]]&gt;=4000,1,0)</f>
        <v>0</v>
      </c>
    </row>
    <row r="1296" spans="1:9" x14ac:dyDescent="0.25">
      <c r="A1296" s="1">
        <v>40504</v>
      </c>
      <c r="B1296" t="s">
        <v>29</v>
      </c>
      <c r="C1296">
        <v>167</v>
      </c>
      <c r="D1296">
        <f>IF(cukier[[#This Row],[klient]]=B1295,cukier[[#This Row],[sprzedano]]+D1295,cukier[[#This Row],[sprzedano]])</f>
        <v>167</v>
      </c>
      <c r="E1296">
        <f>IF(cukier[[#This Row],[transakcja?]]&lt;100,0,IF(cukier[[#This Row],[transakcja?]]&lt;1000,0.05,IF(cukier[[#This Row],[transakcja?]]&lt;10000,0.1,0.2)))*cukier[[#This Row],[sprzedano]]</f>
        <v>8.35</v>
      </c>
      <c r="F1296">
        <f>MONTH(cukier[[#This Row],[data]])</f>
        <v>11</v>
      </c>
      <c r="G1296">
        <f>IF(cukier[[#This Row],[czy magazyn]]=F1295,G1295-cukier[[#This Row],[sprzedano]],G1295+cukier[[#This Row],[f]])</f>
        <v>4921</v>
      </c>
      <c r="H1296">
        <f>IF(cukier[[#This Row],[czy magazyn]]=F1295,0,CEILING(5000-G1295,1000))</f>
        <v>0</v>
      </c>
      <c r="I1296">
        <f>IF(cukier[[#This Row],[f]]&gt;=4000,1,0)</f>
        <v>0</v>
      </c>
    </row>
    <row r="1297" spans="1:9" x14ac:dyDescent="0.25">
      <c r="A1297" s="1">
        <v>40505</v>
      </c>
      <c r="B1297" t="s">
        <v>8</v>
      </c>
      <c r="C1297">
        <v>276</v>
      </c>
      <c r="D1297">
        <f>IF(cukier[[#This Row],[klient]]=B1296,cukier[[#This Row],[sprzedano]]+D1296,cukier[[#This Row],[sprzedano]])</f>
        <v>276</v>
      </c>
      <c r="E1297">
        <f>IF(cukier[[#This Row],[transakcja?]]&lt;100,0,IF(cukier[[#This Row],[transakcja?]]&lt;1000,0.05,IF(cukier[[#This Row],[transakcja?]]&lt;10000,0.1,0.2)))*cukier[[#This Row],[sprzedano]]</f>
        <v>13.8</v>
      </c>
      <c r="F1297">
        <f>MONTH(cukier[[#This Row],[data]])</f>
        <v>11</v>
      </c>
      <c r="G1297">
        <f>IF(cukier[[#This Row],[czy magazyn]]=F1296,G1296-cukier[[#This Row],[sprzedano]],G1296+cukier[[#This Row],[f]])</f>
        <v>4645</v>
      </c>
      <c r="H1297">
        <f>IF(cukier[[#This Row],[czy magazyn]]=F1296,0,CEILING(5000-G1296,1000))</f>
        <v>0</v>
      </c>
      <c r="I1297">
        <f>IF(cukier[[#This Row],[f]]&gt;=4000,1,0)</f>
        <v>0</v>
      </c>
    </row>
    <row r="1298" spans="1:9" x14ac:dyDescent="0.25">
      <c r="A1298" s="1">
        <v>40505</v>
      </c>
      <c r="B1298" t="s">
        <v>29</v>
      </c>
      <c r="C1298">
        <v>32</v>
      </c>
      <c r="D1298">
        <f>IF(cukier[[#This Row],[klient]]=B1297,cukier[[#This Row],[sprzedano]]+D1297,cukier[[#This Row],[sprzedano]])</f>
        <v>32</v>
      </c>
      <c r="E1298">
        <f>IF(cukier[[#This Row],[transakcja?]]&lt;100,0,IF(cukier[[#This Row],[transakcja?]]&lt;1000,0.05,IF(cukier[[#This Row],[transakcja?]]&lt;10000,0.1,0.2)))*cukier[[#This Row],[sprzedano]]</f>
        <v>0</v>
      </c>
      <c r="F1298">
        <f>MONTH(cukier[[#This Row],[data]])</f>
        <v>11</v>
      </c>
      <c r="G1298">
        <f>IF(cukier[[#This Row],[czy magazyn]]=F1297,G1297-cukier[[#This Row],[sprzedano]],G1297+cukier[[#This Row],[f]])</f>
        <v>4613</v>
      </c>
      <c r="H1298">
        <f>IF(cukier[[#This Row],[czy magazyn]]=F1297,0,CEILING(5000-G1297,1000))</f>
        <v>0</v>
      </c>
      <c r="I1298">
        <f>IF(cukier[[#This Row],[f]]&gt;=4000,1,0)</f>
        <v>0</v>
      </c>
    </row>
    <row r="1299" spans="1:9" x14ac:dyDescent="0.25">
      <c r="A1299" s="1">
        <v>40505</v>
      </c>
      <c r="B1299" t="s">
        <v>38</v>
      </c>
      <c r="C1299">
        <v>123</v>
      </c>
      <c r="D1299">
        <f>IF(cukier[[#This Row],[klient]]=B1298,cukier[[#This Row],[sprzedano]]+D1298,cukier[[#This Row],[sprzedano]])</f>
        <v>123</v>
      </c>
      <c r="E1299">
        <f>IF(cukier[[#This Row],[transakcja?]]&lt;100,0,IF(cukier[[#This Row],[transakcja?]]&lt;1000,0.05,IF(cukier[[#This Row],[transakcja?]]&lt;10000,0.1,0.2)))*cukier[[#This Row],[sprzedano]]</f>
        <v>6.15</v>
      </c>
      <c r="F1299">
        <f>MONTH(cukier[[#This Row],[data]])</f>
        <v>11</v>
      </c>
      <c r="G1299">
        <f>IF(cukier[[#This Row],[czy magazyn]]=F1298,G1298-cukier[[#This Row],[sprzedano]],G1298+cukier[[#This Row],[f]])</f>
        <v>4490</v>
      </c>
      <c r="H1299">
        <f>IF(cukier[[#This Row],[czy magazyn]]=F1298,0,CEILING(5000-G1298,1000))</f>
        <v>0</v>
      </c>
      <c r="I1299">
        <f>IF(cukier[[#This Row],[f]]&gt;=4000,1,0)</f>
        <v>0</v>
      </c>
    </row>
    <row r="1300" spans="1:9" x14ac:dyDescent="0.25">
      <c r="A1300" s="1">
        <v>40508</v>
      </c>
      <c r="B1300" t="s">
        <v>15</v>
      </c>
      <c r="C1300">
        <v>191</v>
      </c>
      <c r="D1300">
        <f>IF(cukier[[#This Row],[klient]]=B1299,cukier[[#This Row],[sprzedano]]+D1299,cukier[[#This Row],[sprzedano]])</f>
        <v>191</v>
      </c>
      <c r="E1300">
        <f>IF(cukier[[#This Row],[transakcja?]]&lt;100,0,IF(cukier[[#This Row],[transakcja?]]&lt;1000,0.05,IF(cukier[[#This Row],[transakcja?]]&lt;10000,0.1,0.2)))*cukier[[#This Row],[sprzedano]]</f>
        <v>9.5500000000000007</v>
      </c>
      <c r="F1300">
        <f>MONTH(cukier[[#This Row],[data]])</f>
        <v>11</v>
      </c>
      <c r="G1300">
        <f>IF(cukier[[#This Row],[czy magazyn]]=F1299,G1299-cukier[[#This Row],[sprzedano]],G1299+cukier[[#This Row],[f]])</f>
        <v>4299</v>
      </c>
      <c r="H1300">
        <f>IF(cukier[[#This Row],[czy magazyn]]=F1299,0,CEILING(5000-G1299,1000))</f>
        <v>0</v>
      </c>
      <c r="I1300">
        <f>IF(cukier[[#This Row],[f]]&gt;=4000,1,0)</f>
        <v>0</v>
      </c>
    </row>
    <row r="1301" spans="1:9" x14ac:dyDescent="0.25">
      <c r="A1301" s="1">
        <v>40510</v>
      </c>
      <c r="B1301" t="s">
        <v>216</v>
      </c>
      <c r="C1301">
        <v>9</v>
      </c>
      <c r="D1301">
        <f>IF(cukier[[#This Row],[klient]]=B1300,cukier[[#This Row],[sprzedano]]+D1300,cukier[[#This Row],[sprzedano]])</f>
        <v>9</v>
      </c>
      <c r="E1301">
        <f>IF(cukier[[#This Row],[transakcja?]]&lt;100,0,IF(cukier[[#This Row],[transakcja?]]&lt;1000,0.05,IF(cukier[[#This Row],[transakcja?]]&lt;10000,0.1,0.2)))*cukier[[#This Row],[sprzedano]]</f>
        <v>0</v>
      </c>
      <c r="F1301">
        <f>MONTH(cukier[[#This Row],[data]])</f>
        <v>11</v>
      </c>
      <c r="G1301">
        <f>IF(cukier[[#This Row],[czy magazyn]]=F1300,G1300-cukier[[#This Row],[sprzedano]],G1300+cukier[[#This Row],[f]])</f>
        <v>4290</v>
      </c>
      <c r="H1301">
        <f>IF(cukier[[#This Row],[czy magazyn]]=F1300,0,CEILING(5000-G1300,1000))</f>
        <v>0</v>
      </c>
      <c r="I1301">
        <f>IF(cukier[[#This Row],[f]]&gt;=4000,1,0)</f>
        <v>0</v>
      </c>
    </row>
    <row r="1302" spans="1:9" x14ac:dyDescent="0.25">
      <c r="A1302" s="1">
        <v>40511</v>
      </c>
      <c r="B1302" t="s">
        <v>31</v>
      </c>
      <c r="C1302">
        <v>174</v>
      </c>
      <c r="D1302">
        <f>IF(cukier[[#This Row],[klient]]=B1301,cukier[[#This Row],[sprzedano]]+D1301,cukier[[#This Row],[sprzedano]])</f>
        <v>174</v>
      </c>
      <c r="E1302">
        <f>IF(cukier[[#This Row],[transakcja?]]&lt;100,0,IF(cukier[[#This Row],[transakcja?]]&lt;1000,0.05,IF(cukier[[#This Row],[transakcja?]]&lt;10000,0.1,0.2)))*cukier[[#This Row],[sprzedano]]</f>
        <v>8.7000000000000011</v>
      </c>
      <c r="F1302">
        <f>MONTH(cukier[[#This Row],[data]])</f>
        <v>11</v>
      </c>
      <c r="G1302">
        <f>IF(cukier[[#This Row],[czy magazyn]]=F1301,G1301-cukier[[#This Row],[sprzedano]],G1301+cukier[[#This Row],[f]])</f>
        <v>4116</v>
      </c>
      <c r="H1302">
        <f>IF(cukier[[#This Row],[czy magazyn]]=F1301,0,CEILING(5000-G1301,1000))</f>
        <v>0</v>
      </c>
      <c r="I1302">
        <f>IF(cukier[[#This Row],[f]]&gt;=4000,1,0)</f>
        <v>0</v>
      </c>
    </row>
    <row r="1303" spans="1:9" x14ac:dyDescent="0.25">
      <c r="A1303" s="1">
        <v>40512</v>
      </c>
      <c r="B1303" t="s">
        <v>70</v>
      </c>
      <c r="C1303">
        <v>39</v>
      </c>
      <c r="D1303">
        <f>IF(cukier[[#This Row],[klient]]=B1302,cukier[[#This Row],[sprzedano]]+D1302,cukier[[#This Row],[sprzedano]])</f>
        <v>39</v>
      </c>
      <c r="E1303">
        <f>IF(cukier[[#This Row],[transakcja?]]&lt;100,0,IF(cukier[[#This Row],[transakcja?]]&lt;1000,0.05,IF(cukier[[#This Row],[transakcja?]]&lt;10000,0.1,0.2)))*cukier[[#This Row],[sprzedano]]</f>
        <v>0</v>
      </c>
      <c r="F1303">
        <f>MONTH(cukier[[#This Row],[data]])</f>
        <v>11</v>
      </c>
      <c r="G1303">
        <f>IF(cukier[[#This Row],[czy magazyn]]=F1302,G1302-cukier[[#This Row],[sprzedano]],G1302+cukier[[#This Row],[f]])</f>
        <v>4077</v>
      </c>
      <c r="H1303">
        <f>IF(cukier[[#This Row],[czy magazyn]]=F1302,0,CEILING(5000-G1302,1000))</f>
        <v>0</v>
      </c>
      <c r="I1303">
        <f>IF(cukier[[#This Row],[f]]&gt;=4000,1,0)</f>
        <v>0</v>
      </c>
    </row>
    <row r="1304" spans="1:9" x14ac:dyDescent="0.25">
      <c r="A1304" s="1">
        <v>40513</v>
      </c>
      <c r="B1304" t="s">
        <v>147</v>
      </c>
      <c r="C1304">
        <v>5</v>
      </c>
      <c r="D1304">
        <f>IF(cukier[[#This Row],[klient]]=B1303,cukier[[#This Row],[sprzedano]]+D1303,cukier[[#This Row],[sprzedano]])</f>
        <v>5</v>
      </c>
      <c r="E1304">
        <f>IF(cukier[[#This Row],[transakcja?]]&lt;100,0,IF(cukier[[#This Row],[transakcja?]]&lt;1000,0.05,IF(cukier[[#This Row],[transakcja?]]&lt;10000,0.1,0.2)))*cukier[[#This Row],[sprzedano]]</f>
        <v>0</v>
      </c>
      <c r="F1304">
        <f>MONTH(cukier[[#This Row],[data]])</f>
        <v>12</v>
      </c>
      <c r="G1304">
        <f>IF(cukier[[#This Row],[czy magazyn]]=F1303,G1303-cukier[[#This Row],[sprzedano]],G1303+cukier[[#This Row],[f]])</f>
        <v>5077</v>
      </c>
      <c r="H1304">
        <f>IF(cukier[[#This Row],[czy magazyn]]=F1303,0,CEILING(5000-G1303,1000))</f>
        <v>1000</v>
      </c>
      <c r="I1304">
        <f>IF(cukier[[#This Row],[f]]&gt;=4000,1,0)</f>
        <v>0</v>
      </c>
    </row>
    <row r="1305" spans="1:9" x14ac:dyDescent="0.25">
      <c r="A1305" s="1">
        <v>40513</v>
      </c>
      <c r="B1305" t="s">
        <v>8</v>
      </c>
      <c r="C1305">
        <v>330</v>
      </c>
      <c r="D1305">
        <f>IF(cukier[[#This Row],[klient]]=B1304,cukier[[#This Row],[sprzedano]]+D1304,cukier[[#This Row],[sprzedano]])</f>
        <v>330</v>
      </c>
      <c r="E1305">
        <f>IF(cukier[[#This Row],[transakcja?]]&lt;100,0,IF(cukier[[#This Row],[transakcja?]]&lt;1000,0.05,IF(cukier[[#This Row],[transakcja?]]&lt;10000,0.1,0.2)))*cukier[[#This Row],[sprzedano]]</f>
        <v>16.5</v>
      </c>
      <c r="F1305">
        <f>MONTH(cukier[[#This Row],[data]])</f>
        <v>12</v>
      </c>
      <c r="G1305">
        <f>IF(cukier[[#This Row],[czy magazyn]]=F1304,G1304-cukier[[#This Row],[sprzedano]],G1304+cukier[[#This Row],[f]])</f>
        <v>4747</v>
      </c>
      <c r="H1305">
        <f>IF(cukier[[#This Row],[czy magazyn]]=F1304,0,CEILING(5000-G1304,1000))</f>
        <v>0</v>
      </c>
      <c r="I1305">
        <f>IF(cukier[[#This Row],[f]]&gt;=4000,1,0)</f>
        <v>0</v>
      </c>
    </row>
    <row r="1306" spans="1:9" x14ac:dyDescent="0.25">
      <c r="A1306" s="1">
        <v>40516</v>
      </c>
      <c r="B1306" t="s">
        <v>15</v>
      </c>
      <c r="C1306">
        <v>175</v>
      </c>
      <c r="D1306">
        <f>IF(cukier[[#This Row],[klient]]=B1305,cukier[[#This Row],[sprzedano]]+D1305,cukier[[#This Row],[sprzedano]])</f>
        <v>175</v>
      </c>
      <c r="E1306">
        <f>IF(cukier[[#This Row],[transakcja?]]&lt;100,0,IF(cukier[[#This Row],[transakcja?]]&lt;1000,0.05,IF(cukier[[#This Row],[transakcja?]]&lt;10000,0.1,0.2)))*cukier[[#This Row],[sprzedano]]</f>
        <v>8.75</v>
      </c>
      <c r="F1306">
        <f>MONTH(cukier[[#This Row],[data]])</f>
        <v>12</v>
      </c>
      <c r="G1306">
        <f>IF(cukier[[#This Row],[czy magazyn]]=F1305,G1305-cukier[[#This Row],[sprzedano]],G1305+cukier[[#This Row],[f]])</f>
        <v>4572</v>
      </c>
      <c r="H1306">
        <f>IF(cukier[[#This Row],[czy magazyn]]=F1305,0,CEILING(5000-G1305,1000))</f>
        <v>0</v>
      </c>
      <c r="I1306">
        <f>IF(cukier[[#This Row],[f]]&gt;=4000,1,0)</f>
        <v>0</v>
      </c>
    </row>
    <row r="1307" spans="1:9" x14ac:dyDescent="0.25">
      <c r="A1307" s="1">
        <v>40520</v>
      </c>
      <c r="B1307" t="s">
        <v>132</v>
      </c>
      <c r="C1307">
        <v>183</v>
      </c>
      <c r="D1307">
        <f>IF(cukier[[#This Row],[klient]]=B1306,cukier[[#This Row],[sprzedano]]+D1306,cukier[[#This Row],[sprzedano]])</f>
        <v>183</v>
      </c>
      <c r="E1307">
        <f>IF(cukier[[#This Row],[transakcja?]]&lt;100,0,IF(cukier[[#This Row],[transakcja?]]&lt;1000,0.05,IF(cukier[[#This Row],[transakcja?]]&lt;10000,0.1,0.2)))*cukier[[#This Row],[sprzedano]]</f>
        <v>9.15</v>
      </c>
      <c r="F1307">
        <f>MONTH(cukier[[#This Row],[data]])</f>
        <v>12</v>
      </c>
      <c r="G1307">
        <f>IF(cukier[[#This Row],[czy magazyn]]=F1306,G1306-cukier[[#This Row],[sprzedano]],G1306+cukier[[#This Row],[f]])</f>
        <v>4389</v>
      </c>
      <c r="H1307">
        <f>IF(cukier[[#This Row],[czy magazyn]]=F1306,0,CEILING(5000-G1306,1000))</f>
        <v>0</v>
      </c>
      <c r="I1307">
        <f>IF(cukier[[#This Row],[f]]&gt;=4000,1,0)</f>
        <v>0</v>
      </c>
    </row>
    <row r="1308" spans="1:9" x14ac:dyDescent="0.25">
      <c r="A1308" s="1">
        <v>40520</v>
      </c>
      <c r="B1308" t="s">
        <v>46</v>
      </c>
      <c r="C1308">
        <v>423</v>
      </c>
      <c r="D1308">
        <f>IF(cukier[[#This Row],[klient]]=B1307,cukier[[#This Row],[sprzedano]]+D1307,cukier[[#This Row],[sprzedano]])</f>
        <v>423</v>
      </c>
      <c r="E1308">
        <f>IF(cukier[[#This Row],[transakcja?]]&lt;100,0,IF(cukier[[#This Row],[transakcja?]]&lt;1000,0.05,IF(cukier[[#This Row],[transakcja?]]&lt;10000,0.1,0.2)))*cukier[[#This Row],[sprzedano]]</f>
        <v>21.150000000000002</v>
      </c>
      <c r="F1308">
        <f>MONTH(cukier[[#This Row],[data]])</f>
        <v>12</v>
      </c>
      <c r="G1308">
        <f>IF(cukier[[#This Row],[czy magazyn]]=F1307,G1307-cukier[[#This Row],[sprzedano]],G1307+cukier[[#This Row],[f]])</f>
        <v>3966</v>
      </c>
      <c r="H1308">
        <f>IF(cukier[[#This Row],[czy magazyn]]=F1307,0,CEILING(5000-G1307,1000))</f>
        <v>0</v>
      </c>
      <c r="I1308">
        <f>IF(cukier[[#This Row],[f]]&gt;=4000,1,0)</f>
        <v>0</v>
      </c>
    </row>
    <row r="1309" spans="1:9" x14ac:dyDescent="0.25">
      <c r="A1309" s="1">
        <v>40520</v>
      </c>
      <c r="B1309" t="s">
        <v>53</v>
      </c>
      <c r="C1309">
        <v>88</v>
      </c>
      <c r="D1309">
        <f>IF(cukier[[#This Row],[klient]]=B1308,cukier[[#This Row],[sprzedano]]+D1308,cukier[[#This Row],[sprzedano]])</f>
        <v>88</v>
      </c>
      <c r="E1309">
        <f>IF(cukier[[#This Row],[transakcja?]]&lt;100,0,IF(cukier[[#This Row],[transakcja?]]&lt;1000,0.05,IF(cukier[[#This Row],[transakcja?]]&lt;10000,0.1,0.2)))*cukier[[#This Row],[sprzedano]]</f>
        <v>0</v>
      </c>
      <c r="F1309">
        <f>MONTH(cukier[[#This Row],[data]])</f>
        <v>12</v>
      </c>
      <c r="G1309">
        <f>IF(cukier[[#This Row],[czy magazyn]]=F1308,G1308-cukier[[#This Row],[sprzedano]],G1308+cukier[[#This Row],[f]])</f>
        <v>3878</v>
      </c>
      <c r="H1309">
        <f>IF(cukier[[#This Row],[czy magazyn]]=F1308,0,CEILING(5000-G1308,1000))</f>
        <v>0</v>
      </c>
      <c r="I1309">
        <f>IF(cukier[[#This Row],[f]]&gt;=4000,1,0)</f>
        <v>0</v>
      </c>
    </row>
    <row r="1310" spans="1:9" x14ac:dyDescent="0.25">
      <c r="A1310" s="1">
        <v>40521</v>
      </c>
      <c r="B1310" t="s">
        <v>18</v>
      </c>
      <c r="C1310">
        <v>241</v>
      </c>
      <c r="D1310">
        <f>IF(cukier[[#This Row],[klient]]=B1309,cukier[[#This Row],[sprzedano]]+D1309,cukier[[#This Row],[sprzedano]])</f>
        <v>241</v>
      </c>
      <c r="E1310">
        <f>IF(cukier[[#This Row],[transakcja?]]&lt;100,0,IF(cukier[[#This Row],[transakcja?]]&lt;1000,0.05,IF(cukier[[#This Row],[transakcja?]]&lt;10000,0.1,0.2)))*cukier[[#This Row],[sprzedano]]</f>
        <v>12.05</v>
      </c>
      <c r="F1310">
        <f>MONTH(cukier[[#This Row],[data]])</f>
        <v>12</v>
      </c>
      <c r="G1310">
        <f>IF(cukier[[#This Row],[czy magazyn]]=F1309,G1309-cukier[[#This Row],[sprzedano]],G1309+cukier[[#This Row],[f]])</f>
        <v>3637</v>
      </c>
      <c r="H1310">
        <f>IF(cukier[[#This Row],[czy magazyn]]=F1309,0,CEILING(5000-G1309,1000))</f>
        <v>0</v>
      </c>
      <c r="I1310">
        <f>IF(cukier[[#This Row],[f]]&gt;=4000,1,0)</f>
        <v>0</v>
      </c>
    </row>
    <row r="1311" spans="1:9" x14ac:dyDescent="0.25">
      <c r="A1311" s="1">
        <v>40522</v>
      </c>
      <c r="B1311" t="s">
        <v>13</v>
      </c>
      <c r="C1311">
        <v>37</v>
      </c>
      <c r="D1311">
        <f>IF(cukier[[#This Row],[klient]]=B1310,cukier[[#This Row],[sprzedano]]+D1310,cukier[[#This Row],[sprzedano]])</f>
        <v>37</v>
      </c>
      <c r="E1311">
        <f>IF(cukier[[#This Row],[transakcja?]]&lt;100,0,IF(cukier[[#This Row],[transakcja?]]&lt;1000,0.05,IF(cukier[[#This Row],[transakcja?]]&lt;10000,0.1,0.2)))*cukier[[#This Row],[sprzedano]]</f>
        <v>0</v>
      </c>
      <c r="F1311">
        <f>MONTH(cukier[[#This Row],[data]])</f>
        <v>12</v>
      </c>
      <c r="G1311">
        <f>IF(cukier[[#This Row],[czy magazyn]]=F1310,G1310-cukier[[#This Row],[sprzedano]],G1310+cukier[[#This Row],[f]])</f>
        <v>3600</v>
      </c>
      <c r="H1311">
        <f>IF(cukier[[#This Row],[czy magazyn]]=F1310,0,CEILING(5000-G1310,1000))</f>
        <v>0</v>
      </c>
      <c r="I1311">
        <f>IF(cukier[[#This Row],[f]]&gt;=4000,1,0)</f>
        <v>0</v>
      </c>
    </row>
    <row r="1312" spans="1:9" x14ac:dyDescent="0.25">
      <c r="A1312" s="1">
        <v>40528</v>
      </c>
      <c r="B1312" t="s">
        <v>79</v>
      </c>
      <c r="C1312">
        <v>164</v>
      </c>
      <c r="D1312">
        <f>IF(cukier[[#This Row],[klient]]=B1311,cukier[[#This Row],[sprzedano]]+D1311,cukier[[#This Row],[sprzedano]])</f>
        <v>164</v>
      </c>
      <c r="E1312">
        <f>IF(cukier[[#This Row],[transakcja?]]&lt;100,0,IF(cukier[[#This Row],[transakcja?]]&lt;1000,0.05,IF(cukier[[#This Row],[transakcja?]]&lt;10000,0.1,0.2)))*cukier[[#This Row],[sprzedano]]</f>
        <v>8.2000000000000011</v>
      </c>
      <c r="F1312">
        <f>MONTH(cukier[[#This Row],[data]])</f>
        <v>12</v>
      </c>
      <c r="G1312">
        <f>IF(cukier[[#This Row],[czy magazyn]]=F1311,G1311-cukier[[#This Row],[sprzedano]],G1311+cukier[[#This Row],[f]])</f>
        <v>3436</v>
      </c>
      <c r="H1312">
        <f>IF(cukier[[#This Row],[czy magazyn]]=F1311,0,CEILING(5000-G1311,1000))</f>
        <v>0</v>
      </c>
      <c r="I1312">
        <f>IF(cukier[[#This Row],[f]]&gt;=4000,1,0)</f>
        <v>0</v>
      </c>
    </row>
    <row r="1313" spans="1:9" x14ac:dyDescent="0.25">
      <c r="A1313" s="1">
        <v>40529</v>
      </c>
      <c r="B1313" t="s">
        <v>95</v>
      </c>
      <c r="C1313">
        <v>20</v>
      </c>
      <c r="D1313">
        <f>IF(cukier[[#This Row],[klient]]=B1312,cukier[[#This Row],[sprzedano]]+D1312,cukier[[#This Row],[sprzedano]])</f>
        <v>20</v>
      </c>
      <c r="E1313">
        <f>IF(cukier[[#This Row],[transakcja?]]&lt;100,0,IF(cukier[[#This Row],[transakcja?]]&lt;1000,0.05,IF(cukier[[#This Row],[transakcja?]]&lt;10000,0.1,0.2)))*cukier[[#This Row],[sprzedano]]</f>
        <v>0</v>
      </c>
      <c r="F1313">
        <f>MONTH(cukier[[#This Row],[data]])</f>
        <v>12</v>
      </c>
      <c r="G1313">
        <f>IF(cukier[[#This Row],[czy magazyn]]=F1312,G1312-cukier[[#This Row],[sprzedano]],G1312+cukier[[#This Row],[f]])</f>
        <v>3416</v>
      </c>
      <c r="H1313">
        <f>IF(cukier[[#This Row],[czy magazyn]]=F1312,0,CEILING(5000-G1312,1000))</f>
        <v>0</v>
      </c>
      <c r="I1313">
        <f>IF(cukier[[#This Row],[f]]&gt;=4000,1,0)</f>
        <v>0</v>
      </c>
    </row>
    <row r="1314" spans="1:9" x14ac:dyDescent="0.25">
      <c r="A1314" s="1">
        <v>40533</v>
      </c>
      <c r="B1314" t="s">
        <v>157</v>
      </c>
      <c r="C1314">
        <v>4</v>
      </c>
      <c r="D1314">
        <f>IF(cukier[[#This Row],[klient]]=B1313,cukier[[#This Row],[sprzedano]]+D1313,cukier[[#This Row],[sprzedano]])</f>
        <v>4</v>
      </c>
      <c r="E1314">
        <f>IF(cukier[[#This Row],[transakcja?]]&lt;100,0,IF(cukier[[#This Row],[transakcja?]]&lt;1000,0.05,IF(cukier[[#This Row],[transakcja?]]&lt;10000,0.1,0.2)))*cukier[[#This Row],[sprzedano]]</f>
        <v>0</v>
      </c>
      <c r="F1314">
        <f>MONTH(cukier[[#This Row],[data]])</f>
        <v>12</v>
      </c>
      <c r="G1314">
        <f>IF(cukier[[#This Row],[czy magazyn]]=F1313,G1313-cukier[[#This Row],[sprzedano]],G1313+cukier[[#This Row],[f]])</f>
        <v>3412</v>
      </c>
      <c r="H1314">
        <f>IF(cukier[[#This Row],[czy magazyn]]=F1313,0,CEILING(5000-G1313,1000))</f>
        <v>0</v>
      </c>
      <c r="I1314">
        <f>IF(cukier[[#This Row],[f]]&gt;=4000,1,0)</f>
        <v>0</v>
      </c>
    </row>
    <row r="1315" spans="1:9" x14ac:dyDescent="0.25">
      <c r="A1315" s="1">
        <v>40533</v>
      </c>
      <c r="B1315" t="s">
        <v>183</v>
      </c>
      <c r="C1315">
        <v>8</v>
      </c>
      <c r="D1315">
        <f>IF(cukier[[#This Row],[klient]]=B1314,cukier[[#This Row],[sprzedano]]+D1314,cukier[[#This Row],[sprzedano]])</f>
        <v>8</v>
      </c>
      <c r="E1315">
        <f>IF(cukier[[#This Row],[transakcja?]]&lt;100,0,IF(cukier[[#This Row],[transakcja?]]&lt;1000,0.05,IF(cukier[[#This Row],[transakcja?]]&lt;10000,0.1,0.2)))*cukier[[#This Row],[sprzedano]]</f>
        <v>0</v>
      </c>
      <c r="F1315">
        <f>MONTH(cukier[[#This Row],[data]])</f>
        <v>12</v>
      </c>
      <c r="G1315">
        <f>IF(cukier[[#This Row],[czy magazyn]]=F1314,G1314-cukier[[#This Row],[sprzedano]],G1314+cukier[[#This Row],[f]])</f>
        <v>3404</v>
      </c>
      <c r="H1315">
        <f>IF(cukier[[#This Row],[czy magazyn]]=F1314,0,CEILING(5000-G1314,1000))</f>
        <v>0</v>
      </c>
      <c r="I1315">
        <f>IF(cukier[[#This Row],[f]]&gt;=4000,1,0)</f>
        <v>0</v>
      </c>
    </row>
    <row r="1316" spans="1:9" x14ac:dyDescent="0.25">
      <c r="A1316" s="1">
        <v>40538</v>
      </c>
      <c r="B1316" t="s">
        <v>23</v>
      </c>
      <c r="C1316">
        <v>408</v>
      </c>
      <c r="D1316">
        <f>IF(cukier[[#This Row],[klient]]=B1315,cukier[[#This Row],[sprzedano]]+D1315,cukier[[#This Row],[sprzedano]])</f>
        <v>408</v>
      </c>
      <c r="E1316">
        <f>IF(cukier[[#This Row],[transakcja?]]&lt;100,0,IF(cukier[[#This Row],[transakcja?]]&lt;1000,0.05,IF(cukier[[#This Row],[transakcja?]]&lt;10000,0.1,0.2)))*cukier[[#This Row],[sprzedano]]</f>
        <v>20.400000000000002</v>
      </c>
      <c r="F1316">
        <f>MONTH(cukier[[#This Row],[data]])</f>
        <v>12</v>
      </c>
      <c r="G1316">
        <f>IF(cukier[[#This Row],[czy magazyn]]=F1315,G1315-cukier[[#This Row],[sprzedano]],G1315+cukier[[#This Row],[f]])</f>
        <v>2996</v>
      </c>
      <c r="H1316">
        <f>IF(cukier[[#This Row],[czy magazyn]]=F1315,0,CEILING(5000-G1315,1000))</f>
        <v>0</v>
      </c>
      <c r="I1316">
        <f>IF(cukier[[#This Row],[f]]&gt;=4000,1,0)</f>
        <v>0</v>
      </c>
    </row>
    <row r="1317" spans="1:9" x14ac:dyDescent="0.25">
      <c r="A1317" s="1">
        <v>40544</v>
      </c>
      <c r="B1317" t="s">
        <v>143</v>
      </c>
      <c r="C1317">
        <v>20</v>
      </c>
      <c r="D1317">
        <f>IF(cukier[[#This Row],[klient]]=B1316,cukier[[#This Row],[sprzedano]]+D1316,cukier[[#This Row],[sprzedano]])</f>
        <v>20</v>
      </c>
      <c r="E1317">
        <f>IF(cukier[[#This Row],[transakcja?]]&lt;100,0,IF(cukier[[#This Row],[transakcja?]]&lt;1000,0.05,IF(cukier[[#This Row],[transakcja?]]&lt;10000,0.1,0.2)))*cukier[[#This Row],[sprzedano]]</f>
        <v>0</v>
      </c>
      <c r="F1317">
        <f>MONTH(cukier[[#This Row],[data]])</f>
        <v>1</v>
      </c>
      <c r="G1317">
        <f>IF(cukier[[#This Row],[czy magazyn]]=F1316,G1316-cukier[[#This Row],[sprzedano]],G1316+cukier[[#This Row],[f]])</f>
        <v>5996</v>
      </c>
      <c r="H1317">
        <f>IF(cukier[[#This Row],[czy magazyn]]=F1316,0,CEILING(5000-G1316,1000))</f>
        <v>3000</v>
      </c>
      <c r="I1317">
        <f>IF(cukier[[#This Row],[f]]&gt;=4000,1,0)</f>
        <v>0</v>
      </c>
    </row>
    <row r="1318" spans="1:9" x14ac:dyDescent="0.25">
      <c r="A1318" s="1">
        <v>40545</v>
      </c>
      <c r="B1318" t="s">
        <v>32</v>
      </c>
      <c r="C1318">
        <v>102</v>
      </c>
      <c r="D1318">
        <f>IF(cukier[[#This Row],[klient]]=B1317,cukier[[#This Row],[sprzedano]]+D1317,cukier[[#This Row],[sprzedano]])</f>
        <v>102</v>
      </c>
      <c r="E1318">
        <f>IF(cukier[[#This Row],[transakcja?]]&lt;100,0,IF(cukier[[#This Row],[transakcja?]]&lt;1000,0.05,IF(cukier[[#This Row],[transakcja?]]&lt;10000,0.1,0.2)))*cukier[[#This Row],[sprzedano]]</f>
        <v>5.1000000000000005</v>
      </c>
      <c r="F1318">
        <f>MONTH(cukier[[#This Row],[data]])</f>
        <v>1</v>
      </c>
      <c r="G1318">
        <f>IF(cukier[[#This Row],[czy magazyn]]=F1317,G1317-cukier[[#This Row],[sprzedano]],G1317+cukier[[#This Row],[f]])</f>
        <v>5894</v>
      </c>
      <c r="H1318">
        <f>IF(cukier[[#This Row],[czy magazyn]]=F1317,0,CEILING(5000-G1317,1000))</f>
        <v>0</v>
      </c>
      <c r="I1318">
        <f>IF(cukier[[#This Row],[f]]&gt;=4000,1,0)</f>
        <v>0</v>
      </c>
    </row>
    <row r="1319" spans="1:9" x14ac:dyDescent="0.25">
      <c r="A1319" s="1">
        <v>40546</v>
      </c>
      <c r="B1319" t="s">
        <v>10</v>
      </c>
      <c r="C1319">
        <v>240</v>
      </c>
      <c r="D1319">
        <f>IF(cukier[[#This Row],[klient]]=B1318,cukier[[#This Row],[sprzedano]]+D1318,cukier[[#This Row],[sprzedano]])</f>
        <v>240</v>
      </c>
      <c r="E1319">
        <f>IF(cukier[[#This Row],[transakcja?]]&lt;100,0,IF(cukier[[#This Row],[transakcja?]]&lt;1000,0.05,IF(cukier[[#This Row],[transakcja?]]&lt;10000,0.1,0.2)))*cukier[[#This Row],[sprzedano]]</f>
        <v>12</v>
      </c>
      <c r="F1319">
        <f>MONTH(cukier[[#This Row],[data]])</f>
        <v>1</v>
      </c>
      <c r="G1319">
        <f>IF(cukier[[#This Row],[czy magazyn]]=F1318,G1318-cukier[[#This Row],[sprzedano]],G1318+cukier[[#This Row],[f]])</f>
        <v>5654</v>
      </c>
      <c r="H1319">
        <f>IF(cukier[[#This Row],[czy magazyn]]=F1318,0,CEILING(5000-G1318,1000))</f>
        <v>0</v>
      </c>
      <c r="I1319">
        <f>IF(cukier[[#This Row],[f]]&gt;=4000,1,0)</f>
        <v>0</v>
      </c>
    </row>
    <row r="1320" spans="1:9" x14ac:dyDescent="0.25">
      <c r="A1320" s="1">
        <v>40548</v>
      </c>
      <c r="B1320" t="s">
        <v>11</v>
      </c>
      <c r="C1320">
        <v>124</v>
      </c>
      <c r="D1320">
        <f>IF(cukier[[#This Row],[klient]]=B1319,cukier[[#This Row],[sprzedano]]+D1319,cukier[[#This Row],[sprzedano]])</f>
        <v>124</v>
      </c>
      <c r="E1320">
        <f>IF(cukier[[#This Row],[transakcja?]]&lt;100,0,IF(cukier[[#This Row],[transakcja?]]&lt;1000,0.05,IF(cukier[[#This Row],[transakcja?]]&lt;10000,0.1,0.2)))*cukier[[#This Row],[sprzedano]]</f>
        <v>6.2</v>
      </c>
      <c r="F1320">
        <f>MONTH(cukier[[#This Row],[data]])</f>
        <v>1</v>
      </c>
      <c r="G1320">
        <f>IF(cukier[[#This Row],[czy magazyn]]=F1319,G1319-cukier[[#This Row],[sprzedano]],G1319+cukier[[#This Row],[f]])</f>
        <v>5530</v>
      </c>
      <c r="H1320">
        <f>IF(cukier[[#This Row],[czy magazyn]]=F1319,0,CEILING(5000-G1319,1000))</f>
        <v>0</v>
      </c>
      <c r="I1320">
        <f>IF(cukier[[#This Row],[f]]&gt;=4000,1,0)</f>
        <v>0</v>
      </c>
    </row>
    <row r="1321" spans="1:9" x14ac:dyDescent="0.25">
      <c r="A1321" s="1">
        <v>40550</v>
      </c>
      <c r="B1321" t="s">
        <v>46</v>
      </c>
      <c r="C1321">
        <v>330</v>
      </c>
      <c r="D1321">
        <f>IF(cukier[[#This Row],[klient]]=B1320,cukier[[#This Row],[sprzedano]]+D1320,cukier[[#This Row],[sprzedano]])</f>
        <v>330</v>
      </c>
      <c r="E1321">
        <f>IF(cukier[[#This Row],[transakcja?]]&lt;100,0,IF(cukier[[#This Row],[transakcja?]]&lt;1000,0.05,IF(cukier[[#This Row],[transakcja?]]&lt;10000,0.1,0.2)))*cukier[[#This Row],[sprzedano]]</f>
        <v>16.5</v>
      </c>
      <c r="F1321">
        <f>MONTH(cukier[[#This Row],[data]])</f>
        <v>1</v>
      </c>
      <c r="G1321">
        <f>IF(cukier[[#This Row],[czy magazyn]]=F1320,G1320-cukier[[#This Row],[sprzedano]],G1320+cukier[[#This Row],[f]])</f>
        <v>5200</v>
      </c>
      <c r="H1321">
        <f>IF(cukier[[#This Row],[czy magazyn]]=F1320,0,CEILING(5000-G1320,1000))</f>
        <v>0</v>
      </c>
      <c r="I1321">
        <f>IF(cukier[[#This Row],[f]]&gt;=4000,1,0)</f>
        <v>0</v>
      </c>
    </row>
    <row r="1322" spans="1:9" x14ac:dyDescent="0.25">
      <c r="A1322" s="1">
        <v>40554</v>
      </c>
      <c r="B1322" t="s">
        <v>27</v>
      </c>
      <c r="C1322">
        <v>187</v>
      </c>
      <c r="D1322">
        <f>IF(cukier[[#This Row],[klient]]=B1321,cukier[[#This Row],[sprzedano]]+D1321,cukier[[#This Row],[sprzedano]])</f>
        <v>187</v>
      </c>
      <c r="E1322">
        <f>IF(cukier[[#This Row],[transakcja?]]&lt;100,0,IF(cukier[[#This Row],[transakcja?]]&lt;1000,0.05,IF(cukier[[#This Row],[transakcja?]]&lt;10000,0.1,0.2)))*cukier[[#This Row],[sprzedano]]</f>
        <v>9.35</v>
      </c>
      <c r="F1322">
        <f>MONTH(cukier[[#This Row],[data]])</f>
        <v>1</v>
      </c>
      <c r="G1322">
        <f>IF(cukier[[#This Row],[czy magazyn]]=F1321,G1321-cukier[[#This Row],[sprzedano]],G1321+cukier[[#This Row],[f]])</f>
        <v>5013</v>
      </c>
      <c r="H1322">
        <f>IF(cukier[[#This Row],[czy magazyn]]=F1321,0,CEILING(5000-G1321,1000))</f>
        <v>0</v>
      </c>
      <c r="I1322">
        <f>IF(cukier[[#This Row],[f]]&gt;=4000,1,0)</f>
        <v>0</v>
      </c>
    </row>
    <row r="1323" spans="1:9" x14ac:dyDescent="0.25">
      <c r="A1323" s="1">
        <v>40561</v>
      </c>
      <c r="B1323" t="s">
        <v>53</v>
      </c>
      <c r="C1323">
        <v>165</v>
      </c>
      <c r="D1323">
        <f>IF(cukier[[#This Row],[klient]]=B1322,cukier[[#This Row],[sprzedano]]+D1322,cukier[[#This Row],[sprzedano]])</f>
        <v>165</v>
      </c>
      <c r="E1323">
        <f>IF(cukier[[#This Row],[transakcja?]]&lt;100,0,IF(cukier[[#This Row],[transakcja?]]&lt;1000,0.05,IF(cukier[[#This Row],[transakcja?]]&lt;10000,0.1,0.2)))*cukier[[#This Row],[sprzedano]]</f>
        <v>8.25</v>
      </c>
      <c r="F1323">
        <f>MONTH(cukier[[#This Row],[data]])</f>
        <v>1</v>
      </c>
      <c r="G1323">
        <f>IF(cukier[[#This Row],[czy magazyn]]=F1322,G1322-cukier[[#This Row],[sprzedano]],G1322+cukier[[#This Row],[f]])</f>
        <v>4848</v>
      </c>
      <c r="H1323">
        <f>IF(cukier[[#This Row],[czy magazyn]]=F1322,0,CEILING(5000-G1322,1000))</f>
        <v>0</v>
      </c>
      <c r="I1323">
        <f>IF(cukier[[#This Row],[f]]&gt;=4000,1,0)</f>
        <v>0</v>
      </c>
    </row>
    <row r="1324" spans="1:9" x14ac:dyDescent="0.25">
      <c r="A1324" s="1">
        <v>40562</v>
      </c>
      <c r="B1324" t="s">
        <v>6</v>
      </c>
      <c r="C1324">
        <v>371</v>
      </c>
      <c r="D1324">
        <f>IF(cukier[[#This Row],[klient]]=B1323,cukier[[#This Row],[sprzedano]]+D1323,cukier[[#This Row],[sprzedano]])</f>
        <v>371</v>
      </c>
      <c r="E1324">
        <f>IF(cukier[[#This Row],[transakcja?]]&lt;100,0,IF(cukier[[#This Row],[transakcja?]]&lt;1000,0.05,IF(cukier[[#This Row],[transakcja?]]&lt;10000,0.1,0.2)))*cukier[[#This Row],[sprzedano]]</f>
        <v>18.55</v>
      </c>
      <c r="F1324">
        <f>MONTH(cukier[[#This Row],[data]])</f>
        <v>1</v>
      </c>
      <c r="G1324">
        <f>IF(cukier[[#This Row],[czy magazyn]]=F1323,G1323-cukier[[#This Row],[sprzedano]],G1323+cukier[[#This Row],[f]])</f>
        <v>4477</v>
      </c>
      <c r="H1324">
        <f>IF(cukier[[#This Row],[czy magazyn]]=F1323,0,CEILING(5000-G1323,1000))</f>
        <v>0</v>
      </c>
      <c r="I1324">
        <f>IF(cukier[[#This Row],[f]]&gt;=4000,1,0)</f>
        <v>0</v>
      </c>
    </row>
    <row r="1325" spans="1:9" x14ac:dyDescent="0.25">
      <c r="A1325" s="1">
        <v>40564</v>
      </c>
      <c r="B1325" t="s">
        <v>40</v>
      </c>
      <c r="C1325">
        <v>185</v>
      </c>
      <c r="D1325">
        <f>IF(cukier[[#This Row],[klient]]=B1324,cukier[[#This Row],[sprzedano]]+D1324,cukier[[#This Row],[sprzedano]])</f>
        <v>185</v>
      </c>
      <c r="E1325">
        <f>IF(cukier[[#This Row],[transakcja?]]&lt;100,0,IF(cukier[[#This Row],[transakcja?]]&lt;1000,0.05,IF(cukier[[#This Row],[transakcja?]]&lt;10000,0.1,0.2)))*cukier[[#This Row],[sprzedano]]</f>
        <v>9.25</v>
      </c>
      <c r="F1325">
        <f>MONTH(cukier[[#This Row],[data]])</f>
        <v>1</v>
      </c>
      <c r="G1325">
        <f>IF(cukier[[#This Row],[czy magazyn]]=F1324,G1324-cukier[[#This Row],[sprzedano]],G1324+cukier[[#This Row],[f]])</f>
        <v>4292</v>
      </c>
      <c r="H1325">
        <f>IF(cukier[[#This Row],[czy magazyn]]=F1324,0,CEILING(5000-G1324,1000))</f>
        <v>0</v>
      </c>
      <c r="I1325">
        <f>IF(cukier[[#This Row],[f]]&gt;=4000,1,0)</f>
        <v>0</v>
      </c>
    </row>
    <row r="1326" spans="1:9" x14ac:dyDescent="0.25">
      <c r="A1326" s="1">
        <v>40566</v>
      </c>
      <c r="B1326" t="s">
        <v>10</v>
      </c>
      <c r="C1326">
        <v>401</v>
      </c>
      <c r="D1326">
        <f>IF(cukier[[#This Row],[klient]]=B1325,cukier[[#This Row],[sprzedano]]+D1325,cukier[[#This Row],[sprzedano]])</f>
        <v>401</v>
      </c>
      <c r="E1326">
        <f>IF(cukier[[#This Row],[transakcja?]]&lt;100,0,IF(cukier[[#This Row],[transakcja?]]&lt;1000,0.05,IF(cukier[[#This Row],[transakcja?]]&lt;10000,0.1,0.2)))*cukier[[#This Row],[sprzedano]]</f>
        <v>20.05</v>
      </c>
      <c r="F1326">
        <f>MONTH(cukier[[#This Row],[data]])</f>
        <v>1</v>
      </c>
      <c r="G1326">
        <f>IF(cukier[[#This Row],[czy magazyn]]=F1325,G1325-cukier[[#This Row],[sprzedano]],G1325+cukier[[#This Row],[f]])</f>
        <v>3891</v>
      </c>
      <c r="H1326">
        <f>IF(cukier[[#This Row],[czy magazyn]]=F1325,0,CEILING(5000-G1325,1000))</f>
        <v>0</v>
      </c>
      <c r="I1326">
        <f>IF(cukier[[#This Row],[f]]&gt;=4000,1,0)</f>
        <v>0</v>
      </c>
    </row>
    <row r="1327" spans="1:9" x14ac:dyDescent="0.25">
      <c r="A1327" s="1">
        <v>40568</v>
      </c>
      <c r="B1327" t="s">
        <v>94</v>
      </c>
      <c r="C1327">
        <v>3</v>
      </c>
      <c r="D1327">
        <f>IF(cukier[[#This Row],[klient]]=B1326,cukier[[#This Row],[sprzedano]]+D1326,cukier[[#This Row],[sprzedano]])</f>
        <v>3</v>
      </c>
      <c r="E1327">
        <f>IF(cukier[[#This Row],[transakcja?]]&lt;100,0,IF(cukier[[#This Row],[transakcja?]]&lt;1000,0.05,IF(cukier[[#This Row],[transakcja?]]&lt;10000,0.1,0.2)))*cukier[[#This Row],[sprzedano]]</f>
        <v>0</v>
      </c>
      <c r="F1327">
        <f>MONTH(cukier[[#This Row],[data]])</f>
        <v>1</v>
      </c>
      <c r="G1327">
        <f>IF(cukier[[#This Row],[czy magazyn]]=F1326,G1326-cukier[[#This Row],[sprzedano]],G1326+cukier[[#This Row],[f]])</f>
        <v>3888</v>
      </c>
      <c r="H1327">
        <f>IF(cukier[[#This Row],[czy magazyn]]=F1326,0,CEILING(5000-G1326,1000))</f>
        <v>0</v>
      </c>
      <c r="I1327">
        <f>IF(cukier[[#This Row],[f]]&gt;=4000,1,0)</f>
        <v>0</v>
      </c>
    </row>
    <row r="1328" spans="1:9" x14ac:dyDescent="0.25">
      <c r="A1328" s="1">
        <v>40568</v>
      </c>
      <c r="B1328" t="s">
        <v>56</v>
      </c>
      <c r="C1328">
        <v>25</v>
      </c>
      <c r="D1328">
        <f>IF(cukier[[#This Row],[klient]]=B1327,cukier[[#This Row],[sprzedano]]+D1327,cukier[[#This Row],[sprzedano]])</f>
        <v>25</v>
      </c>
      <c r="E1328">
        <f>IF(cukier[[#This Row],[transakcja?]]&lt;100,0,IF(cukier[[#This Row],[transakcja?]]&lt;1000,0.05,IF(cukier[[#This Row],[transakcja?]]&lt;10000,0.1,0.2)))*cukier[[#This Row],[sprzedano]]</f>
        <v>0</v>
      </c>
      <c r="F1328">
        <f>MONTH(cukier[[#This Row],[data]])</f>
        <v>1</v>
      </c>
      <c r="G1328">
        <f>IF(cukier[[#This Row],[czy magazyn]]=F1327,G1327-cukier[[#This Row],[sprzedano]],G1327+cukier[[#This Row],[f]])</f>
        <v>3863</v>
      </c>
      <c r="H1328">
        <f>IF(cukier[[#This Row],[czy magazyn]]=F1327,0,CEILING(5000-G1327,1000))</f>
        <v>0</v>
      </c>
      <c r="I1328">
        <f>IF(cukier[[#This Row],[f]]&gt;=4000,1,0)</f>
        <v>0</v>
      </c>
    </row>
    <row r="1329" spans="1:9" x14ac:dyDescent="0.25">
      <c r="A1329" s="1">
        <v>40568</v>
      </c>
      <c r="B1329" t="s">
        <v>171</v>
      </c>
      <c r="C1329">
        <v>11</v>
      </c>
      <c r="D1329">
        <f>IF(cukier[[#This Row],[klient]]=B1328,cukier[[#This Row],[sprzedano]]+D1328,cukier[[#This Row],[sprzedano]])</f>
        <v>11</v>
      </c>
      <c r="E1329">
        <f>IF(cukier[[#This Row],[transakcja?]]&lt;100,0,IF(cukier[[#This Row],[transakcja?]]&lt;1000,0.05,IF(cukier[[#This Row],[transakcja?]]&lt;10000,0.1,0.2)))*cukier[[#This Row],[sprzedano]]</f>
        <v>0</v>
      </c>
      <c r="F1329">
        <f>MONTH(cukier[[#This Row],[data]])</f>
        <v>1</v>
      </c>
      <c r="G1329">
        <f>IF(cukier[[#This Row],[czy magazyn]]=F1328,G1328-cukier[[#This Row],[sprzedano]],G1328+cukier[[#This Row],[f]])</f>
        <v>3852</v>
      </c>
      <c r="H1329">
        <f>IF(cukier[[#This Row],[czy magazyn]]=F1328,0,CEILING(5000-G1328,1000))</f>
        <v>0</v>
      </c>
      <c r="I1329">
        <f>IF(cukier[[#This Row],[f]]&gt;=4000,1,0)</f>
        <v>0</v>
      </c>
    </row>
    <row r="1330" spans="1:9" x14ac:dyDescent="0.25">
      <c r="A1330" s="1">
        <v>40573</v>
      </c>
      <c r="B1330" t="s">
        <v>46</v>
      </c>
      <c r="C1330">
        <v>154</v>
      </c>
      <c r="D1330">
        <f>IF(cukier[[#This Row],[klient]]=B1329,cukier[[#This Row],[sprzedano]]+D1329,cukier[[#This Row],[sprzedano]])</f>
        <v>154</v>
      </c>
      <c r="E1330">
        <f>IF(cukier[[#This Row],[transakcja?]]&lt;100,0,IF(cukier[[#This Row],[transakcja?]]&lt;1000,0.05,IF(cukier[[#This Row],[transakcja?]]&lt;10000,0.1,0.2)))*cukier[[#This Row],[sprzedano]]</f>
        <v>7.7</v>
      </c>
      <c r="F1330">
        <f>MONTH(cukier[[#This Row],[data]])</f>
        <v>1</v>
      </c>
      <c r="G1330">
        <f>IF(cukier[[#This Row],[czy magazyn]]=F1329,G1329-cukier[[#This Row],[sprzedano]],G1329+cukier[[#This Row],[f]])</f>
        <v>3698</v>
      </c>
      <c r="H1330">
        <f>IF(cukier[[#This Row],[czy magazyn]]=F1329,0,CEILING(5000-G1329,1000))</f>
        <v>0</v>
      </c>
      <c r="I1330">
        <f>IF(cukier[[#This Row],[f]]&gt;=4000,1,0)</f>
        <v>0</v>
      </c>
    </row>
    <row r="1331" spans="1:9" x14ac:dyDescent="0.25">
      <c r="A1331" s="1">
        <v>40573</v>
      </c>
      <c r="B1331" t="s">
        <v>217</v>
      </c>
      <c r="C1331">
        <v>18</v>
      </c>
      <c r="D1331">
        <f>IF(cukier[[#This Row],[klient]]=B1330,cukier[[#This Row],[sprzedano]]+D1330,cukier[[#This Row],[sprzedano]])</f>
        <v>18</v>
      </c>
      <c r="E1331">
        <f>IF(cukier[[#This Row],[transakcja?]]&lt;100,0,IF(cukier[[#This Row],[transakcja?]]&lt;1000,0.05,IF(cukier[[#This Row],[transakcja?]]&lt;10000,0.1,0.2)))*cukier[[#This Row],[sprzedano]]</f>
        <v>0</v>
      </c>
      <c r="F1331">
        <f>MONTH(cukier[[#This Row],[data]])</f>
        <v>1</v>
      </c>
      <c r="G1331">
        <f>IF(cukier[[#This Row],[czy magazyn]]=F1330,G1330-cukier[[#This Row],[sprzedano]],G1330+cukier[[#This Row],[f]])</f>
        <v>3680</v>
      </c>
      <c r="H1331">
        <f>IF(cukier[[#This Row],[czy magazyn]]=F1330,0,CEILING(5000-G1330,1000))</f>
        <v>0</v>
      </c>
      <c r="I1331">
        <f>IF(cukier[[#This Row],[f]]&gt;=4000,1,0)</f>
        <v>0</v>
      </c>
    </row>
    <row r="1332" spans="1:9" x14ac:dyDescent="0.25">
      <c r="A1332" s="1">
        <v>40574</v>
      </c>
      <c r="B1332" t="s">
        <v>51</v>
      </c>
      <c r="C1332">
        <v>423</v>
      </c>
      <c r="D1332">
        <f>IF(cukier[[#This Row],[klient]]=B1331,cukier[[#This Row],[sprzedano]]+D1331,cukier[[#This Row],[sprzedano]])</f>
        <v>423</v>
      </c>
      <c r="E1332">
        <f>IF(cukier[[#This Row],[transakcja?]]&lt;100,0,IF(cukier[[#This Row],[transakcja?]]&lt;1000,0.05,IF(cukier[[#This Row],[transakcja?]]&lt;10000,0.1,0.2)))*cukier[[#This Row],[sprzedano]]</f>
        <v>21.150000000000002</v>
      </c>
      <c r="F1332">
        <f>MONTH(cukier[[#This Row],[data]])</f>
        <v>1</v>
      </c>
      <c r="G1332">
        <f>IF(cukier[[#This Row],[czy magazyn]]=F1331,G1331-cukier[[#This Row],[sprzedano]],G1331+cukier[[#This Row],[f]])</f>
        <v>3257</v>
      </c>
      <c r="H1332">
        <f>IF(cukier[[#This Row],[czy magazyn]]=F1331,0,CEILING(5000-G1331,1000))</f>
        <v>0</v>
      </c>
      <c r="I1332">
        <f>IF(cukier[[#This Row],[f]]&gt;=4000,1,0)</f>
        <v>0</v>
      </c>
    </row>
    <row r="1333" spans="1:9" x14ac:dyDescent="0.25">
      <c r="A1333" s="1">
        <v>40576</v>
      </c>
      <c r="B1333" t="s">
        <v>128</v>
      </c>
      <c r="C1333">
        <v>6</v>
      </c>
      <c r="D1333">
        <f>IF(cukier[[#This Row],[klient]]=B1332,cukier[[#This Row],[sprzedano]]+D1332,cukier[[#This Row],[sprzedano]])</f>
        <v>6</v>
      </c>
      <c r="E1333">
        <f>IF(cukier[[#This Row],[transakcja?]]&lt;100,0,IF(cukier[[#This Row],[transakcja?]]&lt;1000,0.05,IF(cukier[[#This Row],[transakcja?]]&lt;10000,0.1,0.2)))*cukier[[#This Row],[sprzedano]]</f>
        <v>0</v>
      </c>
      <c r="F1333">
        <f>MONTH(cukier[[#This Row],[data]])</f>
        <v>2</v>
      </c>
      <c r="G1333">
        <f>IF(cukier[[#This Row],[czy magazyn]]=F1332,G1332-cukier[[#This Row],[sprzedano]],G1332+cukier[[#This Row],[f]])</f>
        <v>5257</v>
      </c>
      <c r="H1333">
        <f>IF(cukier[[#This Row],[czy magazyn]]=F1332,0,CEILING(5000-G1332,1000))</f>
        <v>2000</v>
      </c>
      <c r="I1333">
        <f>IF(cukier[[#This Row],[f]]&gt;=4000,1,0)</f>
        <v>0</v>
      </c>
    </row>
    <row r="1334" spans="1:9" x14ac:dyDescent="0.25">
      <c r="A1334" s="1">
        <v>40580</v>
      </c>
      <c r="B1334" t="s">
        <v>29</v>
      </c>
      <c r="C1334">
        <v>62</v>
      </c>
      <c r="D1334">
        <f>IF(cukier[[#This Row],[klient]]=B1333,cukier[[#This Row],[sprzedano]]+D1333,cukier[[#This Row],[sprzedano]])</f>
        <v>62</v>
      </c>
      <c r="E1334">
        <f>IF(cukier[[#This Row],[transakcja?]]&lt;100,0,IF(cukier[[#This Row],[transakcja?]]&lt;1000,0.05,IF(cukier[[#This Row],[transakcja?]]&lt;10000,0.1,0.2)))*cukier[[#This Row],[sprzedano]]</f>
        <v>0</v>
      </c>
      <c r="F1334">
        <f>MONTH(cukier[[#This Row],[data]])</f>
        <v>2</v>
      </c>
      <c r="G1334">
        <f>IF(cukier[[#This Row],[czy magazyn]]=F1333,G1333-cukier[[#This Row],[sprzedano]],G1333+cukier[[#This Row],[f]])</f>
        <v>5195</v>
      </c>
      <c r="H1334">
        <f>IF(cukier[[#This Row],[czy magazyn]]=F1333,0,CEILING(5000-G1333,1000))</f>
        <v>0</v>
      </c>
      <c r="I1334">
        <f>IF(cukier[[#This Row],[f]]&gt;=4000,1,0)</f>
        <v>0</v>
      </c>
    </row>
    <row r="1335" spans="1:9" x14ac:dyDescent="0.25">
      <c r="A1335" s="1">
        <v>40581</v>
      </c>
      <c r="B1335" t="s">
        <v>137</v>
      </c>
      <c r="C1335">
        <v>15</v>
      </c>
      <c r="D1335">
        <f>IF(cukier[[#This Row],[klient]]=B1334,cukier[[#This Row],[sprzedano]]+D1334,cukier[[#This Row],[sprzedano]])</f>
        <v>15</v>
      </c>
      <c r="E1335">
        <f>IF(cukier[[#This Row],[transakcja?]]&lt;100,0,IF(cukier[[#This Row],[transakcja?]]&lt;1000,0.05,IF(cukier[[#This Row],[transakcja?]]&lt;10000,0.1,0.2)))*cukier[[#This Row],[sprzedano]]</f>
        <v>0</v>
      </c>
      <c r="F1335">
        <f>MONTH(cukier[[#This Row],[data]])</f>
        <v>2</v>
      </c>
      <c r="G1335">
        <f>IF(cukier[[#This Row],[czy magazyn]]=F1334,G1334-cukier[[#This Row],[sprzedano]],G1334+cukier[[#This Row],[f]])</f>
        <v>5180</v>
      </c>
      <c r="H1335">
        <f>IF(cukier[[#This Row],[czy magazyn]]=F1334,0,CEILING(5000-G1334,1000))</f>
        <v>0</v>
      </c>
      <c r="I1335">
        <f>IF(cukier[[#This Row],[f]]&gt;=4000,1,0)</f>
        <v>0</v>
      </c>
    </row>
    <row r="1336" spans="1:9" x14ac:dyDescent="0.25">
      <c r="A1336" s="1">
        <v>40583</v>
      </c>
      <c r="B1336" t="s">
        <v>10</v>
      </c>
      <c r="C1336">
        <v>311</v>
      </c>
      <c r="D1336">
        <f>IF(cukier[[#This Row],[klient]]=B1335,cukier[[#This Row],[sprzedano]]+D1335,cukier[[#This Row],[sprzedano]])</f>
        <v>311</v>
      </c>
      <c r="E1336">
        <f>IF(cukier[[#This Row],[transakcja?]]&lt;100,0,IF(cukier[[#This Row],[transakcja?]]&lt;1000,0.05,IF(cukier[[#This Row],[transakcja?]]&lt;10000,0.1,0.2)))*cukier[[#This Row],[sprzedano]]</f>
        <v>15.55</v>
      </c>
      <c r="F1336">
        <f>MONTH(cukier[[#This Row],[data]])</f>
        <v>2</v>
      </c>
      <c r="G1336">
        <f>IF(cukier[[#This Row],[czy magazyn]]=F1335,G1335-cukier[[#This Row],[sprzedano]],G1335+cukier[[#This Row],[f]])</f>
        <v>4869</v>
      </c>
      <c r="H1336">
        <f>IF(cukier[[#This Row],[czy magazyn]]=F1335,0,CEILING(5000-G1335,1000))</f>
        <v>0</v>
      </c>
      <c r="I1336">
        <f>IF(cukier[[#This Row],[f]]&gt;=4000,1,0)</f>
        <v>0</v>
      </c>
    </row>
    <row r="1337" spans="1:9" x14ac:dyDescent="0.25">
      <c r="A1337" s="1">
        <v>40584</v>
      </c>
      <c r="B1337" t="s">
        <v>20</v>
      </c>
      <c r="C1337">
        <v>127</v>
      </c>
      <c r="D1337">
        <f>IF(cukier[[#This Row],[klient]]=B1336,cukier[[#This Row],[sprzedano]]+D1336,cukier[[#This Row],[sprzedano]])</f>
        <v>127</v>
      </c>
      <c r="E1337">
        <f>IF(cukier[[#This Row],[transakcja?]]&lt;100,0,IF(cukier[[#This Row],[transakcja?]]&lt;1000,0.05,IF(cukier[[#This Row],[transakcja?]]&lt;10000,0.1,0.2)))*cukier[[#This Row],[sprzedano]]</f>
        <v>6.3500000000000005</v>
      </c>
      <c r="F1337">
        <f>MONTH(cukier[[#This Row],[data]])</f>
        <v>2</v>
      </c>
      <c r="G1337">
        <f>IF(cukier[[#This Row],[czy magazyn]]=F1336,G1336-cukier[[#This Row],[sprzedano]],G1336+cukier[[#This Row],[f]])</f>
        <v>4742</v>
      </c>
      <c r="H1337">
        <f>IF(cukier[[#This Row],[czy magazyn]]=F1336,0,CEILING(5000-G1336,1000))</f>
        <v>0</v>
      </c>
      <c r="I1337">
        <f>IF(cukier[[#This Row],[f]]&gt;=4000,1,0)</f>
        <v>0</v>
      </c>
    </row>
    <row r="1338" spans="1:9" x14ac:dyDescent="0.25">
      <c r="A1338" s="1">
        <v>40585</v>
      </c>
      <c r="B1338" t="s">
        <v>23</v>
      </c>
      <c r="C1338">
        <v>483</v>
      </c>
      <c r="D1338">
        <f>IF(cukier[[#This Row],[klient]]=B1337,cukier[[#This Row],[sprzedano]]+D1337,cukier[[#This Row],[sprzedano]])</f>
        <v>483</v>
      </c>
      <c r="E1338">
        <f>IF(cukier[[#This Row],[transakcja?]]&lt;100,0,IF(cukier[[#This Row],[transakcja?]]&lt;1000,0.05,IF(cukier[[#This Row],[transakcja?]]&lt;10000,0.1,0.2)))*cukier[[#This Row],[sprzedano]]</f>
        <v>24.150000000000002</v>
      </c>
      <c r="F1338">
        <f>MONTH(cukier[[#This Row],[data]])</f>
        <v>2</v>
      </c>
      <c r="G1338">
        <f>IF(cukier[[#This Row],[czy magazyn]]=F1337,G1337-cukier[[#This Row],[sprzedano]],G1337+cukier[[#This Row],[f]])</f>
        <v>4259</v>
      </c>
      <c r="H1338">
        <f>IF(cukier[[#This Row],[czy magazyn]]=F1337,0,CEILING(5000-G1337,1000))</f>
        <v>0</v>
      </c>
      <c r="I1338">
        <f>IF(cukier[[#This Row],[f]]&gt;=4000,1,0)</f>
        <v>0</v>
      </c>
    </row>
    <row r="1339" spans="1:9" x14ac:dyDescent="0.25">
      <c r="A1339" s="1">
        <v>40588</v>
      </c>
      <c r="B1339" t="s">
        <v>218</v>
      </c>
      <c r="C1339">
        <v>9</v>
      </c>
      <c r="D1339">
        <f>IF(cukier[[#This Row],[klient]]=B1338,cukier[[#This Row],[sprzedano]]+D1338,cukier[[#This Row],[sprzedano]])</f>
        <v>9</v>
      </c>
      <c r="E1339">
        <f>IF(cukier[[#This Row],[transakcja?]]&lt;100,0,IF(cukier[[#This Row],[transakcja?]]&lt;1000,0.05,IF(cukier[[#This Row],[transakcja?]]&lt;10000,0.1,0.2)))*cukier[[#This Row],[sprzedano]]</f>
        <v>0</v>
      </c>
      <c r="F1339">
        <f>MONTH(cukier[[#This Row],[data]])</f>
        <v>2</v>
      </c>
      <c r="G1339">
        <f>IF(cukier[[#This Row],[czy magazyn]]=F1338,G1338-cukier[[#This Row],[sprzedano]],G1338+cukier[[#This Row],[f]])</f>
        <v>4250</v>
      </c>
      <c r="H1339">
        <f>IF(cukier[[#This Row],[czy magazyn]]=F1338,0,CEILING(5000-G1338,1000))</f>
        <v>0</v>
      </c>
      <c r="I1339">
        <f>IF(cukier[[#This Row],[f]]&gt;=4000,1,0)</f>
        <v>0</v>
      </c>
    </row>
    <row r="1340" spans="1:9" x14ac:dyDescent="0.25">
      <c r="A1340" s="1">
        <v>40593</v>
      </c>
      <c r="B1340" t="s">
        <v>21</v>
      </c>
      <c r="C1340">
        <v>75</v>
      </c>
      <c r="D1340">
        <f>IF(cukier[[#This Row],[klient]]=B1339,cukier[[#This Row],[sprzedano]]+D1339,cukier[[#This Row],[sprzedano]])</f>
        <v>75</v>
      </c>
      <c r="E1340">
        <f>IF(cukier[[#This Row],[transakcja?]]&lt;100,0,IF(cukier[[#This Row],[transakcja?]]&lt;1000,0.05,IF(cukier[[#This Row],[transakcja?]]&lt;10000,0.1,0.2)))*cukier[[#This Row],[sprzedano]]</f>
        <v>0</v>
      </c>
      <c r="F1340">
        <f>MONTH(cukier[[#This Row],[data]])</f>
        <v>2</v>
      </c>
      <c r="G1340">
        <f>IF(cukier[[#This Row],[czy magazyn]]=F1339,G1339-cukier[[#This Row],[sprzedano]],G1339+cukier[[#This Row],[f]])</f>
        <v>4175</v>
      </c>
      <c r="H1340">
        <f>IF(cukier[[#This Row],[czy magazyn]]=F1339,0,CEILING(5000-G1339,1000))</f>
        <v>0</v>
      </c>
      <c r="I1340">
        <f>IF(cukier[[#This Row],[f]]&gt;=4000,1,0)</f>
        <v>0</v>
      </c>
    </row>
    <row r="1341" spans="1:9" x14ac:dyDescent="0.25">
      <c r="A1341" s="1">
        <v>40598</v>
      </c>
      <c r="B1341" t="s">
        <v>219</v>
      </c>
      <c r="C1341">
        <v>7</v>
      </c>
      <c r="D1341">
        <f>IF(cukier[[#This Row],[klient]]=B1340,cukier[[#This Row],[sprzedano]]+D1340,cukier[[#This Row],[sprzedano]])</f>
        <v>7</v>
      </c>
      <c r="E1341">
        <f>IF(cukier[[#This Row],[transakcja?]]&lt;100,0,IF(cukier[[#This Row],[transakcja?]]&lt;1000,0.05,IF(cukier[[#This Row],[transakcja?]]&lt;10000,0.1,0.2)))*cukier[[#This Row],[sprzedano]]</f>
        <v>0</v>
      </c>
      <c r="F1341">
        <f>MONTH(cukier[[#This Row],[data]])</f>
        <v>2</v>
      </c>
      <c r="G1341">
        <f>IF(cukier[[#This Row],[czy magazyn]]=F1340,G1340-cukier[[#This Row],[sprzedano]],G1340+cukier[[#This Row],[f]])</f>
        <v>4168</v>
      </c>
      <c r="H1341">
        <f>IF(cukier[[#This Row],[czy magazyn]]=F1340,0,CEILING(5000-G1340,1000))</f>
        <v>0</v>
      </c>
      <c r="I1341">
        <f>IF(cukier[[#This Row],[f]]&gt;=4000,1,0)</f>
        <v>0</v>
      </c>
    </row>
    <row r="1342" spans="1:9" x14ac:dyDescent="0.25">
      <c r="A1342" s="1">
        <v>40602</v>
      </c>
      <c r="B1342" t="s">
        <v>36</v>
      </c>
      <c r="C1342">
        <v>114</v>
      </c>
      <c r="D1342">
        <f>IF(cukier[[#This Row],[klient]]=B1341,cukier[[#This Row],[sprzedano]]+D1341,cukier[[#This Row],[sprzedano]])</f>
        <v>114</v>
      </c>
      <c r="E1342">
        <f>IF(cukier[[#This Row],[transakcja?]]&lt;100,0,IF(cukier[[#This Row],[transakcja?]]&lt;1000,0.05,IF(cukier[[#This Row],[transakcja?]]&lt;10000,0.1,0.2)))*cukier[[#This Row],[sprzedano]]</f>
        <v>5.7</v>
      </c>
      <c r="F1342">
        <f>MONTH(cukier[[#This Row],[data]])</f>
        <v>2</v>
      </c>
      <c r="G1342">
        <f>IF(cukier[[#This Row],[czy magazyn]]=F1341,G1341-cukier[[#This Row],[sprzedano]],G1341+cukier[[#This Row],[f]])</f>
        <v>4054</v>
      </c>
      <c r="H1342">
        <f>IF(cukier[[#This Row],[czy magazyn]]=F1341,0,CEILING(5000-G1341,1000))</f>
        <v>0</v>
      </c>
      <c r="I1342">
        <f>IF(cukier[[#This Row],[f]]&gt;=4000,1,0)</f>
        <v>0</v>
      </c>
    </row>
    <row r="1343" spans="1:9" x14ac:dyDescent="0.25">
      <c r="A1343" s="1">
        <v>40605</v>
      </c>
      <c r="B1343" t="s">
        <v>124</v>
      </c>
      <c r="C1343">
        <v>151</v>
      </c>
      <c r="D1343">
        <f>IF(cukier[[#This Row],[klient]]=B1342,cukier[[#This Row],[sprzedano]]+D1342,cukier[[#This Row],[sprzedano]])</f>
        <v>151</v>
      </c>
      <c r="E1343">
        <f>IF(cukier[[#This Row],[transakcja?]]&lt;100,0,IF(cukier[[#This Row],[transakcja?]]&lt;1000,0.05,IF(cukier[[#This Row],[transakcja?]]&lt;10000,0.1,0.2)))*cukier[[#This Row],[sprzedano]]</f>
        <v>7.5500000000000007</v>
      </c>
      <c r="F1343">
        <f>MONTH(cukier[[#This Row],[data]])</f>
        <v>3</v>
      </c>
      <c r="G1343">
        <f>IF(cukier[[#This Row],[czy magazyn]]=F1342,G1342-cukier[[#This Row],[sprzedano]],G1342+cukier[[#This Row],[f]])</f>
        <v>5054</v>
      </c>
      <c r="H1343">
        <f>IF(cukier[[#This Row],[czy magazyn]]=F1342,0,CEILING(5000-G1342,1000))</f>
        <v>1000</v>
      </c>
      <c r="I1343">
        <f>IF(cukier[[#This Row],[f]]&gt;=4000,1,0)</f>
        <v>0</v>
      </c>
    </row>
    <row r="1344" spans="1:9" x14ac:dyDescent="0.25">
      <c r="A1344" s="1">
        <v>40608</v>
      </c>
      <c r="B1344" t="s">
        <v>11</v>
      </c>
      <c r="C1344">
        <v>116</v>
      </c>
      <c r="D1344">
        <f>IF(cukier[[#This Row],[klient]]=B1343,cukier[[#This Row],[sprzedano]]+D1343,cukier[[#This Row],[sprzedano]])</f>
        <v>116</v>
      </c>
      <c r="E1344">
        <f>IF(cukier[[#This Row],[transakcja?]]&lt;100,0,IF(cukier[[#This Row],[transakcja?]]&lt;1000,0.05,IF(cukier[[#This Row],[transakcja?]]&lt;10000,0.1,0.2)))*cukier[[#This Row],[sprzedano]]</f>
        <v>5.8000000000000007</v>
      </c>
      <c r="F1344">
        <f>MONTH(cukier[[#This Row],[data]])</f>
        <v>3</v>
      </c>
      <c r="G1344">
        <f>IF(cukier[[#This Row],[czy magazyn]]=F1343,G1343-cukier[[#This Row],[sprzedano]],G1343+cukier[[#This Row],[f]])</f>
        <v>4938</v>
      </c>
      <c r="H1344">
        <f>IF(cukier[[#This Row],[czy magazyn]]=F1343,0,CEILING(5000-G1343,1000))</f>
        <v>0</v>
      </c>
      <c r="I1344">
        <f>IF(cukier[[#This Row],[f]]&gt;=4000,1,0)</f>
        <v>0</v>
      </c>
    </row>
    <row r="1345" spans="1:9" x14ac:dyDescent="0.25">
      <c r="A1345" s="1">
        <v>40609</v>
      </c>
      <c r="B1345" t="s">
        <v>13</v>
      </c>
      <c r="C1345">
        <v>76</v>
      </c>
      <c r="D1345">
        <f>IF(cukier[[#This Row],[klient]]=B1344,cukier[[#This Row],[sprzedano]]+D1344,cukier[[#This Row],[sprzedano]])</f>
        <v>76</v>
      </c>
      <c r="E1345">
        <f>IF(cukier[[#This Row],[transakcja?]]&lt;100,0,IF(cukier[[#This Row],[transakcja?]]&lt;1000,0.05,IF(cukier[[#This Row],[transakcja?]]&lt;10000,0.1,0.2)))*cukier[[#This Row],[sprzedano]]</f>
        <v>0</v>
      </c>
      <c r="F1345">
        <f>MONTH(cukier[[#This Row],[data]])</f>
        <v>3</v>
      </c>
      <c r="G1345">
        <f>IF(cukier[[#This Row],[czy magazyn]]=F1344,G1344-cukier[[#This Row],[sprzedano]],G1344+cukier[[#This Row],[f]])</f>
        <v>4862</v>
      </c>
      <c r="H1345">
        <f>IF(cukier[[#This Row],[czy magazyn]]=F1344,0,CEILING(5000-G1344,1000))</f>
        <v>0</v>
      </c>
      <c r="I1345">
        <f>IF(cukier[[#This Row],[f]]&gt;=4000,1,0)</f>
        <v>0</v>
      </c>
    </row>
    <row r="1346" spans="1:9" x14ac:dyDescent="0.25">
      <c r="A1346" s="1">
        <v>40610</v>
      </c>
      <c r="B1346" t="s">
        <v>7</v>
      </c>
      <c r="C1346">
        <v>25</v>
      </c>
      <c r="D1346">
        <f>IF(cukier[[#This Row],[klient]]=B1345,cukier[[#This Row],[sprzedano]]+D1345,cukier[[#This Row],[sprzedano]])</f>
        <v>25</v>
      </c>
      <c r="E1346">
        <f>IF(cukier[[#This Row],[transakcja?]]&lt;100,0,IF(cukier[[#This Row],[transakcja?]]&lt;1000,0.05,IF(cukier[[#This Row],[transakcja?]]&lt;10000,0.1,0.2)))*cukier[[#This Row],[sprzedano]]</f>
        <v>0</v>
      </c>
      <c r="F1346">
        <f>MONTH(cukier[[#This Row],[data]])</f>
        <v>3</v>
      </c>
      <c r="G1346">
        <f>IF(cukier[[#This Row],[czy magazyn]]=F1345,G1345-cukier[[#This Row],[sprzedano]],G1345+cukier[[#This Row],[f]])</f>
        <v>4837</v>
      </c>
      <c r="H1346">
        <f>IF(cukier[[#This Row],[czy magazyn]]=F1345,0,CEILING(5000-G1345,1000))</f>
        <v>0</v>
      </c>
      <c r="I1346">
        <f>IF(cukier[[#This Row],[f]]&gt;=4000,1,0)</f>
        <v>0</v>
      </c>
    </row>
    <row r="1347" spans="1:9" x14ac:dyDescent="0.25">
      <c r="A1347" s="1">
        <v>40614</v>
      </c>
      <c r="B1347" t="s">
        <v>32</v>
      </c>
      <c r="C1347">
        <v>37</v>
      </c>
      <c r="D1347">
        <f>IF(cukier[[#This Row],[klient]]=B1346,cukier[[#This Row],[sprzedano]]+D1346,cukier[[#This Row],[sprzedano]])</f>
        <v>37</v>
      </c>
      <c r="E1347">
        <f>IF(cukier[[#This Row],[transakcja?]]&lt;100,0,IF(cukier[[#This Row],[transakcja?]]&lt;1000,0.05,IF(cukier[[#This Row],[transakcja?]]&lt;10000,0.1,0.2)))*cukier[[#This Row],[sprzedano]]</f>
        <v>0</v>
      </c>
      <c r="F1347">
        <f>MONTH(cukier[[#This Row],[data]])</f>
        <v>3</v>
      </c>
      <c r="G1347">
        <f>IF(cukier[[#This Row],[czy magazyn]]=F1346,G1346-cukier[[#This Row],[sprzedano]],G1346+cukier[[#This Row],[f]])</f>
        <v>4800</v>
      </c>
      <c r="H1347">
        <f>IF(cukier[[#This Row],[czy magazyn]]=F1346,0,CEILING(5000-G1346,1000))</f>
        <v>0</v>
      </c>
      <c r="I1347">
        <f>IF(cukier[[#This Row],[f]]&gt;=4000,1,0)</f>
        <v>0</v>
      </c>
    </row>
    <row r="1348" spans="1:9" x14ac:dyDescent="0.25">
      <c r="A1348" s="1">
        <v>40616</v>
      </c>
      <c r="B1348" t="s">
        <v>81</v>
      </c>
      <c r="C1348">
        <v>108</v>
      </c>
      <c r="D1348">
        <f>IF(cukier[[#This Row],[klient]]=B1347,cukier[[#This Row],[sprzedano]]+D1347,cukier[[#This Row],[sprzedano]])</f>
        <v>108</v>
      </c>
      <c r="E1348">
        <f>IF(cukier[[#This Row],[transakcja?]]&lt;100,0,IF(cukier[[#This Row],[transakcja?]]&lt;1000,0.05,IF(cukier[[#This Row],[transakcja?]]&lt;10000,0.1,0.2)))*cukier[[#This Row],[sprzedano]]</f>
        <v>5.4</v>
      </c>
      <c r="F1348">
        <f>MONTH(cukier[[#This Row],[data]])</f>
        <v>3</v>
      </c>
      <c r="G1348">
        <f>IF(cukier[[#This Row],[czy magazyn]]=F1347,G1347-cukier[[#This Row],[sprzedano]],G1347+cukier[[#This Row],[f]])</f>
        <v>4692</v>
      </c>
      <c r="H1348">
        <f>IF(cukier[[#This Row],[czy magazyn]]=F1347,0,CEILING(5000-G1347,1000))</f>
        <v>0</v>
      </c>
      <c r="I1348">
        <f>IF(cukier[[#This Row],[f]]&gt;=4000,1,0)</f>
        <v>0</v>
      </c>
    </row>
    <row r="1349" spans="1:9" x14ac:dyDescent="0.25">
      <c r="A1349" s="1">
        <v>40617</v>
      </c>
      <c r="B1349" t="s">
        <v>8</v>
      </c>
      <c r="C1349">
        <v>199</v>
      </c>
      <c r="D1349">
        <f>IF(cukier[[#This Row],[klient]]=B1348,cukier[[#This Row],[sprzedano]]+D1348,cukier[[#This Row],[sprzedano]])</f>
        <v>199</v>
      </c>
      <c r="E1349">
        <f>IF(cukier[[#This Row],[transakcja?]]&lt;100,0,IF(cukier[[#This Row],[transakcja?]]&lt;1000,0.05,IF(cukier[[#This Row],[transakcja?]]&lt;10000,0.1,0.2)))*cukier[[#This Row],[sprzedano]]</f>
        <v>9.9500000000000011</v>
      </c>
      <c r="F1349">
        <f>MONTH(cukier[[#This Row],[data]])</f>
        <v>3</v>
      </c>
      <c r="G1349">
        <f>IF(cukier[[#This Row],[czy magazyn]]=F1348,G1348-cukier[[#This Row],[sprzedano]],G1348+cukier[[#This Row],[f]])</f>
        <v>4493</v>
      </c>
      <c r="H1349">
        <f>IF(cukier[[#This Row],[czy magazyn]]=F1348,0,CEILING(5000-G1348,1000))</f>
        <v>0</v>
      </c>
      <c r="I1349">
        <f>IF(cukier[[#This Row],[f]]&gt;=4000,1,0)</f>
        <v>0</v>
      </c>
    </row>
    <row r="1350" spans="1:9" x14ac:dyDescent="0.25">
      <c r="A1350" s="1">
        <v>40617</v>
      </c>
      <c r="B1350" t="s">
        <v>46</v>
      </c>
      <c r="C1350">
        <v>128</v>
      </c>
      <c r="D1350">
        <f>IF(cukier[[#This Row],[klient]]=B1349,cukier[[#This Row],[sprzedano]]+D1349,cukier[[#This Row],[sprzedano]])</f>
        <v>128</v>
      </c>
      <c r="E1350">
        <f>IF(cukier[[#This Row],[transakcja?]]&lt;100,0,IF(cukier[[#This Row],[transakcja?]]&lt;1000,0.05,IF(cukier[[#This Row],[transakcja?]]&lt;10000,0.1,0.2)))*cukier[[#This Row],[sprzedano]]</f>
        <v>6.4</v>
      </c>
      <c r="F1350">
        <f>MONTH(cukier[[#This Row],[data]])</f>
        <v>3</v>
      </c>
      <c r="G1350">
        <f>IF(cukier[[#This Row],[czy magazyn]]=F1349,G1349-cukier[[#This Row],[sprzedano]],G1349+cukier[[#This Row],[f]])</f>
        <v>4365</v>
      </c>
      <c r="H1350">
        <f>IF(cukier[[#This Row],[czy magazyn]]=F1349,0,CEILING(5000-G1349,1000))</f>
        <v>0</v>
      </c>
      <c r="I1350">
        <f>IF(cukier[[#This Row],[f]]&gt;=4000,1,0)</f>
        <v>0</v>
      </c>
    </row>
    <row r="1351" spans="1:9" x14ac:dyDescent="0.25">
      <c r="A1351" s="1">
        <v>40618</v>
      </c>
      <c r="B1351" t="s">
        <v>59</v>
      </c>
      <c r="C1351">
        <v>32</v>
      </c>
      <c r="D1351">
        <f>IF(cukier[[#This Row],[klient]]=B1350,cukier[[#This Row],[sprzedano]]+D1350,cukier[[#This Row],[sprzedano]])</f>
        <v>32</v>
      </c>
      <c r="E1351">
        <f>IF(cukier[[#This Row],[transakcja?]]&lt;100,0,IF(cukier[[#This Row],[transakcja?]]&lt;1000,0.05,IF(cukier[[#This Row],[transakcja?]]&lt;10000,0.1,0.2)))*cukier[[#This Row],[sprzedano]]</f>
        <v>0</v>
      </c>
      <c r="F1351">
        <f>MONTH(cukier[[#This Row],[data]])</f>
        <v>3</v>
      </c>
      <c r="G1351">
        <f>IF(cukier[[#This Row],[czy magazyn]]=F1350,G1350-cukier[[#This Row],[sprzedano]],G1350+cukier[[#This Row],[f]])</f>
        <v>4333</v>
      </c>
      <c r="H1351">
        <f>IF(cukier[[#This Row],[czy magazyn]]=F1350,0,CEILING(5000-G1350,1000))</f>
        <v>0</v>
      </c>
      <c r="I1351">
        <f>IF(cukier[[#This Row],[f]]&gt;=4000,1,0)</f>
        <v>0</v>
      </c>
    </row>
    <row r="1352" spans="1:9" x14ac:dyDescent="0.25">
      <c r="A1352" s="1">
        <v>40625</v>
      </c>
      <c r="B1352" t="s">
        <v>31</v>
      </c>
      <c r="C1352">
        <v>151</v>
      </c>
      <c r="D1352">
        <f>IF(cukier[[#This Row],[klient]]=B1351,cukier[[#This Row],[sprzedano]]+D1351,cukier[[#This Row],[sprzedano]])</f>
        <v>151</v>
      </c>
      <c r="E1352">
        <f>IF(cukier[[#This Row],[transakcja?]]&lt;100,0,IF(cukier[[#This Row],[transakcja?]]&lt;1000,0.05,IF(cukier[[#This Row],[transakcja?]]&lt;10000,0.1,0.2)))*cukier[[#This Row],[sprzedano]]</f>
        <v>7.5500000000000007</v>
      </c>
      <c r="F1352">
        <f>MONTH(cukier[[#This Row],[data]])</f>
        <v>3</v>
      </c>
      <c r="G1352">
        <f>IF(cukier[[#This Row],[czy magazyn]]=F1351,G1351-cukier[[#This Row],[sprzedano]],G1351+cukier[[#This Row],[f]])</f>
        <v>4182</v>
      </c>
      <c r="H1352">
        <f>IF(cukier[[#This Row],[czy magazyn]]=F1351,0,CEILING(5000-G1351,1000))</f>
        <v>0</v>
      </c>
      <c r="I1352">
        <f>IF(cukier[[#This Row],[f]]&gt;=4000,1,0)</f>
        <v>0</v>
      </c>
    </row>
    <row r="1353" spans="1:9" x14ac:dyDescent="0.25">
      <c r="A1353" s="1">
        <v>40626</v>
      </c>
      <c r="B1353" t="s">
        <v>154</v>
      </c>
      <c r="C1353">
        <v>8</v>
      </c>
      <c r="D1353">
        <f>IF(cukier[[#This Row],[klient]]=B1352,cukier[[#This Row],[sprzedano]]+D1352,cukier[[#This Row],[sprzedano]])</f>
        <v>8</v>
      </c>
      <c r="E1353">
        <f>IF(cukier[[#This Row],[transakcja?]]&lt;100,0,IF(cukier[[#This Row],[transakcja?]]&lt;1000,0.05,IF(cukier[[#This Row],[transakcja?]]&lt;10000,0.1,0.2)))*cukier[[#This Row],[sprzedano]]</f>
        <v>0</v>
      </c>
      <c r="F1353">
        <f>MONTH(cukier[[#This Row],[data]])</f>
        <v>3</v>
      </c>
      <c r="G1353">
        <f>IF(cukier[[#This Row],[czy magazyn]]=F1352,G1352-cukier[[#This Row],[sprzedano]],G1352+cukier[[#This Row],[f]])</f>
        <v>4174</v>
      </c>
      <c r="H1353">
        <f>IF(cukier[[#This Row],[czy magazyn]]=F1352,0,CEILING(5000-G1352,1000))</f>
        <v>0</v>
      </c>
      <c r="I1353">
        <f>IF(cukier[[#This Row],[f]]&gt;=4000,1,0)</f>
        <v>0</v>
      </c>
    </row>
    <row r="1354" spans="1:9" x14ac:dyDescent="0.25">
      <c r="A1354" s="1">
        <v>40627</v>
      </c>
      <c r="B1354" t="s">
        <v>15</v>
      </c>
      <c r="C1354">
        <v>411</v>
      </c>
      <c r="D1354">
        <f>IF(cukier[[#This Row],[klient]]=B1353,cukier[[#This Row],[sprzedano]]+D1353,cukier[[#This Row],[sprzedano]])</f>
        <v>411</v>
      </c>
      <c r="E1354">
        <f>IF(cukier[[#This Row],[transakcja?]]&lt;100,0,IF(cukier[[#This Row],[transakcja?]]&lt;1000,0.05,IF(cukier[[#This Row],[transakcja?]]&lt;10000,0.1,0.2)))*cukier[[#This Row],[sprzedano]]</f>
        <v>20.55</v>
      </c>
      <c r="F1354">
        <f>MONTH(cukier[[#This Row],[data]])</f>
        <v>3</v>
      </c>
      <c r="G1354">
        <f>IF(cukier[[#This Row],[czy magazyn]]=F1353,G1353-cukier[[#This Row],[sprzedano]],G1353+cukier[[#This Row],[f]])</f>
        <v>3763</v>
      </c>
      <c r="H1354">
        <f>IF(cukier[[#This Row],[czy magazyn]]=F1353,0,CEILING(5000-G1353,1000))</f>
        <v>0</v>
      </c>
      <c r="I1354">
        <f>IF(cukier[[#This Row],[f]]&gt;=4000,1,0)</f>
        <v>0</v>
      </c>
    </row>
    <row r="1355" spans="1:9" x14ac:dyDescent="0.25">
      <c r="A1355" s="1">
        <v>40628</v>
      </c>
      <c r="B1355" t="s">
        <v>53</v>
      </c>
      <c r="C1355">
        <v>119</v>
      </c>
      <c r="D1355">
        <f>IF(cukier[[#This Row],[klient]]=B1354,cukier[[#This Row],[sprzedano]]+D1354,cukier[[#This Row],[sprzedano]])</f>
        <v>119</v>
      </c>
      <c r="E1355">
        <f>IF(cukier[[#This Row],[transakcja?]]&lt;100,0,IF(cukier[[#This Row],[transakcja?]]&lt;1000,0.05,IF(cukier[[#This Row],[transakcja?]]&lt;10000,0.1,0.2)))*cukier[[#This Row],[sprzedano]]</f>
        <v>5.95</v>
      </c>
      <c r="F1355">
        <f>MONTH(cukier[[#This Row],[data]])</f>
        <v>3</v>
      </c>
      <c r="G1355">
        <f>IF(cukier[[#This Row],[czy magazyn]]=F1354,G1354-cukier[[#This Row],[sprzedano]],G1354+cukier[[#This Row],[f]])</f>
        <v>3644</v>
      </c>
      <c r="H1355">
        <f>IF(cukier[[#This Row],[czy magazyn]]=F1354,0,CEILING(5000-G1354,1000))</f>
        <v>0</v>
      </c>
      <c r="I1355">
        <f>IF(cukier[[#This Row],[f]]&gt;=4000,1,0)</f>
        <v>0</v>
      </c>
    </row>
    <row r="1356" spans="1:9" x14ac:dyDescent="0.25">
      <c r="A1356" s="1">
        <v>40630</v>
      </c>
      <c r="B1356" t="s">
        <v>18</v>
      </c>
      <c r="C1356">
        <v>366</v>
      </c>
      <c r="D1356">
        <f>IF(cukier[[#This Row],[klient]]=B1355,cukier[[#This Row],[sprzedano]]+D1355,cukier[[#This Row],[sprzedano]])</f>
        <v>366</v>
      </c>
      <c r="E1356">
        <f>IF(cukier[[#This Row],[transakcja?]]&lt;100,0,IF(cukier[[#This Row],[transakcja?]]&lt;1000,0.05,IF(cukier[[#This Row],[transakcja?]]&lt;10000,0.1,0.2)))*cukier[[#This Row],[sprzedano]]</f>
        <v>18.3</v>
      </c>
      <c r="F1356">
        <f>MONTH(cukier[[#This Row],[data]])</f>
        <v>3</v>
      </c>
      <c r="G1356">
        <f>IF(cukier[[#This Row],[czy magazyn]]=F1355,G1355-cukier[[#This Row],[sprzedano]],G1355+cukier[[#This Row],[f]])</f>
        <v>3278</v>
      </c>
      <c r="H1356">
        <f>IF(cukier[[#This Row],[czy magazyn]]=F1355,0,CEILING(5000-G1355,1000))</f>
        <v>0</v>
      </c>
      <c r="I1356">
        <f>IF(cukier[[#This Row],[f]]&gt;=4000,1,0)</f>
        <v>0</v>
      </c>
    </row>
    <row r="1357" spans="1:9" x14ac:dyDescent="0.25">
      <c r="A1357" s="1">
        <v>40633</v>
      </c>
      <c r="B1357" t="s">
        <v>70</v>
      </c>
      <c r="C1357">
        <v>20</v>
      </c>
      <c r="D1357">
        <f>IF(cukier[[#This Row],[klient]]=B1356,cukier[[#This Row],[sprzedano]]+D1356,cukier[[#This Row],[sprzedano]])</f>
        <v>20</v>
      </c>
      <c r="E1357">
        <f>IF(cukier[[#This Row],[transakcja?]]&lt;100,0,IF(cukier[[#This Row],[transakcja?]]&lt;1000,0.05,IF(cukier[[#This Row],[transakcja?]]&lt;10000,0.1,0.2)))*cukier[[#This Row],[sprzedano]]</f>
        <v>0</v>
      </c>
      <c r="F1357">
        <f>MONTH(cukier[[#This Row],[data]])</f>
        <v>3</v>
      </c>
      <c r="G1357">
        <f>IF(cukier[[#This Row],[czy magazyn]]=F1356,G1356-cukier[[#This Row],[sprzedano]],G1356+cukier[[#This Row],[f]])</f>
        <v>3258</v>
      </c>
      <c r="H1357">
        <f>IF(cukier[[#This Row],[czy magazyn]]=F1356,0,CEILING(5000-G1356,1000))</f>
        <v>0</v>
      </c>
      <c r="I1357">
        <f>IF(cukier[[#This Row],[f]]&gt;=4000,1,0)</f>
        <v>0</v>
      </c>
    </row>
    <row r="1358" spans="1:9" x14ac:dyDescent="0.25">
      <c r="A1358" s="1">
        <v>40635</v>
      </c>
      <c r="B1358" t="s">
        <v>124</v>
      </c>
      <c r="C1358">
        <v>124</v>
      </c>
      <c r="D1358">
        <f>IF(cukier[[#This Row],[klient]]=B1357,cukier[[#This Row],[sprzedano]]+D1357,cukier[[#This Row],[sprzedano]])</f>
        <v>124</v>
      </c>
      <c r="E1358">
        <f>IF(cukier[[#This Row],[transakcja?]]&lt;100,0,IF(cukier[[#This Row],[transakcja?]]&lt;1000,0.05,IF(cukier[[#This Row],[transakcja?]]&lt;10000,0.1,0.2)))*cukier[[#This Row],[sprzedano]]</f>
        <v>6.2</v>
      </c>
      <c r="F1358">
        <f>MONTH(cukier[[#This Row],[data]])</f>
        <v>4</v>
      </c>
      <c r="G1358">
        <f>IF(cukier[[#This Row],[czy magazyn]]=F1357,G1357-cukier[[#This Row],[sprzedano]],G1357+cukier[[#This Row],[f]])</f>
        <v>5258</v>
      </c>
      <c r="H1358">
        <f>IF(cukier[[#This Row],[czy magazyn]]=F1357,0,CEILING(5000-G1357,1000))</f>
        <v>2000</v>
      </c>
      <c r="I1358">
        <f>IF(cukier[[#This Row],[f]]&gt;=4000,1,0)</f>
        <v>0</v>
      </c>
    </row>
    <row r="1359" spans="1:9" x14ac:dyDescent="0.25">
      <c r="A1359" s="1">
        <v>40635</v>
      </c>
      <c r="B1359" t="s">
        <v>11</v>
      </c>
      <c r="C1359">
        <v>30</v>
      </c>
      <c r="D1359">
        <f>IF(cukier[[#This Row],[klient]]=B1358,cukier[[#This Row],[sprzedano]]+D1358,cukier[[#This Row],[sprzedano]])</f>
        <v>30</v>
      </c>
      <c r="E1359">
        <f>IF(cukier[[#This Row],[transakcja?]]&lt;100,0,IF(cukier[[#This Row],[transakcja?]]&lt;1000,0.05,IF(cukier[[#This Row],[transakcja?]]&lt;10000,0.1,0.2)))*cukier[[#This Row],[sprzedano]]</f>
        <v>0</v>
      </c>
      <c r="F1359">
        <f>MONTH(cukier[[#This Row],[data]])</f>
        <v>4</v>
      </c>
      <c r="G1359">
        <f>IF(cukier[[#This Row],[czy magazyn]]=F1358,G1358-cukier[[#This Row],[sprzedano]],G1358+cukier[[#This Row],[f]])</f>
        <v>5228</v>
      </c>
      <c r="H1359">
        <f>IF(cukier[[#This Row],[czy magazyn]]=F1358,0,CEILING(5000-G1358,1000))</f>
        <v>0</v>
      </c>
      <c r="I1359">
        <f>IF(cukier[[#This Row],[f]]&gt;=4000,1,0)</f>
        <v>0</v>
      </c>
    </row>
    <row r="1360" spans="1:9" x14ac:dyDescent="0.25">
      <c r="A1360" s="1">
        <v>40636</v>
      </c>
      <c r="B1360" t="s">
        <v>15</v>
      </c>
      <c r="C1360">
        <v>237</v>
      </c>
      <c r="D1360">
        <f>IF(cukier[[#This Row],[klient]]=B1359,cukier[[#This Row],[sprzedano]]+D1359,cukier[[#This Row],[sprzedano]])</f>
        <v>237</v>
      </c>
      <c r="E1360">
        <f>IF(cukier[[#This Row],[transakcja?]]&lt;100,0,IF(cukier[[#This Row],[transakcja?]]&lt;1000,0.05,IF(cukier[[#This Row],[transakcja?]]&lt;10000,0.1,0.2)))*cukier[[#This Row],[sprzedano]]</f>
        <v>11.850000000000001</v>
      </c>
      <c r="F1360">
        <f>MONTH(cukier[[#This Row],[data]])</f>
        <v>4</v>
      </c>
      <c r="G1360">
        <f>IF(cukier[[#This Row],[czy magazyn]]=F1359,G1359-cukier[[#This Row],[sprzedano]],G1359+cukier[[#This Row],[f]])</f>
        <v>4991</v>
      </c>
      <c r="H1360">
        <f>IF(cukier[[#This Row],[czy magazyn]]=F1359,0,CEILING(5000-G1359,1000))</f>
        <v>0</v>
      </c>
      <c r="I1360">
        <f>IF(cukier[[#This Row],[f]]&gt;=4000,1,0)</f>
        <v>0</v>
      </c>
    </row>
    <row r="1361" spans="1:9" x14ac:dyDescent="0.25">
      <c r="A1361" s="1">
        <v>40638</v>
      </c>
      <c r="B1361" t="s">
        <v>23</v>
      </c>
      <c r="C1361">
        <v>355</v>
      </c>
      <c r="D1361">
        <f>IF(cukier[[#This Row],[klient]]=B1360,cukier[[#This Row],[sprzedano]]+D1360,cukier[[#This Row],[sprzedano]])</f>
        <v>355</v>
      </c>
      <c r="E1361">
        <f>IF(cukier[[#This Row],[transakcja?]]&lt;100,0,IF(cukier[[#This Row],[transakcja?]]&lt;1000,0.05,IF(cukier[[#This Row],[transakcja?]]&lt;10000,0.1,0.2)))*cukier[[#This Row],[sprzedano]]</f>
        <v>17.75</v>
      </c>
      <c r="F1361">
        <f>MONTH(cukier[[#This Row],[data]])</f>
        <v>4</v>
      </c>
      <c r="G1361">
        <f>IF(cukier[[#This Row],[czy magazyn]]=F1360,G1360-cukier[[#This Row],[sprzedano]],G1360+cukier[[#This Row],[f]])</f>
        <v>4636</v>
      </c>
      <c r="H1361">
        <f>IF(cukier[[#This Row],[czy magazyn]]=F1360,0,CEILING(5000-G1360,1000))</f>
        <v>0</v>
      </c>
      <c r="I1361">
        <f>IF(cukier[[#This Row],[f]]&gt;=4000,1,0)</f>
        <v>0</v>
      </c>
    </row>
    <row r="1362" spans="1:9" x14ac:dyDescent="0.25">
      <c r="A1362" s="1">
        <v>40642</v>
      </c>
      <c r="B1362" t="s">
        <v>46</v>
      </c>
      <c r="C1362">
        <v>162</v>
      </c>
      <c r="D1362">
        <f>IF(cukier[[#This Row],[klient]]=B1361,cukier[[#This Row],[sprzedano]]+D1361,cukier[[#This Row],[sprzedano]])</f>
        <v>162</v>
      </c>
      <c r="E1362">
        <f>IF(cukier[[#This Row],[transakcja?]]&lt;100,0,IF(cukier[[#This Row],[transakcja?]]&lt;1000,0.05,IF(cukier[[#This Row],[transakcja?]]&lt;10000,0.1,0.2)))*cukier[[#This Row],[sprzedano]]</f>
        <v>8.1</v>
      </c>
      <c r="F1362">
        <f>MONTH(cukier[[#This Row],[data]])</f>
        <v>4</v>
      </c>
      <c r="G1362">
        <f>IF(cukier[[#This Row],[czy magazyn]]=F1361,G1361-cukier[[#This Row],[sprzedano]],G1361+cukier[[#This Row],[f]])</f>
        <v>4474</v>
      </c>
      <c r="H1362">
        <f>IF(cukier[[#This Row],[czy magazyn]]=F1361,0,CEILING(5000-G1361,1000))</f>
        <v>0</v>
      </c>
      <c r="I1362">
        <f>IF(cukier[[#This Row],[f]]&gt;=4000,1,0)</f>
        <v>0</v>
      </c>
    </row>
    <row r="1363" spans="1:9" x14ac:dyDescent="0.25">
      <c r="A1363" s="1">
        <v>40647</v>
      </c>
      <c r="B1363" t="s">
        <v>119</v>
      </c>
      <c r="C1363">
        <v>14</v>
      </c>
      <c r="D1363">
        <f>IF(cukier[[#This Row],[klient]]=B1362,cukier[[#This Row],[sprzedano]]+D1362,cukier[[#This Row],[sprzedano]])</f>
        <v>14</v>
      </c>
      <c r="E1363">
        <f>IF(cukier[[#This Row],[transakcja?]]&lt;100,0,IF(cukier[[#This Row],[transakcja?]]&lt;1000,0.05,IF(cukier[[#This Row],[transakcja?]]&lt;10000,0.1,0.2)))*cukier[[#This Row],[sprzedano]]</f>
        <v>0</v>
      </c>
      <c r="F1363">
        <f>MONTH(cukier[[#This Row],[data]])</f>
        <v>4</v>
      </c>
      <c r="G1363">
        <f>IF(cukier[[#This Row],[czy magazyn]]=F1362,G1362-cukier[[#This Row],[sprzedano]],G1362+cukier[[#This Row],[f]])</f>
        <v>4460</v>
      </c>
      <c r="H1363">
        <f>IF(cukier[[#This Row],[czy magazyn]]=F1362,0,CEILING(5000-G1362,1000))</f>
        <v>0</v>
      </c>
      <c r="I1363">
        <f>IF(cukier[[#This Row],[f]]&gt;=4000,1,0)</f>
        <v>0</v>
      </c>
    </row>
    <row r="1364" spans="1:9" x14ac:dyDescent="0.25">
      <c r="A1364" s="1">
        <v>40647</v>
      </c>
      <c r="B1364" t="s">
        <v>220</v>
      </c>
      <c r="C1364">
        <v>13</v>
      </c>
      <c r="D1364">
        <f>IF(cukier[[#This Row],[klient]]=B1363,cukier[[#This Row],[sprzedano]]+D1363,cukier[[#This Row],[sprzedano]])</f>
        <v>13</v>
      </c>
      <c r="E1364">
        <f>IF(cukier[[#This Row],[transakcja?]]&lt;100,0,IF(cukier[[#This Row],[transakcja?]]&lt;1000,0.05,IF(cukier[[#This Row],[transakcja?]]&lt;10000,0.1,0.2)))*cukier[[#This Row],[sprzedano]]</f>
        <v>0</v>
      </c>
      <c r="F1364">
        <f>MONTH(cukier[[#This Row],[data]])</f>
        <v>4</v>
      </c>
      <c r="G1364">
        <f>IF(cukier[[#This Row],[czy magazyn]]=F1363,G1363-cukier[[#This Row],[sprzedano]],G1363+cukier[[#This Row],[f]])</f>
        <v>4447</v>
      </c>
      <c r="H1364">
        <f>IF(cukier[[#This Row],[czy magazyn]]=F1363,0,CEILING(5000-G1363,1000))</f>
        <v>0</v>
      </c>
      <c r="I1364">
        <f>IF(cukier[[#This Row],[f]]&gt;=4000,1,0)</f>
        <v>0</v>
      </c>
    </row>
    <row r="1365" spans="1:9" x14ac:dyDescent="0.25">
      <c r="A1365" s="1">
        <v>40647</v>
      </c>
      <c r="B1365" t="s">
        <v>221</v>
      </c>
      <c r="C1365">
        <v>4</v>
      </c>
      <c r="D1365">
        <f>IF(cukier[[#This Row],[klient]]=B1364,cukier[[#This Row],[sprzedano]]+D1364,cukier[[#This Row],[sprzedano]])</f>
        <v>4</v>
      </c>
      <c r="E1365">
        <f>IF(cukier[[#This Row],[transakcja?]]&lt;100,0,IF(cukier[[#This Row],[transakcja?]]&lt;1000,0.05,IF(cukier[[#This Row],[transakcja?]]&lt;10000,0.1,0.2)))*cukier[[#This Row],[sprzedano]]</f>
        <v>0</v>
      </c>
      <c r="F1365">
        <f>MONTH(cukier[[#This Row],[data]])</f>
        <v>4</v>
      </c>
      <c r="G1365">
        <f>IF(cukier[[#This Row],[czy magazyn]]=F1364,G1364-cukier[[#This Row],[sprzedano]],G1364+cukier[[#This Row],[f]])</f>
        <v>4443</v>
      </c>
      <c r="H1365">
        <f>IF(cukier[[#This Row],[czy magazyn]]=F1364,0,CEILING(5000-G1364,1000))</f>
        <v>0</v>
      </c>
      <c r="I1365">
        <f>IF(cukier[[#This Row],[f]]&gt;=4000,1,0)</f>
        <v>0</v>
      </c>
    </row>
    <row r="1366" spans="1:9" x14ac:dyDescent="0.25">
      <c r="A1366" s="1">
        <v>40647</v>
      </c>
      <c r="B1366" t="s">
        <v>36</v>
      </c>
      <c r="C1366">
        <v>46</v>
      </c>
      <c r="D1366">
        <f>IF(cukier[[#This Row],[klient]]=B1365,cukier[[#This Row],[sprzedano]]+D1365,cukier[[#This Row],[sprzedano]])</f>
        <v>46</v>
      </c>
      <c r="E1366">
        <f>IF(cukier[[#This Row],[transakcja?]]&lt;100,0,IF(cukier[[#This Row],[transakcja?]]&lt;1000,0.05,IF(cukier[[#This Row],[transakcja?]]&lt;10000,0.1,0.2)))*cukier[[#This Row],[sprzedano]]</f>
        <v>0</v>
      </c>
      <c r="F1366">
        <f>MONTH(cukier[[#This Row],[data]])</f>
        <v>4</v>
      </c>
      <c r="G1366">
        <f>IF(cukier[[#This Row],[czy magazyn]]=F1365,G1365-cukier[[#This Row],[sprzedano]],G1365+cukier[[#This Row],[f]])</f>
        <v>4397</v>
      </c>
      <c r="H1366">
        <f>IF(cukier[[#This Row],[czy magazyn]]=F1365,0,CEILING(5000-G1365,1000))</f>
        <v>0</v>
      </c>
      <c r="I1366">
        <f>IF(cukier[[#This Row],[f]]&gt;=4000,1,0)</f>
        <v>0</v>
      </c>
    </row>
    <row r="1367" spans="1:9" x14ac:dyDescent="0.25">
      <c r="A1367" s="1">
        <v>40651</v>
      </c>
      <c r="B1367" t="s">
        <v>59</v>
      </c>
      <c r="C1367">
        <v>37</v>
      </c>
      <c r="D1367">
        <f>IF(cukier[[#This Row],[klient]]=B1366,cukier[[#This Row],[sprzedano]]+D1366,cukier[[#This Row],[sprzedano]])</f>
        <v>37</v>
      </c>
      <c r="E1367">
        <f>IF(cukier[[#This Row],[transakcja?]]&lt;100,0,IF(cukier[[#This Row],[transakcja?]]&lt;1000,0.05,IF(cukier[[#This Row],[transakcja?]]&lt;10000,0.1,0.2)))*cukier[[#This Row],[sprzedano]]</f>
        <v>0</v>
      </c>
      <c r="F1367">
        <f>MONTH(cukier[[#This Row],[data]])</f>
        <v>4</v>
      </c>
      <c r="G1367">
        <f>IF(cukier[[#This Row],[czy magazyn]]=F1366,G1366-cukier[[#This Row],[sprzedano]],G1366+cukier[[#This Row],[f]])</f>
        <v>4360</v>
      </c>
      <c r="H1367">
        <f>IF(cukier[[#This Row],[czy magazyn]]=F1366,0,CEILING(5000-G1366,1000))</f>
        <v>0</v>
      </c>
      <c r="I1367">
        <f>IF(cukier[[#This Row],[f]]&gt;=4000,1,0)</f>
        <v>0</v>
      </c>
    </row>
    <row r="1368" spans="1:9" x14ac:dyDescent="0.25">
      <c r="A1368" s="1">
        <v>40651</v>
      </c>
      <c r="B1368" t="s">
        <v>222</v>
      </c>
      <c r="C1368">
        <v>9</v>
      </c>
      <c r="D1368">
        <f>IF(cukier[[#This Row],[klient]]=B1367,cukier[[#This Row],[sprzedano]]+D1367,cukier[[#This Row],[sprzedano]])</f>
        <v>9</v>
      </c>
      <c r="E1368">
        <f>IF(cukier[[#This Row],[transakcja?]]&lt;100,0,IF(cukier[[#This Row],[transakcja?]]&lt;1000,0.05,IF(cukier[[#This Row],[transakcja?]]&lt;10000,0.1,0.2)))*cukier[[#This Row],[sprzedano]]</f>
        <v>0</v>
      </c>
      <c r="F1368">
        <f>MONTH(cukier[[#This Row],[data]])</f>
        <v>4</v>
      </c>
      <c r="G1368">
        <f>IF(cukier[[#This Row],[czy magazyn]]=F1367,G1367-cukier[[#This Row],[sprzedano]],G1367+cukier[[#This Row],[f]])</f>
        <v>4351</v>
      </c>
      <c r="H1368">
        <f>IF(cukier[[#This Row],[czy magazyn]]=F1367,0,CEILING(5000-G1367,1000))</f>
        <v>0</v>
      </c>
      <c r="I1368">
        <f>IF(cukier[[#This Row],[f]]&gt;=4000,1,0)</f>
        <v>0</v>
      </c>
    </row>
    <row r="1369" spans="1:9" x14ac:dyDescent="0.25">
      <c r="A1369" s="1">
        <v>40651</v>
      </c>
      <c r="B1369" t="s">
        <v>10</v>
      </c>
      <c r="C1369">
        <v>470</v>
      </c>
      <c r="D1369">
        <f>IF(cukier[[#This Row],[klient]]=B1368,cukier[[#This Row],[sprzedano]]+D1368,cukier[[#This Row],[sprzedano]])</f>
        <v>470</v>
      </c>
      <c r="E1369">
        <f>IF(cukier[[#This Row],[transakcja?]]&lt;100,0,IF(cukier[[#This Row],[transakcja?]]&lt;1000,0.05,IF(cukier[[#This Row],[transakcja?]]&lt;10000,0.1,0.2)))*cukier[[#This Row],[sprzedano]]</f>
        <v>23.5</v>
      </c>
      <c r="F1369">
        <f>MONTH(cukier[[#This Row],[data]])</f>
        <v>4</v>
      </c>
      <c r="G1369">
        <f>IF(cukier[[#This Row],[czy magazyn]]=F1368,G1368-cukier[[#This Row],[sprzedano]],G1368+cukier[[#This Row],[f]])</f>
        <v>3881</v>
      </c>
      <c r="H1369">
        <f>IF(cukier[[#This Row],[czy magazyn]]=F1368,0,CEILING(5000-G1368,1000))</f>
        <v>0</v>
      </c>
      <c r="I1369">
        <f>IF(cukier[[#This Row],[f]]&gt;=4000,1,0)</f>
        <v>0</v>
      </c>
    </row>
    <row r="1370" spans="1:9" x14ac:dyDescent="0.25">
      <c r="A1370" s="1">
        <v>40652</v>
      </c>
      <c r="B1370" t="s">
        <v>29</v>
      </c>
      <c r="C1370">
        <v>55</v>
      </c>
      <c r="D1370">
        <f>IF(cukier[[#This Row],[klient]]=B1369,cukier[[#This Row],[sprzedano]]+D1369,cukier[[#This Row],[sprzedano]])</f>
        <v>55</v>
      </c>
      <c r="E1370">
        <f>IF(cukier[[#This Row],[transakcja?]]&lt;100,0,IF(cukier[[#This Row],[transakcja?]]&lt;1000,0.05,IF(cukier[[#This Row],[transakcja?]]&lt;10000,0.1,0.2)))*cukier[[#This Row],[sprzedano]]</f>
        <v>0</v>
      </c>
      <c r="F1370">
        <f>MONTH(cukier[[#This Row],[data]])</f>
        <v>4</v>
      </c>
      <c r="G1370">
        <f>IF(cukier[[#This Row],[czy magazyn]]=F1369,G1369-cukier[[#This Row],[sprzedano]],G1369+cukier[[#This Row],[f]])</f>
        <v>3826</v>
      </c>
      <c r="H1370">
        <f>IF(cukier[[#This Row],[czy magazyn]]=F1369,0,CEILING(5000-G1369,1000))</f>
        <v>0</v>
      </c>
      <c r="I1370">
        <f>IF(cukier[[#This Row],[f]]&gt;=4000,1,0)</f>
        <v>0</v>
      </c>
    </row>
    <row r="1371" spans="1:9" x14ac:dyDescent="0.25">
      <c r="A1371" s="1">
        <v>40654</v>
      </c>
      <c r="B1371" t="s">
        <v>56</v>
      </c>
      <c r="C1371">
        <v>140</v>
      </c>
      <c r="D1371">
        <f>IF(cukier[[#This Row],[klient]]=B1370,cukier[[#This Row],[sprzedano]]+D1370,cukier[[#This Row],[sprzedano]])</f>
        <v>140</v>
      </c>
      <c r="E1371">
        <f>IF(cukier[[#This Row],[transakcja?]]&lt;100,0,IF(cukier[[#This Row],[transakcja?]]&lt;1000,0.05,IF(cukier[[#This Row],[transakcja?]]&lt;10000,0.1,0.2)))*cukier[[#This Row],[sprzedano]]</f>
        <v>7</v>
      </c>
      <c r="F1371">
        <f>MONTH(cukier[[#This Row],[data]])</f>
        <v>4</v>
      </c>
      <c r="G1371">
        <f>IF(cukier[[#This Row],[czy magazyn]]=F1370,G1370-cukier[[#This Row],[sprzedano]],G1370+cukier[[#This Row],[f]])</f>
        <v>3686</v>
      </c>
      <c r="H1371">
        <f>IF(cukier[[#This Row],[czy magazyn]]=F1370,0,CEILING(5000-G1370,1000))</f>
        <v>0</v>
      </c>
      <c r="I1371">
        <f>IF(cukier[[#This Row],[f]]&gt;=4000,1,0)</f>
        <v>0</v>
      </c>
    </row>
    <row r="1372" spans="1:9" x14ac:dyDescent="0.25">
      <c r="A1372" s="1">
        <v>40656</v>
      </c>
      <c r="B1372" t="s">
        <v>223</v>
      </c>
      <c r="C1372">
        <v>12</v>
      </c>
      <c r="D1372">
        <f>IF(cukier[[#This Row],[klient]]=B1371,cukier[[#This Row],[sprzedano]]+D1371,cukier[[#This Row],[sprzedano]])</f>
        <v>12</v>
      </c>
      <c r="E1372">
        <f>IF(cukier[[#This Row],[transakcja?]]&lt;100,0,IF(cukier[[#This Row],[transakcja?]]&lt;1000,0.05,IF(cukier[[#This Row],[transakcja?]]&lt;10000,0.1,0.2)))*cukier[[#This Row],[sprzedano]]</f>
        <v>0</v>
      </c>
      <c r="F1372">
        <f>MONTH(cukier[[#This Row],[data]])</f>
        <v>4</v>
      </c>
      <c r="G1372">
        <f>IF(cukier[[#This Row],[czy magazyn]]=F1371,G1371-cukier[[#This Row],[sprzedano]],G1371+cukier[[#This Row],[f]])</f>
        <v>3674</v>
      </c>
      <c r="H1372">
        <f>IF(cukier[[#This Row],[czy magazyn]]=F1371,0,CEILING(5000-G1371,1000))</f>
        <v>0</v>
      </c>
      <c r="I1372">
        <f>IF(cukier[[#This Row],[f]]&gt;=4000,1,0)</f>
        <v>0</v>
      </c>
    </row>
    <row r="1373" spans="1:9" x14ac:dyDescent="0.25">
      <c r="A1373" s="1">
        <v>40658</v>
      </c>
      <c r="B1373" t="s">
        <v>13</v>
      </c>
      <c r="C1373">
        <v>20</v>
      </c>
      <c r="D1373">
        <f>IF(cukier[[#This Row],[klient]]=B1372,cukier[[#This Row],[sprzedano]]+D1372,cukier[[#This Row],[sprzedano]])</f>
        <v>20</v>
      </c>
      <c r="E1373">
        <f>IF(cukier[[#This Row],[transakcja?]]&lt;100,0,IF(cukier[[#This Row],[transakcja?]]&lt;1000,0.05,IF(cukier[[#This Row],[transakcja?]]&lt;10000,0.1,0.2)))*cukier[[#This Row],[sprzedano]]</f>
        <v>0</v>
      </c>
      <c r="F1373">
        <f>MONTH(cukier[[#This Row],[data]])</f>
        <v>4</v>
      </c>
      <c r="G1373">
        <f>IF(cukier[[#This Row],[czy magazyn]]=F1372,G1372-cukier[[#This Row],[sprzedano]],G1372+cukier[[#This Row],[f]])</f>
        <v>3654</v>
      </c>
      <c r="H1373">
        <f>IF(cukier[[#This Row],[czy magazyn]]=F1372,0,CEILING(5000-G1372,1000))</f>
        <v>0</v>
      </c>
      <c r="I1373">
        <f>IF(cukier[[#This Row],[f]]&gt;=4000,1,0)</f>
        <v>0</v>
      </c>
    </row>
    <row r="1374" spans="1:9" x14ac:dyDescent="0.25">
      <c r="A1374" s="1">
        <v>40662</v>
      </c>
      <c r="B1374" t="s">
        <v>51</v>
      </c>
      <c r="C1374">
        <v>478</v>
      </c>
      <c r="D1374">
        <f>IF(cukier[[#This Row],[klient]]=B1373,cukier[[#This Row],[sprzedano]]+D1373,cukier[[#This Row],[sprzedano]])</f>
        <v>478</v>
      </c>
      <c r="E1374">
        <f>IF(cukier[[#This Row],[transakcja?]]&lt;100,0,IF(cukier[[#This Row],[transakcja?]]&lt;1000,0.05,IF(cukier[[#This Row],[transakcja?]]&lt;10000,0.1,0.2)))*cukier[[#This Row],[sprzedano]]</f>
        <v>23.900000000000002</v>
      </c>
      <c r="F1374">
        <f>MONTH(cukier[[#This Row],[data]])</f>
        <v>4</v>
      </c>
      <c r="G1374">
        <f>IF(cukier[[#This Row],[czy magazyn]]=F1373,G1373-cukier[[#This Row],[sprzedano]],G1373+cukier[[#This Row],[f]])</f>
        <v>3176</v>
      </c>
      <c r="H1374">
        <f>IF(cukier[[#This Row],[czy magazyn]]=F1373,0,CEILING(5000-G1373,1000))</f>
        <v>0</v>
      </c>
      <c r="I1374">
        <f>IF(cukier[[#This Row],[f]]&gt;=4000,1,0)</f>
        <v>0</v>
      </c>
    </row>
    <row r="1375" spans="1:9" x14ac:dyDescent="0.25">
      <c r="A1375" s="1">
        <v>40664</v>
      </c>
      <c r="B1375" t="s">
        <v>23</v>
      </c>
      <c r="C1375">
        <v>289</v>
      </c>
      <c r="D1375">
        <f>IF(cukier[[#This Row],[klient]]=B1374,cukier[[#This Row],[sprzedano]]+D1374,cukier[[#This Row],[sprzedano]])</f>
        <v>289</v>
      </c>
      <c r="E1375">
        <f>IF(cukier[[#This Row],[transakcja?]]&lt;100,0,IF(cukier[[#This Row],[transakcja?]]&lt;1000,0.05,IF(cukier[[#This Row],[transakcja?]]&lt;10000,0.1,0.2)))*cukier[[#This Row],[sprzedano]]</f>
        <v>14.450000000000001</v>
      </c>
      <c r="F1375">
        <f>MONTH(cukier[[#This Row],[data]])</f>
        <v>5</v>
      </c>
      <c r="G1375">
        <f>IF(cukier[[#This Row],[czy magazyn]]=F1374,G1374-cukier[[#This Row],[sprzedano]],G1374+cukier[[#This Row],[f]])</f>
        <v>5176</v>
      </c>
      <c r="H1375">
        <f>IF(cukier[[#This Row],[czy magazyn]]=F1374,0,CEILING(5000-G1374,1000))</f>
        <v>2000</v>
      </c>
      <c r="I1375">
        <f>IF(cukier[[#This Row],[f]]&gt;=4000,1,0)</f>
        <v>0</v>
      </c>
    </row>
    <row r="1376" spans="1:9" x14ac:dyDescent="0.25">
      <c r="A1376" s="1">
        <v>40665</v>
      </c>
      <c r="B1376" t="s">
        <v>58</v>
      </c>
      <c r="C1376">
        <v>1</v>
      </c>
      <c r="D1376">
        <f>IF(cukier[[#This Row],[klient]]=B1375,cukier[[#This Row],[sprzedano]]+D1375,cukier[[#This Row],[sprzedano]])</f>
        <v>1</v>
      </c>
      <c r="E1376">
        <f>IF(cukier[[#This Row],[transakcja?]]&lt;100,0,IF(cukier[[#This Row],[transakcja?]]&lt;1000,0.05,IF(cukier[[#This Row],[transakcja?]]&lt;10000,0.1,0.2)))*cukier[[#This Row],[sprzedano]]</f>
        <v>0</v>
      </c>
      <c r="F1376">
        <f>MONTH(cukier[[#This Row],[data]])</f>
        <v>5</v>
      </c>
      <c r="G1376">
        <f>IF(cukier[[#This Row],[czy magazyn]]=F1375,G1375-cukier[[#This Row],[sprzedano]],G1375+cukier[[#This Row],[f]])</f>
        <v>5175</v>
      </c>
      <c r="H1376">
        <f>IF(cukier[[#This Row],[czy magazyn]]=F1375,0,CEILING(5000-G1375,1000))</f>
        <v>0</v>
      </c>
      <c r="I1376">
        <f>IF(cukier[[#This Row],[f]]&gt;=4000,1,0)</f>
        <v>0</v>
      </c>
    </row>
    <row r="1377" spans="1:9" x14ac:dyDescent="0.25">
      <c r="A1377" s="1">
        <v>40665</v>
      </c>
      <c r="B1377" t="s">
        <v>150</v>
      </c>
      <c r="C1377">
        <v>15</v>
      </c>
      <c r="D1377">
        <f>IF(cukier[[#This Row],[klient]]=B1376,cukier[[#This Row],[sprzedano]]+D1376,cukier[[#This Row],[sprzedano]])</f>
        <v>15</v>
      </c>
      <c r="E1377">
        <f>IF(cukier[[#This Row],[transakcja?]]&lt;100,0,IF(cukier[[#This Row],[transakcja?]]&lt;1000,0.05,IF(cukier[[#This Row],[transakcja?]]&lt;10000,0.1,0.2)))*cukier[[#This Row],[sprzedano]]</f>
        <v>0</v>
      </c>
      <c r="F1377">
        <f>MONTH(cukier[[#This Row],[data]])</f>
        <v>5</v>
      </c>
      <c r="G1377">
        <f>IF(cukier[[#This Row],[czy magazyn]]=F1376,G1376-cukier[[#This Row],[sprzedano]],G1376+cukier[[#This Row],[f]])</f>
        <v>5160</v>
      </c>
      <c r="H1377">
        <f>IF(cukier[[#This Row],[czy magazyn]]=F1376,0,CEILING(5000-G1376,1000))</f>
        <v>0</v>
      </c>
      <c r="I1377">
        <f>IF(cukier[[#This Row],[f]]&gt;=4000,1,0)</f>
        <v>0</v>
      </c>
    </row>
    <row r="1378" spans="1:9" x14ac:dyDescent="0.25">
      <c r="A1378" s="1">
        <v>40668</v>
      </c>
      <c r="B1378" t="s">
        <v>8</v>
      </c>
      <c r="C1378">
        <v>400</v>
      </c>
      <c r="D1378">
        <f>IF(cukier[[#This Row],[klient]]=B1377,cukier[[#This Row],[sprzedano]]+D1377,cukier[[#This Row],[sprzedano]])</f>
        <v>400</v>
      </c>
      <c r="E1378">
        <f>IF(cukier[[#This Row],[transakcja?]]&lt;100,0,IF(cukier[[#This Row],[transakcja?]]&lt;1000,0.05,IF(cukier[[#This Row],[transakcja?]]&lt;10000,0.1,0.2)))*cukier[[#This Row],[sprzedano]]</f>
        <v>20</v>
      </c>
      <c r="F1378">
        <f>MONTH(cukier[[#This Row],[data]])</f>
        <v>5</v>
      </c>
      <c r="G1378">
        <f>IF(cukier[[#This Row],[czy magazyn]]=F1377,G1377-cukier[[#This Row],[sprzedano]],G1377+cukier[[#This Row],[f]])</f>
        <v>4760</v>
      </c>
      <c r="H1378">
        <f>IF(cukier[[#This Row],[czy magazyn]]=F1377,0,CEILING(5000-G1377,1000))</f>
        <v>0</v>
      </c>
      <c r="I1378">
        <f>IF(cukier[[#This Row],[f]]&gt;=4000,1,0)</f>
        <v>0</v>
      </c>
    </row>
    <row r="1379" spans="1:9" x14ac:dyDescent="0.25">
      <c r="A1379" s="1">
        <v>40669</v>
      </c>
      <c r="B1379" t="s">
        <v>109</v>
      </c>
      <c r="C1379">
        <v>1</v>
      </c>
      <c r="D1379">
        <f>IF(cukier[[#This Row],[klient]]=B1378,cukier[[#This Row],[sprzedano]]+D1378,cukier[[#This Row],[sprzedano]])</f>
        <v>1</v>
      </c>
      <c r="E1379">
        <f>IF(cukier[[#This Row],[transakcja?]]&lt;100,0,IF(cukier[[#This Row],[transakcja?]]&lt;1000,0.05,IF(cukier[[#This Row],[transakcja?]]&lt;10000,0.1,0.2)))*cukier[[#This Row],[sprzedano]]</f>
        <v>0</v>
      </c>
      <c r="F1379">
        <f>MONTH(cukier[[#This Row],[data]])</f>
        <v>5</v>
      </c>
      <c r="G1379">
        <f>IF(cukier[[#This Row],[czy magazyn]]=F1378,G1378-cukier[[#This Row],[sprzedano]],G1378+cukier[[#This Row],[f]])</f>
        <v>4759</v>
      </c>
      <c r="H1379">
        <f>IF(cukier[[#This Row],[czy magazyn]]=F1378,0,CEILING(5000-G1378,1000))</f>
        <v>0</v>
      </c>
      <c r="I1379">
        <f>IF(cukier[[#This Row],[f]]&gt;=4000,1,0)</f>
        <v>0</v>
      </c>
    </row>
    <row r="1380" spans="1:9" x14ac:dyDescent="0.25">
      <c r="A1380" s="1">
        <v>40670</v>
      </c>
      <c r="B1380" t="s">
        <v>7</v>
      </c>
      <c r="C1380">
        <v>99</v>
      </c>
      <c r="D1380">
        <f>IF(cukier[[#This Row],[klient]]=B1379,cukier[[#This Row],[sprzedano]]+D1379,cukier[[#This Row],[sprzedano]])</f>
        <v>99</v>
      </c>
      <c r="E1380">
        <f>IF(cukier[[#This Row],[transakcja?]]&lt;100,0,IF(cukier[[#This Row],[transakcja?]]&lt;1000,0.05,IF(cukier[[#This Row],[transakcja?]]&lt;10000,0.1,0.2)))*cukier[[#This Row],[sprzedano]]</f>
        <v>0</v>
      </c>
      <c r="F1380">
        <f>MONTH(cukier[[#This Row],[data]])</f>
        <v>5</v>
      </c>
      <c r="G1380">
        <f>IF(cukier[[#This Row],[czy magazyn]]=F1379,G1379-cukier[[#This Row],[sprzedano]],G1379+cukier[[#This Row],[f]])</f>
        <v>4660</v>
      </c>
      <c r="H1380">
        <f>IF(cukier[[#This Row],[czy magazyn]]=F1379,0,CEILING(5000-G1379,1000))</f>
        <v>0</v>
      </c>
      <c r="I1380">
        <f>IF(cukier[[#This Row],[f]]&gt;=4000,1,0)</f>
        <v>0</v>
      </c>
    </row>
    <row r="1381" spans="1:9" x14ac:dyDescent="0.25">
      <c r="A1381" s="1">
        <v>40670</v>
      </c>
      <c r="B1381" t="s">
        <v>9</v>
      </c>
      <c r="C1381">
        <v>184</v>
      </c>
      <c r="D1381">
        <f>IF(cukier[[#This Row],[klient]]=B1380,cukier[[#This Row],[sprzedano]]+D1380,cukier[[#This Row],[sprzedano]])</f>
        <v>184</v>
      </c>
      <c r="E1381">
        <f>IF(cukier[[#This Row],[transakcja?]]&lt;100,0,IF(cukier[[#This Row],[transakcja?]]&lt;1000,0.05,IF(cukier[[#This Row],[transakcja?]]&lt;10000,0.1,0.2)))*cukier[[#This Row],[sprzedano]]</f>
        <v>9.2000000000000011</v>
      </c>
      <c r="F1381">
        <f>MONTH(cukier[[#This Row],[data]])</f>
        <v>5</v>
      </c>
      <c r="G1381">
        <f>IF(cukier[[#This Row],[czy magazyn]]=F1380,G1380-cukier[[#This Row],[sprzedano]],G1380+cukier[[#This Row],[f]])</f>
        <v>4476</v>
      </c>
      <c r="H1381">
        <f>IF(cukier[[#This Row],[czy magazyn]]=F1380,0,CEILING(5000-G1380,1000))</f>
        <v>0</v>
      </c>
      <c r="I1381">
        <f>IF(cukier[[#This Row],[f]]&gt;=4000,1,0)</f>
        <v>0</v>
      </c>
    </row>
    <row r="1382" spans="1:9" x14ac:dyDescent="0.25">
      <c r="A1382" s="1">
        <v>40671</v>
      </c>
      <c r="B1382" t="s">
        <v>11</v>
      </c>
      <c r="C1382">
        <v>143</v>
      </c>
      <c r="D1382">
        <f>IF(cukier[[#This Row],[klient]]=B1381,cukier[[#This Row],[sprzedano]]+D1381,cukier[[#This Row],[sprzedano]])</f>
        <v>143</v>
      </c>
      <c r="E1382">
        <f>IF(cukier[[#This Row],[transakcja?]]&lt;100,0,IF(cukier[[#This Row],[transakcja?]]&lt;1000,0.05,IF(cukier[[#This Row],[transakcja?]]&lt;10000,0.1,0.2)))*cukier[[#This Row],[sprzedano]]</f>
        <v>7.15</v>
      </c>
      <c r="F1382">
        <f>MONTH(cukier[[#This Row],[data]])</f>
        <v>5</v>
      </c>
      <c r="G1382">
        <f>IF(cukier[[#This Row],[czy magazyn]]=F1381,G1381-cukier[[#This Row],[sprzedano]],G1381+cukier[[#This Row],[f]])</f>
        <v>4333</v>
      </c>
      <c r="H1382">
        <f>IF(cukier[[#This Row],[czy magazyn]]=F1381,0,CEILING(5000-G1381,1000))</f>
        <v>0</v>
      </c>
      <c r="I1382">
        <f>IF(cukier[[#This Row],[f]]&gt;=4000,1,0)</f>
        <v>0</v>
      </c>
    </row>
    <row r="1383" spans="1:9" x14ac:dyDescent="0.25">
      <c r="A1383" s="1">
        <v>40672</v>
      </c>
      <c r="B1383" t="s">
        <v>31</v>
      </c>
      <c r="C1383">
        <v>184</v>
      </c>
      <c r="D1383">
        <f>IF(cukier[[#This Row],[klient]]=B1382,cukier[[#This Row],[sprzedano]]+D1382,cukier[[#This Row],[sprzedano]])</f>
        <v>184</v>
      </c>
      <c r="E1383">
        <f>IF(cukier[[#This Row],[transakcja?]]&lt;100,0,IF(cukier[[#This Row],[transakcja?]]&lt;1000,0.05,IF(cukier[[#This Row],[transakcja?]]&lt;10000,0.1,0.2)))*cukier[[#This Row],[sprzedano]]</f>
        <v>9.2000000000000011</v>
      </c>
      <c r="F1383">
        <f>MONTH(cukier[[#This Row],[data]])</f>
        <v>5</v>
      </c>
      <c r="G1383">
        <f>IF(cukier[[#This Row],[czy magazyn]]=F1382,G1382-cukier[[#This Row],[sprzedano]],G1382+cukier[[#This Row],[f]])</f>
        <v>4149</v>
      </c>
      <c r="H1383">
        <f>IF(cukier[[#This Row],[czy magazyn]]=F1382,0,CEILING(5000-G1382,1000))</f>
        <v>0</v>
      </c>
      <c r="I1383">
        <f>IF(cukier[[#This Row],[f]]&gt;=4000,1,0)</f>
        <v>0</v>
      </c>
    </row>
    <row r="1384" spans="1:9" x14ac:dyDescent="0.25">
      <c r="A1384" s="1">
        <v>40676</v>
      </c>
      <c r="B1384" t="s">
        <v>164</v>
      </c>
      <c r="C1384">
        <v>3</v>
      </c>
      <c r="D1384">
        <f>IF(cukier[[#This Row],[klient]]=B1383,cukier[[#This Row],[sprzedano]]+D1383,cukier[[#This Row],[sprzedano]])</f>
        <v>3</v>
      </c>
      <c r="E1384">
        <f>IF(cukier[[#This Row],[transakcja?]]&lt;100,0,IF(cukier[[#This Row],[transakcja?]]&lt;1000,0.05,IF(cukier[[#This Row],[transakcja?]]&lt;10000,0.1,0.2)))*cukier[[#This Row],[sprzedano]]</f>
        <v>0</v>
      </c>
      <c r="F1384">
        <f>MONTH(cukier[[#This Row],[data]])</f>
        <v>5</v>
      </c>
      <c r="G1384">
        <f>IF(cukier[[#This Row],[czy magazyn]]=F1383,G1383-cukier[[#This Row],[sprzedano]],G1383+cukier[[#This Row],[f]])</f>
        <v>4146</v>
      </c>
      <c r="H1384">
        <f>IF(cukier[[#This Row],[czy magazyn]]=F1383,0,CEILING(5000-G1383,1000))</f>
        <v>0</v>
      </c>
      <c r="I1384">
        <f>IF(cukier[[#This Row],[f]]&gt;=4000,1,0)</f>
        <v>0</v>
      </c>
    </row>
    <row r="1385" spans="1:9" x14ac:dyDescent="0.25">
      <c r="A1385" s="1">
        <v>40676</v>
      </c>
      <c r="B1385" t="s">
        <v>19</v>
      </c>
      <c r="C1385">
        <v>197</v>
      </c>
      <c r="D1385">
        <f>IF(cukier[[#This Row],[klient]]=B1384,cukier[[#This Row],[sprzedano]]+D1384,cukier[[#This Row],[sprzedano]])</f>
        <v>197</v>
      </c>
      <c r="E1385">
        <f>IF(cukier[[#This Row],[transakcja?]]&lt;100,0,IF(cukier[[#This Row],[transakcja?]]&lt;1000,0.05,IF(cukier[[#This Row],[transakcja?]]&lt;10000,0.1,0.2)))*cukier[[#This Row],[sprzedano]]</f>
        <v>9.8500000000000014</v>
      </c>
      <c r="F1385">
        <f>MONTH(cukier[[#This Row],[data]])</f>
        <v>5</v>
      </c>
      <c r="G1385">
        <f>IF(cukier[[#This Row],[czy magazyn]]=F1384,G1384-cukier[[#This Row],[sprzedano]],G1384+cukier[[#This Row],[f]])</f>
        <v>3949</v>
      </c>
      <c r="H1385">
        <f>IF(cukier[[#This Row],[czy magazyn]]=F1384,0,CEILING(5000-G1384,1000))</f>
        <v>0</v>
      </c>
      <c r="I1385">
        <f>IF(cukier[[#This Row],[f]]&gt;=4000,1,0)</f>
        <v>0</v>
      </c>
    </row>
    <row r="1386" spans="1:9" x14ac:dyDescent="0.25">
      <c r="A1386" s="1">
        <v>40680</v>
      </c>
      <c r="B1386" t="s">
        <v>5</v>
      </c>
      <c r="C1386">
        <v>18</v>
      </c>
      <c r="D1386">
        <f>IF(cukier[[#This Row],[klient]]=B1385,cukier[[#This Row],[sprzedano]]+D1385,cukier[[#This Row],[sprzedano]])</f>
        <v>18</v>
      </c>
      <c r="E1386">
        <f>IF(cukier[[#This Row],[transakcja?]]&lt;100,0,IF(cukier[[#This Row],[transakcja?]]&lt;1000,0.05,IF(cukier[[#This Row],[transakcja?]]&lt;10000,0.1,0.2)))*cukier[[#This Row],[sprzedano]]</f>
        <v>0</v>
      </c>
      <c r="F1386">
        <f>MONTH(cukier[[#This Row],[data]])</f>
        <v>5</v>
      </c>
      <c r="G1386">
        <f>IF(cukier[[#This Row],[czy magazyn]]=F1385,G1385-cukier[[#This Row],[sprzedano]],G1385+cukier[[#This Row],[f]])</f>
        <v>3931</v>
      </c>
      <c r="H1386">
        <f>IF(cukier[[#This Row],[czy magazyn]]=F1385,0,CEILING(5000-G1385,1000))</f>
        <v>0</v>
      </c>
      <c r="I1386">
        <f>IF(cukier[[#This Row],[f]]&gt;=4000,1,0)</f>
        <v>0</v>
      </c>
    </row>
    <row r="1387" spans="1:9" x14ac:dyDescent="0.25">
      <c r="A1387" s="1">
        <v>40685</v>
      </c>
      <c r="B1387" t="s">
        <v>1</v>
      </c>
      <c r="C1387">
        <v>7</v>
      </c>
      <c r="D1387">
        <f>IF(cukier[[#This Row],[klient]]=B1386,cukier[[#This Row],[sprzedano]]+D1386,cukier[[#This Row],[sprzedano]])</f>
        <v>7</v>
      </c>
      <c r="E1387">
        <f>IF(cukier[[#This Row],[transakcja?]]&lt;100,0,IF(cukier[[#This Row],[transakcja?]]&lt;1000,0.05,IF(cukier[[#This Row],[transakcja?]]&lt;10000,0.1,0.2)))*cukier[[#This Row],[sprzedano]]</f>
        <v>0</v>
      </c>
      <c r="F1387">
        <f>MONTH(cukier[[#This Row],[data]])</f>
        <v>5</v>
      </c>
      <c r="G1387">
        <f>IF(cukier[[#This Row],[czy magazyn]]=F1386,G1386-cukier[[#This Row],[sprzedano]],G1386+cukier[[#This Row],[f]])</f>
        <v>3924</v>
      </c>
      <c r="H1387">
        <f>IF(cukier[[#This Row],[czy magazyn]]=F1386,0,CEILING(5000-G1386,1000))</f>
        <v>0</v>
      </c>
      <c r="I1387">
        <f>IF(cukier[[#This Row],[f]]&gt;=4000,1,0)</f>
        <v>0</v>
      </c>
    </row>
    <row r="1388" spans="1:9" x14ac:dyDescent="0.25">
      <c r="A1388" s="1">
        <v>40686</v>
      </c>
      <c r="B1388" t="s">
        <v>10</v>
      </c>
      <c r="C1388">
        <v>381</v>
      </c>
      <c r="D1388">
        <f>IF(cukier[[#This Row],[klient]]=B1387,cukier[[#This Row],[sprzedano]]+D1387,cukier[[#This Row],[sprzedano]])</f>
        <v>381</v>
      </c>
      <c r="E1388">
        <f>IF(cukier[[#This Row],[transakcja?]]&lt;100,0,IF(cukier[[#This Row],[transakcja?]]&lt;1000,0.05,IF(cukier[[#This Row],[transakcja?]]&lt;10000,0.1,0.2)))*cukier[[#This Row],[sprzedano]]</f>
        <v>19.05</v>
      </c>
      <c r="F1388">
        <f>MONTH(cukier[[#This Row],[data]])</f>
        <v>5</v>
      </c>
      <c r="G1388">
        <f>IF(cukier[[#This Row],[czy magazyn]]=F1387,G1387-cukier[[#This Row],[sprzedano]],G1387+cukier[[#This Row],[f]])</f>
        <v>3543</v>
      </c>
      <c r="H1388">
        <f>IF(cukier[[#This Row],[czy magazyn]]=F1387,0,CEILING(5000-G1387,1000))</f>
        <v>0</v>
      </c>
      <c r="I1388">
        <f>IF(cukier[[#This Row],[f]]&gt;=4000,1,0)</f>
        <v>0</v>
      </c>
    </row>
    <row r="1389" spans="1:9" x14ac:dyDescent="0.25">
      <c r="A1389" s="1">
        <v>40689</v>
      </c>
      <c r="B1389" t="s">
        <v>62</v>
      </c>
      <c r="C1389">
        <v>45</v>
      </c>
      <c r="D1389">
        <f>IF(cukier[[#This Row],[klient]]=B1388,cukier[[#This Row],[sprzedano]]+D1388,cukier[[#This Row],[sprzedano]])</f>
        <v>45</v>
      </c>
      <c r="E1389">
        <f>IF(cukier[[#This Row],[transakcja?]]&lt;100,0,IF(cukier[[#This Row],[transakcja?]]&lt;1000,0.05,IF(cukier[[#This Row],[transakcja?]]&lt;10000,0.1,0.2)))*cukier[[#This Row],[sprzedano]]</f>
        <v>0</v>
      </c>
      <c r="F1389">
        <f>MONTH(cukier[[#This Row],[data]])</f>
        <v>5</v>
      </c>
      <c r="G1389">
        <f>IF(cukier[[#This Row],[czy magazyn]]=F1388,G1388-cukier[[#This Row],[sprzedano]],G1388+cukier[[#This Row],[f]])</f>
        <v>3498</v>
      </c>
      <c r="H1389">
        <f>IF(cukier[[#This Row],[czy magazyn]]=F1388,0,CEILING(5000-G1388,1000))</f>
        <v>0</v>
      </c>
      <c r="I1389">
        <f>IF(cukier[[#This Row],[f]]&gt;=4000,1,0)</f>
        <v>0</v>
      </c>
    </row>
    <row r="1390" spans="1:9" x14ac:dyDescent="0.25">
      <c r="A1390" s="1">
        <v>40691</v>
      </c>
      <c r="B1390" t="s">
        <v>18</v>
      </c>
      <c r="C1390">
        <v>499</v>
      </c>
      <c r="D1390">
        <f>IF(cukier[[#This Row],[klient]]=B1389,cukier[[#This Row],[sprzedano]]+D1389,cukier[[#This Row],[sprzedano]])</f>
        <v>499</v>
      </c>
      <c r="E1390">
        <f>IF(cukier[[#This Row],[transakcja?]]&lt;100,0,IF(cukier[[#This Row],[transakcja?]]&lt;1000,0.05,IF(cukier[[#This Row],[transakcja?]]&lt;10000,0.1,0.2)))*cukier[[#This Row],[sprzedano]]</f>
        <v>24.950000000000003</v>
      </c>
      <c r="F1390">
        <f>MONTH(cukier[[#This Row],[data]])</f>
        <v>5</v>
      </c>
      <c r="G1390">
        <f>IF(cukier[[#This Row],[czy magazyn]]=F1389,G1389-cukier[[#This Row],[sprzedano]],G1389+cukier[[#This Row],[f]])</f>
        <v>2999</v>
      </c>
      <c r="H1390">
        <f>IF(cukier[[#This Row],[czy magazyn]]=F1389,0,CEILING(5000-G1389,1000))</f>
        <v>0</v>
      </c>
      <c r="I1390">
        <f>IF(cukier[[#This Row],[f]]&gt;=4000,1,0)</f>
        <v>0</v>
      </c>
    </row>
    <row r="1391" spans="1:9" x14ac:dyDescent="0.25">
      <c r="A1391" s="1">
        <v>40695</v>
      </c>
      <c r="B1391" t="s">
        <v>18</v>
      </c>
      <c r="C1391">
        <v>134</v>
      </c>
      <c r="D1391">
        <f>IF(cukier[[#This Row],[klient]]=B1390,cukier[[#This Row],[sprzedano]]+D1390,cukier[[#This Row],[sprzedano]])</f>
        <v>633</v>
      </c>
      <c r="E1391">
        <f>IF(cukier[[#This Row],[transakcja?]]&lt;100,0,IF(cukier[[#This Row],[transakcja?]]&lt;1000,0.05,IF(cukier[[#This Row],[transakcja?]]&lt;10000,0.1,0.2)))*cukier[[#This Row],[sprzedano]]</f>
        <v>6.7</v>
      </c>
      <c r="F1391">
        <f>MONTH(cukier[[#This Row],[data]])</f>
        <v>6</v>
      </c>
      <c r="G1391">
        <f>IF(cukier[[#This Row],[czy magazyn]]=F1390,G1390-cukier[[#This Row],[sprzedano]],G1390+cukier[[#This Row],[f]])</f>
        <v>5999</v>
      </c>
      <c r="H1391">
        <f>IF(cukier[[#This Row],[czy magazyn]]=F1390,0,CEILING(5000-G1390,1000))</f>
        <v>3000</v>
      </c>
      <c r="I1391">
        <f>IF(cukier[[#This Row],[f]]&gt;=4000,1,0)</f>
        <v>0</v>
      </c>
    </row>
    <row r="1392" spans="1:9" x14ac:dyDescent="0.25">
      <c r="A1392" s="1">
        <v>40695</v>
      </c>
      <c r="B1392" t="s">
        <v>53</v>
      </c>
      <c r="C1392">
        <v>132</v>
      </c>
      <c r="D1392">
        <f>IF(cukier[[#This Row],[klient]]=B1391,cukier[[#This Row],[sprzedano]]+D1391,cukier[[#This Row],[sprzedano]])</f>
        <v>132</v>
      </c>
      <c r="E1392">
        <f>IF(cukier[[#This Row],[transakcja?]]&lt;100,0,IF(cukier[[#This Row],[transakcja?]]&lt;1000,0.05,IF(cukier[[#This Row],[transakcja?]]&lt;10000,0.1,0.2)))*cukier[[#This Row],[sprzedano]]</f>
        <v>6.6000000000000005</v>
      </c>
      <c r="F1392">
        <f>MONTH(cukier[[#This Row],[data]])</f>
        <v>6</v>
      </c>
      <c r="G1392">
        <f>IF(cukier[[#This Row],[czy magazyn]]=F1391,G1391-cukier[[#This Row],[sprzedano]],G1391+cukier[[#This Row],[f]])</f>
        <v>5867</v>
      </c>
      <c r="H1392">
        <f>IF(cukier[[#This Row],[czy magazyn]]=F1391,0,CEILING(5000-G1391,1000))</f>
        <v>0</v>
      </c>
      <c r="I1392">
        <f>IF(cukier[[#This Row],[f]]&gt;=4000,1,0)</f>
        <v>0</v>
      </c>
    </row>
    <row r="1393" spans="1:9" x14ac:dyDescent="0.25">
      <c r="A1393" s="1">
        <v>40696</v>
      </c>
      <c r="B1393" t="s">
        <v>20</v>
      </c>
      <c r="C1393">
        <v>180</v>
      </c>
      <c r="D1393">
        <f>IF(cukier[[#This Row],[klient]]=B1392,cukier[[#This Row],[sprzedano]]+D1392,cukier[[#This Row],[sprzedano]])</f>
        <v>180</v>
      </c>
      <c r="E1393">
        <f>IF(cukier[[#This Row],[transakcja?]]&lt;100,0,IF(cukier[[#This Row],[transakcja?]]&lt;1000,0.05,IF(cukier[[#This Row],[transakcja?]]&lt;10000,0.1,0.2)))*cukier[[#This Row],[sprzedano]]</f>
        <v>9</v>
      </c>
      <c r="F1393">
        <f>MONTH(cukier[[#This Row],[data]])</f>
        <v>6</v>
      </c>
      <c r="G1393">
        <f>IF(cukier[[#This Row],[czy magazyn]]=F1392,G1392-cukier[[#This Row],[sprzedano]],G1392+cukier[[#This Row],[f]])</f>
        <v>5687</v>
      </c>
      <c r="H1393">
        <f>IF(cukier[[#This Row],[czy magazyn]]=F1392,0,CEILING(5000-G1392,1000))</f>
        <v>0</v>
      </c>
      <c r="I1393">
        <f>IF(cukier[[#This Row],[f]]&gt;=4000,1,0)</f>
        <v>0</v>
      </c>
    </row>
    <row r="1394" spans="1:9" x14ac:dyDescent="0.25">
      <c r="A1394" s="1">
        <v>40699</v>
      </c>
      <c r="B1394" t="s">
        <v>222</v>
      </c>
      <c r="C1394">
        <v>5</v>
      </c>
      <c r="D1394">
        <f>IF(cukier[[#This Row],[klient]]=B1393,cukier[[#This Row],[sprzedano]]+D1393,cukier[[#This Row],[sprzedano]])</f>
        <v>5</v>
      </c>
      <c r="E1394">
        <f>IF(cukier[[#This Row],[transakcja?]]&lt;100,0,IF(cukier[[#This Row],[transakcja?]]&lt;1000,0.05,IF(cukier[[#This Row],[transakcja?]]&lt;10000,0.1,0.2)))*cukier[[#This Row],[sprzedano]]</f>
        <v>0</v>
      </c>
      <c r="F1394">
        <f>MONTH(cukier[[#This Row],[data]])</f>
        <v>6</v>
      </c>
      <c r="G1394">
        <f>IF(cukier[[#This Row],[czy magazyn]]=F1393,G1393-cukier[[#This Row],[sprzedano]],G1393+cukier[[#This Row],[f]])</f>
        <v>5682</v>
      </c>
      <c r="H1394">
        <f>IF(cukier[[#This Row],[czy magazyn]]=F1393,0,CEILING(5000-G1393,1000))</f>
        <v>0</v>
      </c>
      <c r="I1394">
        <f>IF(cukier[[#This Row],[f]]&gt;=4000,1,0)</f>
        <v>0</v>
      </c>
    </row>
    <row r="1395" spans="1:9" x14ac:dyDescent="0.25">
      <c r="A1395" s="1">
        <v>40701</v>
      </c>
      <c r="B1395" t="s">
        <v>25</v>
      </c>
      <c r="C1395">
        <v>110</v>
      </c>
      <c r="D1395">
        <f>IF(cukier[[#This Row],[klient]]=B1394,cukier[[#This Row],[sprzedano]]+D1394,cukier[[#This Row],[sprzedano]])</f>
        <v>110</v>
      </c>
      <c r="E1395">
        <f>IF(cukier[[#This Row],[transakcja?]]&lt;100,0,IF(cukier[[#This Row],[transakcja?]]&lt;1000,0.05,IF(cukier[[#This Row],[transakcja?]]&lt;10000,0.1,0.2)))*cukier[[#This Row],[sprzedano]]</f>
        <v>5.5</v>
      </c>
      <c r="F1395">
        <f>MONTH(cukier[[#This Row],[data]])</f>
        <v>6</v>
      </c>
      <c r="G1395">
        <f>IF(cukier[[#This Row],[czy magazyn]]=F1394,G1394-cukier[[#This Row],[sprzedano]],G1394+cukier[[#This Row],[f]])</f>
        <v>5572</v>
      </c>
      <c r="H1395">
        <f>IF(cukier[[#This Row],[czy magazyn]]=F1394,0,CEILING(5000-G1394,1000))</f>
        <v>0</v>
      </c>
      <c r="I1395">
        <f>IF(cukier[[#This Row],[f]]&gt;=4000,1,0)</f>
        <v>0</v>
      </c>
    </row>
    <row r="1396" spans="1:9" x14ac:dyDescent="0.25">
      <c r="A1396" s="1">
        <v>40702</v>
      </c>
      <c r="B1396" t="s">
        <v>53</v>
      </c>
      <c r="C1396">
        <v>54</v>
      </c>
      <c r="D1396">
        <f>IF(cukier[[#This Row],[klient]]=B1395,cukier[[#This Row],[sprzedano]]+D1395,cukier[[#This Row],[sprzedano]])</f>
        <v>54</v>
      </c>
      <c r="E1396">
        <f>IF(cukier[[#This Row],[transakcja?]]&lt;100,0,IF(cukier[[#This Row],[transakcja?]]&lt;1000,0.05,IF(cukier[[#This Row],[transakcja?]]&lt;10000,0.1,0.2)))*cukier[[#This Row],[sprzedano]]</f>
        <v>0</v>
      </c>
      <c r="F1396">
        <f>MONTH(cukier[[#This Row],[data]])</f>
        <v>6</v>
      </c>
      <c r="G1396">
        <f>IF(cukier[[#This Row],[czy magazyn]]=F1395,G1395-cukier[[#This Row],[sprzedano]],G1395+cukier[[#This Row],[f]])</f>
        <v>5518</v>
      </c>
      <c r="H1396">
        <f>IF(cukier[[#This Row],[czy magazyn]]=F1395,0,CEILING(5000-G1395,1000))</f>
        <v>0</v>
      </c>
      <c r="I1396">
        <f>IF(cukier[[#This Row],[f]]&gt;=4000,1,0)</f>
        <v>0</v>
      </c>
    </row>
    <row r="1397" spans="1:9" x14ac:dyDescent="0.25">
      <c r="A1397" s="1">
        <v>40703</v>
      </c>
      <c r="B1397" t="s">
        <v>210</v>
      </c>
      <c r="C1397">
        <v>6</v>
      </c>
      <c r="D1397">
        <f>IF(cukier[[#This Row],[klient]]=B1396,cukier[[#This Row],[sprzedano]]+D1396,cukier[[#This Row],[sprzedano]])</f>
        <v>6</v>
      </c>
      <c r="E1397">
        <f>IF(cukier[[#This Row],[transakcja?]]&lt;100,0,IF(cukier[[#This Row],[transakcja?]]&lt;1000,0.05,IF(cukier[[#This Row],[transakcja?]]&lt;10000,0.1,0.2)))*cukier[[#This Row],[sprzedano]]</f>
        <v>0</v>
      </c>
      <c r="F1397">
        <f>MONTH(cukier[[#This Row],[data]])</f>
        <v>6</v>
      </c>
      <c r="G1397">
        <f>IF(cukier[[#This Row],[czy magazyn]]=F1396,G1396-cukier[[#This Row],[sprzedano]],G1396+cukier[[#This Row],[f]])</f>
        <v>5512</v>
      </c>
      <c r="H1397">
        <f>IF(cukier[[#This Row],[czy magazyn]]=F1396,0,CEILING(5000-G1396,1000))</f>
        <v>0</v>
      </c>
      <c r="I1397">
        <f>IF(cukier[[#This Row],[f]]&gt;=4000,1,0)</f>
        <v>0</v>
      </c>
    </row>
    <row r="1398" spans="1:9" x14ac:dyDescent="0.25">
      <c r="A1398" s="1">
        <v>40704</v>
      </c>
      <c r="B1398" t="s">
        <v>20</v>
      </c>
      <c r="C1398">
        <v>104</v>
      </c>
      <c r="D1398">
        <f>IF(cukier[[#This Row],[klient]]=B1397,cukier[[#This Row],[sprzedano]]+D1397,cukier[[#This Row],[sprzedano]])</f>
        <v>104</v>
      </c>
      <c r="E1398">
        <f>IF(cukier[[#This Row],[transakcja?]]&lt;100,0,IF(cukier[[#This Row],[transakcja?]]&lt;1000,0.05,IF(cukier[[#This Row],[transakcja?]]&lt;10000,0.1,0.2)))*cukier[[#This Row],[sprzedano]]</f>
        <v>5.2</v>
      </c>
      <c r="F1398">
        <f>MONTH(cukier[[#This Row],[data]])</f>
        <v>6</v>
      </c>
      <c r="G1398">
        <f>IF(cukier[[#This Row],[czy magazyn]]=F1397,G1397-cukier[[#This Row],[sprzedano]],G1397+cukier[[#This Row],[f]])</f>
        <v>5408</v>
      </c>
      <c r="H1398">
        <f>IF(cukier[[#This Row],[czy magazyn]]=F1397,0,CEILING(5000-G1397,1000))</f>
        <v>0</v>
      </c>
      <c r="I1398">
        <f>IF(cukier[[#This Row],[f]]&gt;=4000,1,0)</f>
        <v>0</v>
      </c>
    </row>
    <row r="1399" spans="1:9" x14ac:dyDescent="0.25">
      <c r="A1399" s="1">
        <v>40704</v>
      </c>
      <c r="B1399" t="s">
        <v>32</v>
      </c>
      <c r="C1399">
        <v>104</v>
      </c>
      <c r="D1399">
        <f>IF(cukier[[#This Row],[klient]]=B1398,cukier[[#This Row],[sprzedano]]+D1398,cukier[[#This Row],[sprzedano]])</f>
        <v>104</v>
      </c>
      <c r="E1399">
        <f>IF(cukier[[#This Row],[transakcja?]]&lt;100,0,IF(cukier[[#This Row],[transakcja?]]&lt;1000,0.05,IF(cukier[[#This Row],[transakcja?]]&lt;10000,0.1,0.2)))*cukier[[#This Row],[sprzedano]]</f>
        <v>5.2</v>
      </c>
      <c r="F1399">
        <f>MONTH(cukier[[#This Row],[data]])</f>
        <v>6</v>
      </c>
      <c r="G1399">
        <f>IF(cukier[[#This Row],[czy magazyn]]=F1398,G1398-cukier[[#This Row],[sprzedano]],G1398+cukier[[#This Row],[f]])</f>
        <v>5304</v>
      </c>
      <c r="H1399">
        <f>IF(cukier[[#This Row],[czy magazyn]]=F1398,0,CEILING(5000-G1398,1000))</f>
        <v>0</v>
      </c>
      <c r="I1399">
        <f>IF(cukier[[#This Row],[f]]&gt;=4000,1,0)</f>
        <v>0</v>
      </c>
    </row>
    <row r="1400" spans="1:9" x14ac:dyDescent="0.25">
      <c r="A1400" s="1">
        <v>40704</v>
      </c>
      <c r="B1400" t="s">
        <v>51</v>
      </c>
      <c r="C1400">
        <v>476</v>
      </c>
      <c r="D1400">
        <f>IF(cukier[[#This Row],[klient]]=B1399,cukier[[#This Row],[sprzedano]]+D1399,cukier[[#This Row],[sprzedano]])</f>
        <v>476</v>
      </c>
      <c r="E1400">
        <f>IF(cukier[[#This Row],[transakcja?]]&lt;100,0,IF(cukier[[#This Row],[transakcja?]]&lt;1000,0.05,IF(cukier[[#This Row],[transakcja?]]&lt;10000,0.1,0.2)))*cukier[[#This Row],[sprzedano]]</f>
        <v>23.8</v>
      </c>
      <c r="F1400">
        <f>MONTH(cukier[[#This Row],[data]])</f>
        <v>6</v>
      </c>
      <c r="G1400">
        <f>IF(cukier[[#This Row],[czy magazyn]]=F1399,G1399-cukier[[#This Row],[sprzedano]],G1399+cukier[[#This Row],[f]])</f>
        <v>4828</v>
      </c>
      <c r="H1400">
        <f>IF(cukier[[#This Row],[czy magazyn]]=F1399,0,CEILING(5000-G1399,1000))</f>
        <v>0</v>
      </c>
      <c r="I1400">
        <f>IF(cukier[[#This Row],[f]]&gt;=4000,1,0)</f>
        <v>0</v>
      </c>
    </row>
    <row r="1401" spans="1:9" x14ac:dyDescent="0.25">
      <c r="A1401" s="1">
        <v>40706</v>
      </c>
      <c r="B1401" t="s">
        <v>19</v>
      </c>
      <c r="C1401">
        <v>47</v>
      </c>
      <c r="D1401">
        <f>IF(cukier[[#This Row],[klient]]=B1400,cukier[[#This Row],[sprzedano]]+D1400,cukier[[#This Row],[sprzedano]])</f>
        <v>47</v>
      </c>
      <c r="E1401">
        <f>IF(cukier[[#This Row],[transakcja?]]&lt;100,0,IF(cukier[[#This Row],[transakcja?]]&lt;1000,0.05,IF(cukier[[#This Row],[transakcja?]]&lt;10000,0.1,0.2)))*cukier[[#This Row],[sprzedano]]</f>
        <v>0</v>
      </c>
      <c r="F1401">
        <f>MONTH(cukier[[#This Row],[data]])</f>
        <v>6</v>
      </c>
      <c r="G1401">
        <f>IF(cukier[[#This Row],[czy magazyn]]=F1400,G1400-cukier[[#This Row],[sprzedano]],G1400+cukier[[#This Row],[f]])</f>
        <v>4781</v>
      </c>
      <c r="H1401">
        <f>IF(cukier[[#This Row],[czy magazyn]]=F1400,0,CEILING(5000-G1400,1000))</f>
        <v>0</v>
      </c>
      <c r="I1401">
        <f>IF(cukier[[#This Row],[f]]&gt;=4000,1,0)</f>
        <v>0</v>
      </c>
    </row>
    <row r="1402" spans="1:9" x14ac:dyDescent="0.25">
      <c r="A1402" s="1">
        <v>40706</v>
      </c>
      <c r="B1402" t="s">
        <v>36</v>
      </c>
      <c r="C1402">
        <v>127</v>
      </c>
      <c r="D1402">
        <f>IF(cukier[[#This Row],[klient]]=B1401,cukier[[#This Row],[sprzedano]]+D1401,cukier[[#This Row],[sprzedano]])</f>
        <v>127</v>
      </c>
      <c r="E1402">
        <f>IF(cukier[[#This Row],[transakcja?]]&lt;100,0,IF(cukier[[#This Row],[transakcja?]]&lt;1000,0.05,IF(cukier[[#This Row],[transakcja?]]&lt;10000,0.1,0.2)))*cukier[[#This Row],[sprzedano]]</f>
        <v>6.3500000000000005</v>
      </c>
      <c r="F1402">
        <f>MONTH(cukier[[#This Row],[data]])</f>
        <v>6</v>
      </c>
      <c r="G1402">
        <f>IF(cukier[[#This Row],[czy magazyn]]=F1401,G1401-cukier[[#This Row],[sprzedano]],G1401+cukier[[#This Row],[f]])</f>
        <v>4654</v>
      </c>
      <c r="H1402">
        <f>IF(cukier[[#This Row],[czy magazyn]]=F1401,0,CEILING(5000-G1401,1000))</f>
        <v>0</v>
      </c>
      <c r="I1402">
        <f>IF(cukier[[#This Row],[f]]&gt;=4000,1,0)</f>
        <v>0</v>
      </c>
    </row>
    <row r="1403" spans="1:9" x14ac:dyDescent="0.25">
      <c r="A1403" s="1">
        <v>40708</v>
      </c>
      <c r="B1403" t="s">
        <v>26</v>
      </c>
      <c r="C1403">
        <v>143</v>
      </c>
      <c r="D1403">
        <f>IF(cukier[[#This Row],[klient]]=B1402,cukier[[#This Row],[sprzedano]]+D1402,cukier[[#This Row],[sprzedano]])</f>
        <v>143</v>
      </c>
      <c r="E1403">
        <f>IF(cukier[[#This Row],[transakcja?]]&lt;100,0,IF(cukier[[#This Row],[transakcja?]]&lt;1000,0.05,IF(cukier[[#This Row],[transakcja?]]&lt;10000,0.1,0.2)))*cukier[[#This Row],[sprzedano]]</f>
        <v>7.15</v>
      </c>
      <c r="F1403">
        <f>MONTH(cukier[[#This Row],[data]])</f>
        <v>6</v>
      </c>
      <c r="G1403">
        <f>IF(cukier[[#This Row],[czy magazyn]]=F1402,G1402-cukier[[#This Row],[sprzedano]],G1402+cukier[[#This Row],[f]])</f>
        <v>4511</v>
      </c>
      <c r="H1403">
        <f>IF(cukier[[#This Row],[czy magazyn]]=F1402,0,CEILING(5000-G1402,1000))</f>
        <v>0</v>
      </c>
      <c r="I1403">
        <f>IF(cukier[[#This Row],[f]]&gt;=4000,1,0)</f>
        <v>0</v>
      </c>
    </row>
    <row r="1404" spans="1:9" x14ac:dyDescent="0.25">
      <c r="A1404" s="1">
        <v>40711</v>
      </c>
      <c r="B1404" t="s">
        <v>59</v>
      </c>
      <c r="C1404">
        <v>181</v>
      </c>
      <c r="D1404">
        <f>IF(cukier[[#This Row],[klient]]=B1403,cukier[[#This Row],[sprzedano]]+D1403,cukier[[#This Row],[sprzedano]])</f>
        <v>181</v>
      </c>
      <c r="E1404">
        <f>IF(cukier[[#This Row],[transakcja?]]&lt;100,0,IF(cukier[[#This Row],[transakcja?]]&lt;1000,0.05,IF(cukier[[#This Row],[transakcja?]]&lt;10000,0.1,0.2)))*cukier[[#This Row],[sprzedano]]</f>
        <v>9.0500000000000007</v>
      </c>
      <c r="F1404">
        <f>MONTH(cukier[[#This Row],[data]])</f>
        <v>6</v>
      </c>
      <c r="G1404">
        <f>IF(cukier[[#This Row],[czy magazyn]]=F1403,G1403-cukier[[#This Row],[sprzedano]],G1403+cukier[[#This Row],[f]])</f>
        <v>4330</v>
      </c>
      <c r="H1404">
        <f>IF(cukier[[#This Row],[czy magazyn]]=F1403,0,CEILING(5000-G1403,1000))</f>
        <v>0</v>
      </c>
      <c r="I1404">
        <f>IF(cukier[[#This Row],[f]]&gt;=4000,1,0)</f>
        <v>0</v>
      </c>
    </row>
    <row r="1405" spans="1:9" x14ac:dyDescent="0.25">
      <c r="A1405" s="1">
        <v>40714</v>
      </c>
      <c r="B1405" t="s">
        <v>20</v>
      </c>
      <c r="C1405">
        <v>139</v>
      </c>
      <c r="D1405">
        <f>IF(cukier[[#This Row],[klient]]=B1404,cukier[[#This Row],[sprzedano]]+D1404,cukier[[#This Row],[sprzedano]])</f>
        <v>139</v>
      </c>
      <c r="E1405">
        <f>IF(cukier[[#This Row],[transakcja?]]&lt;100,0,IF(cukier[[#This Row],[transakcja?]]&lt;1000,0.05,IF(cukier[[#This Row],[transakcja?]]&lt;10000,0.1,0.2)))*cukier[[#This Row],[sprzedano]]</f>
        <v>6.95</v>
      </c>
      <c r="F1405">
        <f>MONTH(cukier[[#This Row],[data]])</f>
        <v>6</v>
      </c>
      <c r="G1405">
        <f>IF(cukier[[#This Row],[czy magazyn]]=F1404,G1404-cukier[[#This Row],[sprzedano]],G1404+cukier[[#This Row],[f]])</f>
        <v>4191</v>
      </c>
      <c r="H1405">
        <f>IF(cukier[[#This Row],[czy magazyn]]=F1404,0,CEILING(5000-G1404,1000))</f>
        <v>0</v>
      </c>
      <c r="I1405">
        <f>IF(cukier[[#This Row],[f]]&gt;=4000,1,0)</f>
        <v>0</v>
      </c>
    </row>
    <row r="1406" spans="1:9" x14ac:dyDescent="0.25">
      <c r="A1406" s="1">
        <v>40717</v>
      </c>
      <c r="B1406" t="s">
        <v>53</v>
      </c>
      <c r="C1406">
        <v>187</v>
      </c>
      <c r="D1406">
        <f>IF(cukier[[#This Row],[klient]]=B1405,cukier[[#This Row],[sprzedano]]+D1405,cukier[[#This Row],[sprzedano]])</f>
        <v>187</v>
      </c>
      <c r="E1406">
        <f>IF(cukier[[#This Row],[transakcja?]]&lt;100,0,IF(cukier[[#This Row],[transakcja?]]&lt;1000,0.05,IF(cukier[[#This Row],[transakcja?]]&lt;10000,0.1,0.2)))*cukier[[#This Row],[sprzedano]]</f>
        <v>9.35</v>
      </c>
      <c r="F1406">
        <f>MONTH(cukier[[#This Row],[data]])</f>
        <v>6</v>
      </c>
      <c r="G1406">
        <f>IF(cukier[[#This Row],[czy magazyn]]=F1405,G1405-cukier[[#This Row],[sprzedano]],G1405+cukier[[#This Row],[f]])</f>
        <v>4004</v>
      </c>
      <c r="H1406">
        <f>IF(cukier[[#This Row],[czy magazyn]]=F1405,0,CEILING(5000-G1405,1000))</f>
        <v>0</v>
      </c>
      <c r="I1406">
        <f>IF(cukier[[#This Row],[f]]&gt;=4000,1,0)</f>
        <v>0</v>
      </c>
    </row>
    <row r="1407" spans="1:9" x14ac:dyDescent="0.25">
      <c r="A1407" s="1">
        <v>40717</v>
      </c>
      <c r="B1407" t="s">
        <v>202</v>
      </c>
      <c r="C1407">
        <v>11</v>
      </c>
      <c r="D1407">
        <f>IF(cukier[[#This Row],[klient]]=B1406,cukier[[#This Row],[sprzedano]]+D1406,cukier[[#This Row],[sprzedano]])</f>
        <v>11</v>
      </c>
      <c r="E1407">
        <f>IF(cukier[[#This Row],[transakcja?]]&lt;100,0,IF(cukier[[#This Row],[transakcja?]]&lt;1000,0.05,IF(cukier[[#This Row],[transakcja?]]&lt;10000,0.1,0.2)))*cukier[[#This Row],[sprzedano]]</f>
        <v>0</v>
      </c>
      <c r="F1407">
        <f>MONTH(cukier[[#This Row],[data]])</f>
        <v>6</v>
      </c>
      <c r="G1407">
        <f>IF(cukier[[#This Row],[czy magazyn]]=F1406,G1406-cukier[[#This Row],[sprzedano]],G1406+cukier[[#This Row],[f]])</f>
        <v>3993</v>
      </c>
      <c r="H1407">
        <f>IF(cukier[[#This Row],[czy magazyn]]=F1406,0,CEILING(5000-G1406,1000))</f>
        <v>0</v>
      </c>
      <c r="I1407">
        <f>IF(cukier[[#This Row],[f]]&gt;=4000,1,0)</f>
        <v>0</v>
      </c>
    </row>
    <row r="1408" spans="1:9" x14ac:dyDescent="0.25">
      <c r="A1408" s="1">
        <v>40718</v>
      </c>
      <c r="B1408" t="s">
        <v>56</v>
      </c>
      <c r="C1408">
        <v>170</v>
      </c>
      <c r="D1408">
        <f>IF(cukier[[#This Row],[klient]]=B1407,cukier[[#This Row],[sprzedano]]+D1407,cukier[[#This Row],[sprzedano]])</f>
        <v>170</v>
      </c>
      <c r="E1408">
        <f>IF(cukier[[#This Row],[transakcja?]]&lt;100,0,IF(cukier[[#This Row],[transakcja?]]&lt;1000,0.05,IF(cukier[[#This Row],[transakcja?]]&lt;10000,0.1,0.2)))*cukier[[#This Row],[sprzedano]]</f>
        <v>8.5</v>
      </c>
      <c r="F1408">
        <f>MONTH(cukier[[#This Row],[data]])</f>
        <v>6</v>
      </c>
      <c r="G1408">
        <f>IF(cukier[[#This Row],[czy magazyn]]=F1407,G1407-cukier[[#This Row],[sprzedano]],G1407+cukier[[#This Row],[f]])</f>
        <v>3823</v>
      </c>
      <c r="H1408">
        <f>IF(cukier[[#This Row],[czy magazyn]]=F1407,0,CEILING(5000-G1407,1000))</f>
        <v>0</v>
      </c>
      <c r="I1408">
        <f>IF(cukier[[#This Row],[f]]&gt;=4000,1,0)</f>
        <v>0</v>
      </c>
    </row>
    <row r="1409" spans="1:9" x14ac:dyDescent="0.25">
      <c r="A1409" s="1">
        <v>40723</v>
      </c>
      <c r="B1409" t="s">
        <v>117</v>
      </c>
      <c r="C1409">
        <v>7</v>
      </c>
      <c r="D1409">
        <f>IF(cukier[[#This Row],[klient]]=B1408,cukier[[#This Row],[sprzedano]]+D1408,cukier[[#This Row],[sprzedano]])</f>
        <v>7</v>
      </c>
      <c r="E1409">
        <f>IF(cukier[[#This Row],[transakcja?]]&lt;100,0,IF(cukier[[#This Row],[transakcja?]]&lt;1000,0.05,IF(cukier[[#This Row],[transakcja?]]&lt;10000,0.1,0.2)))*cukier[[#This Row],[sprzedano]]</f>
        <v>0</v>
      </c>
      <c r="F1409">
        <f>MONTH(cukier[[#This Row],[data]])</f>
        <v>6</v>
      </c>
      <c r="G1409">
        <f>IF(cukier[[#This Row],[czy magazyn]]=F1408,G1408-cukier[[#This Row],[sprzedano]],G1408+cukier[[#This Row],[f]])</f>
        <v>3816</v>
      </c>
      <c r="H1409">
        <f>IF(cukier[[#This Row],[czy magazyn]]=F1408,0,CEILING(5000-G1408,1000))</f>
        <v>0</v>
      </c>
      <c r="I1409">
        <f>IF(cukier[[#This Row],[f]]&gt;=4000,1,0)</f>
        <v>0</v>
      </c>
    </row>
    <row r="1410" spans="1:9" x14ac:dyDescent="0.25">
      <c r="A1410" s="1">
        <v>40727</v>
      </c>
      <c r="B1410" t="s">
        <v>10</v>
      </c>
      <c r="C1410">
        <v>145</v>
      </c>
      <c r="D1410">
        <f>IF(cukier[[#This Row],[klient]]=B1409,cukier[[#This Row],[sprzedano]]+D1409,cukier[[#This Row],[sprzedano]])</f>
        <v>145</v>
      </c>
      <c r="E1410">
        <f>IF(cukier[[#This Row],[transakcja?]]&lt;100,0,IF(cukier[[#This Row],[transakcja?]]&lt;1000,0.05,IF(cukier[[#This Row],[transakcja?]]&lt;10000,0.1,0.2)))*cukier[[#This Row],[sprzedano]]</f>
        <v>7.25</v>
      </c>
      <c r="F1410">
        <f>MONTH(cukier[[#This Row],[data]])</f>
        <v>7</v>
      </c>
      <c r="G1410">
        <f>IF(cukier[[#This Row],[czy magazyn]]=F1409,G1409-cukier[[#This Row],[sprzedano]],G1409+cukier[[#This Row],[f]])</f>
        <v>5816</v>
      </c>
      <c r="H1410">
        <f>IF(cukier[[#This Row],[czy magazyn]]=F1409,0,CEILING(5000-G1409,1000))</f>
        <v>2000</v>
      </c>
      <c r="I1410">
        <f>IF(cukier[[#This Row],[f]]&gt;=4000,1,0)</f>
        <v>0</v>
      </c>
    </row>
    <row r="1411" spans="1:9" x14ac:dyDescent="0.25">
      <c r="A1411" s="1">
        <v>40727</v>
      </c>
      <c r="B1411" t="s">
        <v>206</v>
      </c>
      <c r="C1411">
        <v>4</v>
      </c>
      <c r="D1411">
        <f>IF(cukier[[#This Row],[klient]]=B1410,cukier[[#This Row],[sprzedano]]+D1410,cukier[[#This Row],[sprzedano]])</f>
        <v>4</v>
      </c>
      <c r="E1411">
        <f>IF(cukier[[#This Row],[transakcja?]]&lt;100,0,IF(cukier[[#This Row],[transakcja?]]&lt;1000,0.05,IF(cukier[[#This Row],[transakcja?]]&lt;10000,0.1,0.2)))*cukier[[#This Row],[sprzedano]]</f>
        <v>0</v>
      </c>
      <c r="F1411">
        <f>MONTH(cukier[[#This Row],[data]])</f>
        <v>7</v>
      </c>
      <c r="G1411">
        <f>IF(cukier[[#This Row],[czy magazyn]]=F1410,G1410-cukier[[#This Row],[sprzedano]],G1410+cukier[[#This Row],[f]])</f>
        <v>5812</v>
      </c>
      <c r="H1411">
        <f>IF(cukier[[#This Row],[czy magazyn]]=F1410,0,CEILING(5000-G1410,1000))</f>
        <v>0</v>
      </c>
      <c r="I1411">
        <f>IF(cukier[[#This Row],[f]]&gt;=4000,1,0)</f>
        <v>0</v>
      </c>
    </row>
    <row r="1412" spans="1:9" x14ac:dyDescent="0.25">
      <c r="A1412" s="1">
        <v>40727</v>
      </c>
      <c r="B1412" t="s">
        <v>13</v>
      </c>
      <c r="C1412">
        <v>168</v>
      </c>
      <c r="D1412">
        <f>IF(cukier[[#This Row],[klient]]=B1411,cukier[[#This Row],[sprzedano]]+D1411,cukier[[#This Row],[sprzedano]])</f>
        <v>168</v>
      </c>
      <c r="E1412">
        <f>IF(cukier[[#This Row],[transakcja?]]&lt;100,0,IF(cukier[[#This Row],[transakcja?]]&lt;1000,0.05,IF(cukier[[#This Row],[transakcja?]]&lt;10000,0.1,0.2)))*cukier[[#This Row],[sprzedano]]</f>
        <v>8.4</v>
      </c>
      <c r="F1412">
        <f>MONTH(cukier[[#This Row],[data]])</f>
        <v>7</v>
      </c>
      <c r="G1412">
        <f>IF(cukier[[#This Row],[czy magazyn]]=F1411,G1411-cukier[[#This Row],[sprzedano]],G1411+cukier[[#This Row],[f]])</f>
        <v>5644</v>
      </c>
      <c r="H1412">
        <f>IF(cukier[[#This Row],[czy magazyn]]=F1411,0,CEILING(5000-G1411,1000))</f>
        <v>0</v>
      </c>
      <c r="I1412">
        <f>IF(cukier[[#This Row],[f]]&gt;=4000,1,0)</f>
        <v>0</v>
      </c>
    </row>
    <row r="1413" spans="1:9" x14ac:dyDescent="0.25">
      <c r="A1413" s="1">
        <v>40730</v>
      </c>
      <c r="B1413" t="s">
        <v>20</v>
      </c>
      <c r="C1413">
        <v>103</v>
      </c>
      <c r="D1413">
        <f>IF(cukier[[#This Row],[klient]]=B1412,cukier[[#This Row],[sprzedano]]+D1412,cukier[[#This Row],[sprzedano]])</f>
        <v>103</v>
      </c>
      <c r="E1413">
        <f>IF(cukier[[#This Row],[transakcja?]]&lt;100,0,IF(cukier[[#This Row],[transakcja?]]&lt;1000,0.05,IF(cukier[[#This Row],[transakcja?]]&lt;10000,0.1,0.2)))*cukier[[#This Row],[sprzedano]]</f>
        <v>5.15</v>
      </c>
      <c r="F1413">
        <f>MONTH(cukier[[#This Row],[data]])</f>
        <v>7</v>
      </c>
      <c r="G1413">
        <f>IF(cukier[[#This Row],[czy magazyn]]=F1412,G1412-cukier[[#This Row],[sprzedano]],G1412+cukier[[#This Row],[f]])</f>
        <v>5541</v>
      </c>
      <c r="H1413">
        <f>IF(cukier[[#This Row],[czy magazyn]]=F1412,0,CEILING(5000-G1412,1000))</f>
        <v>0</v>
      </c>
      <c r="I1413">
        <f>IF(cukier[[#This Row],[f]]&gt;=4000,1,0)</f>
        <v>0</v>
      </c>
    </row>
    <row r="1414" spans="1:9" x14ac:dyDescent="0.25">
      <c r="A1414" s="1">
        <v>40732</v>
      </c>
      <c r="B1414" t="s">
        <v>18</v>
      </c>
      <c r="C1414">
        <v>101</v>
      </c>
      <c r="D1414">
        <f>IF(cukier[[#This Row],[klient]]=B1413,cukier[[#This Row],[sprzedano]]+D1413,cukier[[#This Row],[sprzedano]])</f>
        <v>101</v>
      </c>
      <c r="E1414">
        <f>IF(cukier[[#This Row],[transakcja?]]&lt;100,0,IF(cukier[[#This Row],[transakcja?]]&lt;1000,0.05,IF(cukier[[#This Row],[transakcja?]]&lt;10000,0.1,0.2)))*cukier[[#This Row],[sprzedano]]</f>
        <v>5.0500000000000007</v>
      </c>
      <c r="F1414">
        <f>MONTH(cukier[[#This Row],[data]])</f>
        <v>7</v>
      </c>
      <c r="G1414">
        <f>IF(cukier[[#This Row],[czy magazyn]]=F1413,G1413-cukier[[#This Row],[sprzedano]],G1413+cukier[[#This Row],[f]])</f>
        <v>5440</v>
      </c>
      <c r="H1414">
        <f>IF(cukier[[#This Row],[czy magazyn]]=F1413,0,CEILING(5000-G1413,1000))</f>
        <v>0</v>
      </c>
      <c r="I1414">
        <f>IF(cukier[[#This Row],[f]]&gt;=4000,1,0)</f>
        <v>0</v>
      </c>
    </row>
    <row r="1415" spans="1:9" x14ac:dyDescent="0.25">
      <c r="A1415" s="1">
        <v>40733</v>
      </c>
      <c r="B1415" t="s">
        <v>195</v>
      </c>
      <c r="C1415">
        <v>6</v>
      </c>
      <c r="D1415">
        <f>IF(cukier[[#This Row],[klient]]=B1414,cukier[[#This Row],[sprzedano]]+D1414,cukier[[#This Row],[sprzedano]])</f>
        <v>6</v>
      </c>
      <c r="E1415">
        <f>IF(cukier[[#This Row],[transakcja?]]&lt;100,0,IF(cukier[[#This Row],[transakcja?]]&lt;1000,0.05,IF(cukier[[#This Row],[transakcja?]]&lt;10000,0.1,0.2)))*cukier[[#This Row],[sprzedano]]</f>
        <v>0</v>
      </c>
      <c r="F1415">
        <f>MONTH(cukier[[#This Row],[data]])</f>
        <v>7</v>
      </c>
      <c r="G1415">
        <f>IF(cukier[[#This Row],[czy magazyn]]=F1414,G1414-cukier[[#This Row],[sprzedano]],G1414+cukier[[#This Row],[f]])</f>
        <v>5434</v>
      </c>
      <c r="H1415">
        <f>IF(cukier[[#This Row],[czy magazyn]]=F1414,0,CEILING(5000-G1414,1000))</f>
        <v>0</v>
      </c>
      <c r="I1415">
        <f>IF(cukier[[#This Row],[f]]&gt;=4000,1,0)</f>
        <v>0</v>
      </c>
    </row>
    <row r="1416" spans="1:9" x14ac:dyDescent="0.25">
      <c r="A1416" s="1">
        <v>40733</v>
      </c>
      <c r="B1416" t="s">
        <v>179</v>
      </c>
      <c r="C1416">
        <v>16</v>
      </c>
      <c r="D1416">
        <f>IF(cukier[[#This Row],[klient]]=B1415,cukier[[#This Row],[sprzedano]]+D1415,cukier[[#This Row],[sprzedano]])</f>
        <v>16</v>
      </c>
      <c r="E1416">
        <f>IF(cukier[[#This Row],[transakcja?]]&lt;100,0,IF(cukier[[#This Row],[transakcja?]]&lt;1000,0.05,IF(cukier[[#This Row],[transakcja?]]&lt;10000,0.1,0.2)))*cukier[[#This Row],[sprzedano]]</f>
        <v>0</v>
      </c>
      <c r="F1416">
        <f>MONTH(cukier[[#This Row],[data]])</f>
        <v>7</v>
      </c>
      <c r="G1416">
        <f>IF(cukier[[#This Row],[czy magazyn]]=F1415,G1415-cukier[[#This Row],[sprzedano]],G1415+cukier[[#This Row],[f]])</f>
        <v>5418</v>
      </c>
      <c r="H1416">
        <f>IF(cukier[[#This Row],[czy magazyn]]=F1415,0,CEILING(5000-G1415,1000))</f>
        <v>0</v>
      </c>
      <c r="I1416">
        <f>IF(cukier[[#This Row],[f]]&gt;=4000,1,0)</f>
        <v>0</v>
      </c>
    </row>
    <row r="1417" spans="1:9" x14ac:dyDescent="0.25">
      <c r="A1417" s="1">
        <v>40733</v>
      </c>
      <c r="B1417" t="s">
        <v>36</v>
      </c>
      <c r="C1417">
        <v>141</v>
      </c>
      <c r="D1417">
        <f>IF(cukier[[#This Row],[klient]]=B1416,cukier[[#This Row],[sprzedano]]+D1416,cukier[[#This Row],[sprzedano]])</f>
        <v>141</v>
      </c>
      <c r="E1417">
        <f>IF(cukier[[#This Row],[transakcja?]]&lt;100,0,IF(cukier[[#This Row],[transakcja?]]&lt;1000,0.05,IF(cukier[[#This Row],[transakcja?]]&lt;10000,0.1,0.2)))*cukier[[#This Row],[sprzedano]]</f>
        <v>7.0500000000000007</v>
      </c>
      <c r="F1417">
        <f>MONTH(cukier[[#This Row],[data]])</f>
        <v>7</v>
      </c>
      <c r="G1417">
        <f>IF(cukier[[#This Row],[czy magazyn]]=F1416,G1416-cukier[[#This Row],[sprzedano]],G1416+cukier[[#This Row],[f]])</f>
        <v>5277</v>
      </c>
      <c r="H1417">
        <f>IF(cukier[[#This Row],[czy magazyn]]=F1416,0,CEILING(5000-G1416,1000))</f>
        <v>0</v>
      </c>
      <c r="I1417">
        <f>IF(cukier[[#This Row],[f]]&gt;=4000,1,0)</f>
        <v>0</v>
      </c>
    </row>
    <row r="1418" spans="1:9" x14ac:dyDescent="0.25">
      <c r="A1418" s="1">
        <v>40735</v>
      </c>
      <c r="B1418" t="s">
        <v>18</v>
      </c>
      <c r="C1418">
        <v>276</v>
      </c>
      <c r="D1418">
        <f>IF(cukier[[#This Row],[klient]]=B1417,cukier[[#This Row],[sprzedano]]+D1417,cukier[[#This Row],[sprzedano]])</f>
        <v>276</v>
      </c>
      <c r="E1418">
        <f>IF(cukier[[#This Row],[transakcja?]]&lt;100,0,IF(cukier[[#This Row],[transakcja?]]&lt;1000,0.05,IF(cukier[[#This Row],[transakcja?]]&lt;10000,0.1,0.2)))*cukier[[#This Row],[sprzedano]]</f>
        <v>13.8</v>
      </c>
      <c r="F1418">
        <f>MONTH(cukier[[#This Row],[data]])</f>
        <v>7</v>
      </c>
      <c r="G1418">
        <f>IF(cukier[[#This Row],[czy magazyn]]=F1417,G1417-cukier[[#This Row],[sprzedano]],G1417+cukier[[#This Row],[f]])</f>
        <v>5001</v>
      </c>
      <c r="H1418">
        <f>IF(cukier[[#This Row],[czy magazyn]]=F1417,0,CEILING(5000-G1417,1000))</f>
        <v>0</v>
      </c>
      <c r="I1418">
        <f>IF(cukier[[#This Row],[f]]&gt;=4000,1,0)</f>
        <v>0</v>
      </c>
    </row>
    <row r="1419" spans="1:9" x14ac:dyDescent="0.25">
      <c r="A1419" s="1">
        <v>40736</v>
      </c>
      <c r="B1419" t="s">
        <v>103</v>
      </c>
      <c r="C1419">
        <v>329</v>
      </c>
      <c r="D1419">
        <f>IF(cukier[[#This Row],[klient]]=B1418,cukier[[#This Row],[sprzedano]]+D1418,cukier[[#This Row],[sprzedano]])</f>
        <v>329</v>
      </c>
      <c r="E1419">
        <f>IF(cukier[[#This Row],[transakcja?]]&lt;100,0,IF(cukier[[#This Row],[transakcja?]]&lt;1000,0.05,IF(cukier[[#This Row],[transakcja?]]&lt;10000,0.1,0.2)))*cukier[[#This Row],[sprzedano]]</f>
        <v>16.45</v>
      </c>
      <c r="F1419">
        <f>MONTH(cukier[[#This Row],[data]])</f>
        <v>7</v>
      </c>
      <c r="G1419">
        <f>IF(cukier[[#This Row],[czy magazyn]]=F1418,G1418-cukier[[#This Row],[sprzedano]],G1418+cukier[[#This Row],[f]])</f>
        <v>4672</v>
      </c>
      <c r="H1419">
        <f>IF(cukier[[#This Row],[czy magazyn]]=F1418,0,CEILING(5000-G1418,1000))</f>
        <v>0</v>
      </c>
      <c r="I1419">
        <f>IF(cukier[[#This Row],[f]]&gt;=4000,1,0)</f>
        <v>0</v>
      </c>
    </row>
    <row r="1420" spans="1:9" x14ac:dyDescent="0.25">
      <c r="A1420" s="1">
        <v>40737</v>
      </c>
      <c r="B1420" t="s">
        <v>53</v>
      </c>
      <c r="C1420">
        <v>200</v>
      </c>
      <c r="D1420">
        <f>IF(cukier[[#This Row],[klient]]=B1419,cukier[[#This Row],[sprzedano]]+D1419,cukier[[#This Row],[sprzedano]])</f>
        <v>200</v>
      </c>
      <c r="E1420">
        <f>IF(cukier[[#This Row],[transakcja?]]&lt;100,0,IF(cukier[[#This Row],[transakcja?]]&lt;1000,0.05,IF(cukier[[#This Row],[transakcja?]]&lt;10000,0.1,0.2)))*cukier[[#This Row],[sprzedano]]</f>
        <v>10</v>
      </c>
      <c r="F1420">
        <f>MONTH(cukier[[#This Row],[data]])</f>
        <v>7</v>
      </c>
      <c r="G1420">
        <f>IF(cukier[[#This Row],[czy magazyn]]=F1419,G1419-cukier[[#This Row],[sprzedano]],G1419+cukier[[#This Row],[f]])</f>
        <v>4472</v>
      </c>
      <c r="H1420">
        <f>IF(cukier[[#This Row],[czy magazyn]]=F1419,0,CEILING(5000-G1419,1000))</f>
        <v>0</v>
      </c>
      <c r="I1420">
        <f>IF(cukier[[#This Row],[f]]&gt;=4000,1,0)</f>
        <v>0</v>
      </c>
    </row>
    <row r="1421" spans="1:9" x14ac:dyDescent="0.25">
      <c r="A1421" s="1">
        <v>40740</v>
      </c>
      <c r="B1421" t="s">
        <v>11</v>
      </c>
      <c r="C1421">
        <v>82</v>
      </c>
      <c r="D1421">
        <f>IF(cukier[[#This Row],[klient]]=B1420,cukier[[#This Row],[sprzedano]]+D1420,cukier[[#This Row],[sprzedano]])</f>
        <v>82</v>
      </c>
      <c r="E1421">
        <f>IF(cukier[[#This Row],[transakcja?]]&lt;100,0,IF(cukier[[#This Row],[transakcja?]]&lt;1000,0.05,IF(cukier[[#This Row],[transakcja?]]&lt;10000,0.1,0.2)))*cukier[[#This Row],[sprzedano]]</f>
        <v>0</v>
      </c>
      <c r="F1421">
        <f>MONTH(cukier[[#This Row],[data]])</f>
        <v>7</v>
      </c>
      <c r="G1421">
        <f>IF(cukier[[#This Row],[czy magazyn]]=F1420,G1420-cukier[[#This Row],[sprzedano]],G1420+cukier[[#This Row],[f]])</f>
        <v>4390</v>
      </c>
      <c r="H1421">
        <f>IF(cukier[[#This Row],[czy magazyn]]=F1420,0,CEILING(5000-G1420,1000))</f>
        <v>0</v>
      </c>
      <c r="I1421">
        <f>IF(cukier[[#This Row],[f]]&gt;=4000,1,0)</f>
        <v>0</v>
      </c>
    </row>
    <row r="1422" spans="1:9" x14ac:dyDescent="0.25">
      <c r="A1422" s="1">
        <v>40740</v>
      </c>
      <c r="B1422" t="s">
        <v>38</v>
      </c>
      <c r="C1422">
        <v>66</v>
      </c>
      <c r="D1422">
        <f>IF(cukier[[#This Row],[klient]]=B1421,cukier[[#This Row],[sprzedano]]+D1421,cukier[[#This Row],[sprzedano]])</f>
        <v>66</v>
      </c>
      <c r="E1422">
        <f>IF(cukier[[#This Row],[transakcja?]]&lt;100,0,IF(cukier[[#This Row],[transakcja?]]&lt;1000,0.05,IF(cukier[[#This Row],[transakcja?]]&lt;10000,0.1,0.2)))*cukier[[#This Row],[sprzedano]]</f>
        <v>0</v>
      </c>
      <c r="F1422">
        <f>MONTH(cukier[[#This Row],[data]])</f>
        <v>7</v>
      </c>
      <c r="G1422">
        <f>IF(cukier[[#This Row],[czy magazyn]]=F1421,G1421-cukier[[#This Row],[sprzedano]],G1421+cukier[[#This Row],[f]])</f>
        <v>4324</v>
      </c>
      <c r="H1422">
        <f>IF(cukier[[#This Row],[czy magazyn]]=F1421,0,CEILING(5000-G1421,1000))</f>
        <v>0</v>
      </c>
      <c r="I1422">
        <f>IF(cukier[[#This Row],[f]]&gt;=4000,1,0)</f>
        <v>0</v>
      </c>
    </row>
    <row r="1423" spans="1:9" x14ac:dyDescent="0.25">
      <c r="A1423" s="1">
        <v>40745</v>
      </c>
      <c r="B1423" t="s">
        <v>23</v>
      </c>
      <c r="C1423">
        <v>150</v>
      </c>
      <c r="D1423">
        <f>IF(cukier[[#This Row],[klient]]=B1422,cukier[[#This Row],[sprzedano]]+D1422,cukier[[#This Row],[sprzedano]])</f>
        <v>150</v>
      </c>
      <c r="E1423">
        <f>IF(cukier[[#This Row],[transakcja?]]&lt;100,0,IF(cukier[[#This Row],[transakcja?]]&lt;1000,0.05,IF(cukier[[#This Row],[transakcja?]]&lt;10000,0.1,0.2)))*cukier[[#This Row],[sprzedano]]</f>
        <v>7.5</v>
      </c>
      <c r="F1423">
        <f>MONTH(cukier[[#This Row],[data]])</f>
        <v>7</v>
      </c>
      <c r="G1423">
        <f>IF(cukier[[#This Row],[czy magazyn]]=F1422,G1422-cukier[[#This Row],[sprzedano]],G1422+cukier[[#This Row],[f]])</f>
        <v>4174</v>
      </c>
      <c r="H1423">
        <f>IF(cukier[[#This Row],[czy magazyn]]=F1422,0,CEILING(5000-G1422,1000))</f>
        <v>0</v>
      </c>
      <c r="I1423">
        <f>IF(cukier[[#This Row],[f]]&gt;=4000,1,0)</f>
        <v>0</v>
      </c>
    </row>
    <row r="1424" spans="1:9" x14ac:dyDescent="0.25">
      <c r="A1424" s="1">
        <v>40745</v>
      </c>
      <c r="B1424" t="s">
        <v>70</v>
      </c>
      <c r="C1424">
        <v>63</v>
      </c>
      <c r="D1424">
        <f>IF(cukier[[#This Row],[klient]]=B1423,cukier[[#This Row],[sprzedano]]+D1423,cukier[[#This Row],[sprzedano]])</f>
        <v>63</v>
      </c>
      <c r="E1424">
        <f>IF(cukier[[#This Row],[transakcja?]]&lt;100,0,IF(cukier[[#This Row],[transakcja?]]&lt;1000,0.05,IF(cukier[[#This Row],[transakcja?]]&lt;10000,0.1,0.2)))*cukier[[#This Row],[sprzedano]]</f>
        <v>0</v>
      </c>
      <c r="F1424">
        <f>MONTH(cukier[[#This Row],[data]])</f>
        <v>7</v>
      </c>
      <c r="G1424">
        <f>IF(cukier[[#This Row],[czy magazyn]]=F1423,G1423-cukier[[#This Row],[sprzedano]],G1423+cukier[[#This Row],[f]])</f>
        <v>4111</v>
      </c>
      <c r="H1424">
        <f>IF(cukier[[#This Row],[czy magazyn]]=F1423,0,CEILING(5000-G1423,1000))</f>
        <v>0</v>
      </c>
      <c r="I1424">
        <f>IF(cukier[[#This Row],[f]]&gt;=4000,1,0)</f>
        <v>0</v>
      </c>
    </row>
    <row r="1425" spans="1:9" x14ac:dyDescent="0.25">
      <c r="A1425" s="1">
        <v>40746</v>
      </c>
      <c r="B1425" t="s">
        <v>67</v>
      </c>
      <c r="C1425">
        <v>120</v>
      </c>
      <c r="D1425">
        <f>IF(cukier[[#This Row],[klient]]=B1424,cukier[[#This Row],[sprzedano]]+D1424,cukier[[#This Row],[sprzedano]])</f>
        <v>120</v>
      </c>
      <c r="E1425">
        <f>IF(cukier[[#This Row],[transakcja?]]&lt;100,0,IF(cukier[[#This Row],[transakcja?]]&lt;1000,0.05,IF(cukier[[#This Row],[transakcja?]]&lt;10000,0.1,0.2)))*cukier[[#This Row],[sprzedano]]</f>
        <v>6</v>
      </c>
      <c r="F1425">
        <f>MONTH(cukier[[#This Row],[data]])</f>
        <v>7</v>
      </c>
      <c r="G1425">
        <f>IF(cukier[[#This Row],[czy magazyn]]=F1424,G1424-cukier[[#This Row],[sprzedano]],G1424+cukier[[#This Row],[f]])</f>
        <v>3991</v>
      </c>
      <c r="H1425">
        <f>IF(cukier[[#This Row],[czy magazyn]]=F1424,0,CEILING(5000-G1424,1000))</f>
        <v>0</v>
      </c>
      <c r="I1425">
        <f>IF(cukier[[#This Row],[f]]&gt;=4000,1,0)</f>
        <v>0</v>
      </c>
    </row>
    <row r="1426" spans="1:9" x14ac:dyDescent="0.25">
      <c r="A1426" s="1">
        <v>40747</v>
      </c>
      <c r="B1426" t="s">
        <v>8</v>
      </c>
      <c r="C1426">
        <v>155</v>
      </c>
      <c r="D1426">
        <f>IF(cukier[[#This Row],[klient]]=B1425,cukier[[#This Row],[sprzedano]]+D1425,cukier[[#This Row],[sprzedano]])</f>
        <v>155</v>
      </c>
      <c r="E1426">
        <f>IF(cukier[[#This Row],[transakcja?]]&lt;100,0,IF(cukier[[#This Row],[transakcja?]]&lt;1000,0.05,IF(cukier[[#This Row],[transakcja?]]&lt;10000,0.1,0.2)))*cukier[[#This Row],[sprzedano]]</f>
        <v>7.75</v>
      </c>
      <c r="F1426">
        <f>MONTH(cukier[[#This Row],[data]])</f>
        <v>7</v>
      </c>
      <c r="G1426">
        <f>IF(cukier[[#This Row],[czy magazyn]]=F1425,G1425-cukier[[#This Row],[sprzedano]],G1425+cukier[[#This Row],[f]])</f>
        <v>3836</v>
      </c>
      <c r="H1426">
        <f>IF(cukier[[#This Row],[czy magazyn]]=F1425,0,CEILING(5000-G1425,1000))</f>
        <v>0</v>
      </c>
      <c r="I1426">
        <f>IF(cukier[[#This Row],[f]]&gt;=4000,1,0)</f>
        <v>0</v>
      </c>
    </row>
    <row r="1427" spans="1:9" x14ac:dyDescent="0.25">
      <c r="A1427" s="1">
        <v>40748</v>
      </c>
      <c r="B1427" t="s">
        <v>20</v>
      </c>
      <c r="C1427">
        <v>30</v>
      </c>
      <c r="D1427">
        <f>IF(cukier[[#This Row],[klient]]=B1426,cukier[[#This Row],[sprzedano]]+D1426,cukier[[#This Row],[sprzedano]])</f>
        <v>30</v>
      </c>
      <c r="E1427">
        <f>IF(cukier[[#This Row],[transakcja?]]&lt;100,0,IF(cukier[[#This Row],[transakcja?]]&lt;1000,0.05,IF(cukier[[#This Row],[transakcja?]]&lt;10000,0.1,0.2)))*cukier[[#This Row],[sprzedano]]</f>
        <v>0</v>
      </c>
      <c r="F1427">
        <f>MONTH(cukier[[#This Row],[data]])</f>
        <v>7</v>
      </c>
      <c r="G1427">
        <f>IF(cukier[[#This Row],[czy magazyn]]=F1426,G1426-cukier[[#This Row],[sprzedano]],G1426+cukier[[#This Row],[f]])</f>
        <v>3806</v>
      </c>
      <c r="H1427">
        <f>IF(cukier[[#This Row],[czy magazyn]]=F1426,0,CEILING(5000-G1426,1000))</f>
        <v>0</v>
      </c>
      <c r="I1427">
        <f>IF(cukier[[#This Row],[f]]&gt;=4000,1,0)</f>
        <v>0</v>
      </c>
    </row>
    <row r="1428" spans="1:9" x14ac:dyDescent="0.25">
      <c r="A1428" s="1">
        <v>40748</v>
      </c>
      <c r="B1428" t="s">
        <v>72</v>
      </c>
      <c r="C1428">
        <v>34</v>
      </c>
      <c r="D1428">
        <f>IF(cukier[[#This Row],[klient]]=B1427,cukier[[#This Row],[sprzedano]]+D1427,cukier[[#This Row],[sprzedano]])</f>
        <v>34</v>
      </c>
      <c r="E1428">
        <f>IF(cukier[[#This Row],[transakcja?]]&lt;100,0,IF(cukier[[#This Row],[transakcja?]]&lt;1000,0.05,IF(cukier[[#This Row],[transakcja?]]&lt;10000,0.1,0.2)))*cukier[[#This Row],[sprzedano]]</f>
        <v>0</v>
      </c>
      <c r="F1428">
        <f>MONTH(cukier[[#This Row],[data]])</f>
        <v>7</v>
      </c>
      <c r="G1428">
        <f>IF(cukier[[#This Row],[czy magazyn]]=F1427,G1427-cukier[[#This Row],[sprzedano]],G1427+cukier[[#This Row],[f]])</f>
        <v>3772</v>
      </c>
      <c r="H1428">
        <f>IF(cukier[[#This Row],[czy magazyn]]=F1427,0,CEILING(5000-G1427,1000))</f>
        <v>0</v>
      </c>
      <c r="I1428">
        <f>IF(cukier[[#This Row],[f]]&gt;=4000,1,0)</f>
        <v>0</v>
      </c>
    </row>
    <row r="1429" spans="1:9" x14ac:dyDescent="0.25">
      <c r="A1429" s="1">
        <v>40753</v>
      </c>
      <c r="B1429" t="s">
        <v>7</v>
      </c>
      <c r="C1429">
        <v>162</v>
      </c>
      <c r="D1429">
        <f>IF(cukier[[#This Row],[klient]]=B1428,cukier[[#This Row],[sprzedano]]+D1428,cukier[[#This Row],[sprzedano]])</f>
        <v>162</v>
      </c>
      <c r="E1429">
        <f>IF(cukier[[#This Row],[transakcja?]]&lt;100,0,IF(cukier[[#This Row],[transakcja?]]&lt;1000,0.05,IF(cukier[[#This Row],[transakcja?]]&lt;10000,0.1,0.2)))*cukier[[#This Row],[sprzedano]]</f>
        <v>8.1</v>
      </c>
      <c r="F1429">
        <f>MONTH(cukier[[#This Row],[data]])</f>
        <v>7</v>
      </c>
      <c r="G1429">
        <f>IF(cukier[[#This Row],[czy magazyn]]=F1428,G1428-cukier[[#This Row],[sprzedano]],G1428+cukier[[#This Row],[f]])</f>
        <v>3610</v>
      </c>
      <c r="H1429">
        <f>IF(cukier[[#This Row],[czy magazyn]]=F1428,0,CEILING(5000-G1428,1000))</f>
        <v>0</v>
      </c>
      <c r="I1429">
        <f>IF(cukier[[#This Row],[f]]&gt;=4000,1,0)</f>
        <v>0</v>
      </c>
    </row>
    <row r="1430" spans="1:9" x14ac:dyDescent="0.25">
      <c r="A1430" s="1">
        <v>40753</v>
      </c>
      <c r="B1430" t="s">
        <v>13</v>
      </c>
      <c r="C1430">
        <v>30</v>
      </c>
      <c r="D1430">
        <f>IF(cukier[[#This Row],[klient]]=B1429,cukier[[#This Row],[sprzedano]]+D1429,cukier[[#This Row],[sprzedano]])</f>
        <v>30</v>
      </c>
      <c r="E1430">
        <f>IF(cukier[[#This Row],[transakcja?]]&lt;100,0,IF(cukier[[#This Row],[transakcja?]]&lt;1000,0.05,IF(cukier[[#This Row],[transakcja?]]&lt;10000,0.1,0.2)))*cukier[[#This Row],[sprzedano]]</f>
        <v>0</v>
      </c>
      <c r="F1430">
        <f>MONTH(cukier[[#This Row],[data]])</f>
        <v>7</v>
      </c>
      <c r="G1430">
        <f>IF(cukier[[#This Row],[czy magazyn]]=F1429,G1429-cukier[[#This Row],[sprzedano]],G1429+cukier[[#This Row],[f]])</f>
        <v>3580</v>
      </c>
      <c r="H1430">
        <f>IF(cukier[[#This Row],[czy magazyn]]=F1429,0,CEILING(5000-G1429,1000))</f>
        <v>0</v>
      </c>
      <c r="I1430">
        <f>IF(cukier[[#This Row],[f]]&gt;=4000,1,0)</f>
        <v>0</v>
      </c>
    </row>
    <row r="1431" spans="1:9" x14ac:dyDescent="0.25">
      <c r="A1431" s="1">
        <v>40754</v>
      </c>
      <c r="B1431" t="s">
        <v>64</v>
      </c>
      <c r="C1431">
        <v>71</v>
      </c>
      <c r="D1431">
        <f>IF(cukier[[#This Row],[klient]]=B1430,cukier[[#This Row],[sprzedano]]+D1430,cukier[[#This Row],[sprzedano]])</f>
        <v>71</v>
      </c>
      <c r="E1431">
        <f>IF(cukier[[#This Row],[transakcja?]]&lt;100,0,IF(cukier[[#This Row],[transakcja?]]&lt;1000,0.05,IF(cukier[[#This Row],[transakcja?]]&lt;10000,0.1,0.2)))*cukier[[#This Row],[sprzedano]]</f>
        <v>0</v>
      </c>
      <c r="F1431">
        <f>MONTH(cukier[[#This Row],[data]])</f>
        <v>7</v>
      </c>
      <c r="G1431">
        <f>IF(cukier[[#This Row],[czy magazyn]]=F1430,G1430-cukier[[#This Row],[sprzedano]],G1430+cukier[[#This Row],[f]])</f>
        <v>3509</v>
      </c>
      <c r="H1431">
        <f>IF(cukier[[#This Row],[czy magazyn]]=F1430,0,CEILING(5000-G1430,1000))</f>
        <v>0</v>
      </c>
      <c r="I1431">
        <f>IF(cukier[[#This Row],[f]]&gt;=4000,1,0)</f>
        <v>0</v>
      </c>
    </row>
    <row r="1432" spans="1:9" x14ac:dyDescent="0.25">
      <c r="A1432" s="1">
        <v>40755</v>
      </c>
      <c r="B1432" t="s">
        <v>156</v>
      </c>
      <c r="C1432">
        <v>16</v>
      </c>
      <c r="D1432">
        <f>IF(cukier[[#This Row],[klient]]=B1431,cukier[[#This Row],[sprzedano]]+D1431,cukier[[#This Row],[sprzedano]])</f>
        <v>16</v>
      </c>
      <c r="E1432">
        <f>IF(cukier[[#This Row],[transakcja?]]&lt;100,0,IF(cukier[[#This Row],[transakcja?]]&lt;1000,0.05,IF(cukier[[#This Row],[transakcja?]]&lt;10000,0.1,0.2)))*cukier[[#This Row],[sprzedano]]</f>
        <v>0</v>
      </c>
      <c r="F1432">
        <f>MONTH(cukier[[#This Row],[data]])</f>
        <v>7</v>
      </c>
      <c r="G1432">
        <f>IF(cukier[[#This Row],[czy magazyn]]=F1431,G1431-cukier[[#This Row],[sprzedano]],G1431+cukier[[#This Row],[f]])</f>
        <v>3493</v>
      </c>
      <c r="H1432">
        <f>IF(cukier[[#This Row],[czy magazyn]]=F1431,0,CEILING(5000-G1431,1000))</f>
        <v>0</v>
      </c>
      <c r="I1432">
        <f>IF(cukier[[#This Row],[f]]&gt;=4000,1,0)</f>
        <v>0</v>
      </c>
    </row>
    <row r="1433" spans="1:9" x14ac:dyDescent="0.25">
      <c r="A1433" s="1">
        <v>40759</v>
      </c>
      <c r="B1433" t="s">
        <v>36</v>
      </c>
      <c r="C1433">
        <v>165</v>
      </c>
      <c r="D1433">
        <f>IF(cukier[[#This Row],[klient]]=B1432,cukier[[#This Row],[sprzedano]]+D1432,cukier[[#This Row],[sprzedano]])</f>
        <v>165</v>
      </c>
      <c r="E1433">
        <f>IF(cukier[[#This Row],[transakcja?]]&lt;100,0,IF(cukier[[#This Row],[transakcja?]]&lt;1000,0.05,IF(cukier[[#This Row],[transakcja?]]&lt;10000,0.1,0.2)))*cukier[[#This Row],[sprzedano]]</f>
        <v>8.25</v>
      </c>
      <c r="F1433">
        <f>MONTH(cukier[[#This Row],[data]])</f>
        <v>8</v>
      </c>
      <c r="G1433">
        <f>IF(cukier[[#This Row],[czy magazyn]]=F1432,G1432-cukier[[#This Row],[sprzedano]],G1432+cukier[[#This Row],[f]])</f>
        <v>5493</v>
      </c>
      <c r="H1433">
        <f>IF(cukier[[#This Row],[czy magazyn]]=F1432,0,CEILING(5000-G1432,1000))</f>
        <v>2000</v>
      </c>
      <c r="I1433">
        <f>IF(cukier[[#This Row],[f]]&gt;=4000,1,0)</f>
        <v>0</v>
      </c>
    </row>
    <row r="1434" spans="1:9" x14ac:dyDescent="0.25">
      <c r="A1434" s="1">
        <v>40760</v>
      </c>
      <c r="B1434" t="s">
        <v>36</v>
      </c>
      <c r="C1434">
        <v>180</v>
      </c>
      <c r="D1434">
        <f>IF(cukier[[#This Row],[klient]]=B1433,cukier[[#This Row],[sprzedano]]+D1433,cukier[[#This Row],[sprzedano]])</f>
        <v>345</v>
      </c>
      <c r="E1434">
        <f>IF(cukier[[#This Row],[transakcja?]]&lt;100,0,IF(cukier[[#This Row],[transakcja?]]&lt;1000,0.05,IF(cukier[[#This Row],[transakcja?]]&lt;10000,0.1,0.2)))*cukier[[#This Row],[sprzedano]]</f>
        <v>9</v>
      </c>
      <c r="F1434">
        <f>MONTH(cukier[[#This Row],[data]])</f>
        <v>8</v>
      </c>
      <c r="G1434">
        <f>IF(cukier[[#This Row],[czy magazyn]]=F1433,G1433-cukier[[#This Row],[sprzedano]],G1433+cukier[[#This Row],[f]])</f>
        <v>5313</v>
      </c>
      <c r="H1434">
        <f>IF(cukier[[#This Row],[czy magazyn]]=F1433,0,CEILING(5000-G1433,1000))</f>
        <v>0</v>
      </c>
      <c r="I1434">
        <f>IF(cukier[[#This Row],[f]]&gt;=4000,1,0)</f>
        <v>0</v>
      </c>
    </row>
    <row r="1435" spans="1:9" x14ac:dyDescent="0.25">
      <c r="A1435" s="1">
        <v>40761</v>
      </c>
      <c r="B1435" t="s">
        <v>85</v>
      </c>
      <c r="C1435">
        <v>2</v>
      </c>
      <c r="D1435">
        <f>IF(cukier[[#This Row],[klient]]=B1434,cukier[[#This Row],[sprzedano]]+D1434,cukier[[#This Row],[sprzedano]])</f>
        <v>2</v>
      </c>
      <c r="E1435">
        <f>IF(cukier[[#This Row],[transakcja?]]&lt;100,0,IF(cukier[[#This Row],[transakcja?]]&lt;1000,0.05,IF(cukier[[#This Row],[transakcja?]]&lt;10000,0.1,0.2)))*cukier[[#This Row],[sprzedano]]</f>
        <v>0</v>
      </c>
      <c r="F1435">
        <f>MONTH(cukier[[#This Row],[data]])</f>
        <v>8</v>
      </c>
      <c r="G1435">
        <f>IF(cukier[[#This Row],[czy magazyn]]=F1434,G1434-cukier[[#This Row],[sprzedano]],G1434+cukier[[#This Row],[f]])</f>
        <v>5311</v>
      </c>
      <c r="H1435">
        <f>IF(cukier[[#This Row],[czy magazyn]]=F1434,0,CEILING(5000-G1434,1000))</f>
        <v>0</v>
      </c>
      <c r="I1435">
        <f>IF(cukier[[#This Row],[f]]&gt;=4000,1,0)</f>
        <v>0</v>
      </c>
    </row>
    <row r="1436" spans="1:9" x14ac:dyDescent="0.25">
      <c r="A1436" s="1">
        <v>40766</v>
      </c>
      <c r="B1436" t="s">
        <v>38</v>
      </c>
      <c r="C1436">
        <v>111</v>
      </c>
      <c r="D1436">
        <f>IF(cukier[[#This Row],[klient]]=B1435,cukier[[#This Row],[sprzedano]]+D1435,cukier[[#This Row],[sprzedano]])</f>
        <v>111</v>
      </c>
      <c r="E1436">
        <f>IF(cukier[[#This Row],[transakcja?]]&lt;100,0,IF(cukier[[#This Row],[transakcja?]]&lt;1000,0.05,IF(cukier[[#This Row],[transakcja?]]&lt;10000,0.1,0.2)))*cukier[[#This Row],[sprzedano]]</f>
        <v>5.5500000000000007</v>
      </c>
      <c r="F1436">
        <f>MONTH(cukier[[#This Row],[data]])</f>
        <v>8</v>
      </c>
      <c r="G1436">
        <f>IF(cukier[[#This Row],[czy magazyn]]=F1435,G1435-cukier[[#This Row],[sprzedano]],G1435+cukier[[#This Row],[f]])</f>
        <v>5200</v>
      </c>
      <c r="H1436">
        <f>IF(cukier[[#This Row],[czy magazyn]]=F1435,0,CEILING(5000-G1435,1000))</f>
        <v>0</v>
      </c>
      <c r="I1436">
        <f>IF(cukier[[#This Row],[f]]&gt;=4000,1,0)</f>
        <v>0</v>
      </c>
    </row>
    <row r="1437" spans="1:9" x14ac:dyDescent="0.25">
      <c r="A1437" s="1">
        <v>40767</v>
      </c>
      <c r="B1437" t="s">
        <v>36</v>
      </c>
      <c r="C1437">
        <v>128</v>
      </c>
      <c r="D1437">
        <f>IF(cukier[[#This Row],[klient]]=B1436,cukier[[#This Row],[sprzedano]]+D1436,cukier[[#This Row],[sprzedano]])</f>
        <v>128</v>
      </c>
      <c r="E1437">
        <f>IF(cukier[[#This Row],[transakcja?]]&lt;100,0,IF(cukier[[#This Row],[transakcja?]]&lt;1000,0.05,IF(cukier[[#This Row],[transakcja?]]&lt;10000,0.1,0.2)))*cukier[[#This Row],[sprzedano]]</f>
        <v>6.4</v>
      </c>
      <c r="F1437">
        <f>MONTH(cukier[[#This Row],[data]])</f>
        <v>8</v>
      </c>
      <c r="G1437">
        <f>IF(cukier[[#This Row],[czy magazyn]]=F1436,G1436-cukier[[#This Row],[sprzedano]],G1436+cukier[[#This Row],[f]])</f>
        <v>5072</v>
      </c>
      <c r="H1437">
        <f>IF(cukier[[#This Row],[czy magazyn]]=F1436,0,CEILING(5000-G1436,1000))</f>
        <v>0</v>
      </c>
      <c r="I1437">
        <f>IF(cukier[[#This Row],[f]]&gt;=4000,1,0)</f>
        <v>0</v>
      </c>
    </row>
    <row r="1438" spans="1:9" x14ac:dyDescent="0.25">
      <c r="A1438" s="1">
        <v>40768</v>
      </c>
      <c r="B1438" t="s">
        <v>7</v>
      </c>
      <c r="C1438">
        <v>184</v>
      </c>
      <c r="D1438">
        <f>IF(cukier[[#This Row],[klient]]=B1437,cukier[[#This Row],[sprzedano]]+D1437,cukier[[#This Row],[sprzedano]])</f>
        <v>184</v>
      </c>
      <c r="E1438">
        <f>IF(cukier[[#This Row],[transakcja?]]&lt;100,0,IF(cukier[[#This Row],[transakcja?]]&lt;1000,0.05,IF(cukier[[#This Row],[transakcja?]]&lt;10000,0.1,0.2)))*cukier[[#This Row],[sprzedano]]</f>
        <v>9.2000000000000011</v>
      </c>
      <c r="F1438">
        <f>MONTH(cukier[[#This Row],[data]])</f>
        <v>8</v>
      </c>
      <c r="G1438">
        <f>IF(cukier[[#This Row],[czy magazyn]]=F1437,G1437-cukier[[#This Row],[sprzedano]],G1437+cukier[[#This Row],[f]])</f>
        <v>4888</v>
      </c>
      <c r="H1438">
        <f>IF(cukier[[#This Row],[czy magazyn]]=F1437,0,CEILING(5000-G1437,1000))</f>
        <v>0</v>
      </c>
      <c r="I1438">
        <f>IF(cukier[[#This Row],[f]]&gt;=4000,1,0)</f>
        <v>0</v>
      </c>
    </row>
    <row r="1439" spans="1:9" x14ac:dyDescent="0.25">
      <c r="A1439" s="1">
        <v>40768</v>
      </c>
      <c r="B1439" t="s">
        <v>111</v>
      </c>
      <c r="C1439">
        <v>7</v>
      </c>
      <c r="D1439">
        <f>IF(cukier[[#This Row],[klient]]=B1438,cukier[[#This Row],[sprzedano]]+D1438,cukier[[#This Row],[sprzedano]])</f>
        <v>7</v>
      </c>
      <c r="E1439">
        <f>IF(cukier[[#This Row],[transakcja?]]&lt;100,0,IF(cukier[[#This Row],[transakcja?]]&lt;1000,0.05,IF(cukier[[#This Row],[transakcja?]]&lt;10000,0.1,0.2)))*cukier[[#This Row],[sprzedano]]</f>
        <v>0</v>
      </c>
      <c r="F1439">
        <f>MONTH(cukier[[#This Row],[data]])</f>
        <v>8</v>
      </c>
      <c r="G1439">
        <f>IF(cukier[[#This Row],[czy magazyn]]=F1438,G1438-cukier[[#This Row],[sprzedano]],G1438+cukier[[#This Row],[f]])</f>
        <v>4881</v>
      </c>
      <c r="H1439">
        <f>IF(cukier[[#This Row],[czy magazyn]]=F1438,0,CEILING(5000-G1438,1000))</f>
        <v>0</v>
      </c>
      <c r="I1439">
        <f>IF(cukier[[#This Row],[f]]&gt;=4000,1,0)</f>
        <v>0</v>
      </c>
    </row>
    <row r="1440" spans="1:9" x14ac:dyDescent="0.25">
      <c r="A1440" s="1">
        <v>40768</v>
      </c>
      <c r="B1440" t="s">
        <v>10</v>
      </c>
      <c r="C1440">
        <v>211</v>
      </c>
      <c r="D1440">
        <f>IF(cukier[[#This Row],[klient]]=B1439,cukier[[#This Row],[sprzedano]]+D1439,cukier[[#This Row],[sprzedano]])</f>
        <v>211</v>
      </c>
      <c r="E1440">
        <f>IF(cukier[[#This Row],[transakcja?]]&lt;100,0,IF(cukier[[#This Row],[transakcja?]]&lt;1000,0.05,IF(cukier[[#This Row],[transakcja?]]&lt;10000,0.1,0.2)))*cukier[[#This Row],[sprzedano]]</f>
        <v>10.55</v>
      </c>
      <c r="F1440">
        <f>MONTH(cukier[[#This Row],[data]])</f>
        <v>8</v>
      </c>
      <c r="G1440">
        <f>IF(cukier[[#This Row],[czy magazyn]]=F1439,G1439-cukier[[#This Row],[sprzedano]],G1439+cukier[[#This Row],[f]])</f>
        <v>4670</v>
      </c>
      <c r="H1440">
        <f>IF(cukier[[#This Row],[czy magazyn]]=F1439,0,CEILING(5000-G1439,1000))</f>
        <v>0</v>
      </c>
      <c r="I1440">
        <f>IF(cukier[[#This Row],[f]]&gt;=4000,1,0)</f>
        <v>0</v>
      </c>
    </row>
    <row r="1441" spans="1:9" x14ac:dyDescent="0.25">
      <c r="A1441" s="1">
        <v>40771</v>
      </c>
      <c r="B1441" t="s">
        <v>15</v>
      </c>
      <c r="C1441">
        <v>450</v>
      </c>
      <c r="D1441">
        <f>IF(cukier[[#This Row],[klient]]=B1440,cukier[[#This Row],[sprzedano]]+D1440,cukier[[#This Row],[sprzedano]])</f>
        <v>450</v>
      </c>
      <c r="E1441">
        <f>IF(cukier[[#This Row],[transakcja?]]&lt;100,0,IF(cukier[[#This Row],[transakcja?]]&lt;1000,0.05,IF(cukier[[#This Row],[transakcja?]]&lt;10000,0.1,0.2)))*cukier[[#This Row],[sprzedano]]</f>
        <v>22.5</v>
      </c>
      <c r="F1441">
        <f>MONTH(cukier[[#This Row],[data]])</f>
        <v>8</v>
      </c>
      <c r="G1441">
        <f>IF(cukier[[#This Row],[czy magazyn]]=F1440,G1440-cukier[[#This Row],[sprzedano]],G1440+cukier[[#This Row],[f]])</f>
        <v>4220</v>
      </c>
      <c r="H1441">
        <f>IF(cukier[[#This Row],[czy magazyn]]=F1440,0,CEILING(5000-G1440,1000))</f>
        <v>0</v>
      </c>
      <c r="I1441">
        <f>IF(cukier[[#This Row],[f]]&gt;=4000,1,0)</f>
        <v>0</v>
      </c>
    </row>
    <row r="1442" spans="1:9" x14ac:dyDescent="0.25">
      <c r="A1442" s="1">
        <v>40771</v>
      </c>
      <c r="B1442" t="s">
        <v>121</v>
      </c>
      <c r="C1442">
        <v>140</v>
      </c>
      <c r="D1442">
        <f>IF(cukier[[#This Row],[klient]]=B1441,cukier[[#This Row],[sprzedano]]+D1441,cukier[[#This Row],[sprzedano]])</f>
        <v>140</v>
      </c>
      <c r="E1442">
        <f>IF(cukier[[#This Row],[transakcja?]]&lt;100,0,IF(cukier[[#This Row],[transakcja?]]&lt;1000,0.05,IF(cukier[[#This Row],[transakcja?]]&lt;10000,0.1,0.2)))*cukier[[#This Row],[sprzedano]]</f>
        <v>7</v>
      </c>
      <c r="F1442">
        <f>MONTH(cukier[[#This Row],[data]])</f>
        <v>8</v>
      </c>
      <c r="G1442">
        <f>IF(cukier[[#This Row],[czy magazyn]]=F1441,G1441-cukier[[#This Row],[sprzedano]],G1441+cukier[[#This Row],[f]])</f>
        <v>4080</v>
      </c>
      <c r="H1442">
        <f>IF(cukier[[#This Row],[czy magazyn]]=F1441,0,CEILING(5000-G1441,1000))</f>
        <v>0</v>
      </c>
      <c r="I1442">
        <f>IF(cukier[[#This Row],[f]]&gt;=4000,1,0)</f>
        <v>0</v>
      </c>
    </row>
    <row r="1443" spans="1:9" x14ac:dyDescent="0.25">
      <c r="A1443" s="1">
        <v>40775</v>
      </c>
      <c r="B1443" t="s">
        <v>9</v>
      </c>
      <c r="C1443">
        <v>52</v>
      </c>
      <c r="D1443">
        <f>IF(cukier[[#This Row],[klient]]=B1442,cukier[[#This Row],[sprzedano]]+D1442,cukier[[#This Row],[sprzedano]])</f>
        <v>52</v>
      </c>
      <c r="E1443">
        <f>IF(cukier[[#This Row],[transakcja?]]&lt;100,0,IF(cukier[[#This Row],[transakcja?]]&lt;1000,0.05,IF(cukier[[#This Row],[transakcja?]]&lt;10000,0.1,0.2)))*cukier[[#This Row],[sprzedano]]</f>
        <v>0</v>
      </c>
      <c r="F1443">
        <f>MONTH(cukier[[#This Row],[data]])</f>
        <v>8</v>
      </c>
      <c r="G1443">
        <f>IF(cukier[[#This Row],[czy magazyn]]=F1442,G1442-cukier[[#This Row],[sprzedano]],G1442+cukier[[#This Row],[f]])</f>
        <v>4028</v>
      </c>
      <c r="H1443">
        <f>IF(cukier[[#This Row],[czy magazyn]]=F1442,0,CEILING(5000-G1442,1000))</f>
        <v>0</v>
      </c>
      <c r="I1443">
        <f>IF(cukier[[#This Row],[f]]&gt;=4000,1,0)</f>
        <v>0</v>
      </c>
    </row>
    <row r="1444" spans="1:9" x14ac:dyDescent="0.25">
      <c r="A1444" s="1">
        <v>40777</v>
      </c>
      <c r="B1444" t="s">
        <v>97</v>
      </c>
      <c r="C1444">
        <v>13</v>
      </c>
      <c r="D1444">
        <f>IF(cukier[[#This Row],[klient]]=B1443,cukier[[#This Row],[sprzedano]]+D1443,cukier[[#This Row],[sprzedano]])</f>
        <v>13</v>
      </c>
      <c r="E1444">
        <f>IF(cukier[[#This Row],[transakcja?]]&lt;100,0,IF(cukier[[#This Row],[transakcja?]]&lt;1000,0.05,IF(cukier[[#This Row],[transakcja?]]&lt;10000,0.1,0.2)))*cukier[[#This Row],[sprzedano]]</f>
        <v>0</v>
      </c>
      <c r="F1444">
        <f>MONTH(cukier[[#This Row],[data]])</f>
        <v>8</v>
      </c>
      <c r="G1444">
        <f>IF(cukier[[#This Row],[czy magazyn]]=F1443,G1443-cukier[[#This Row],[sprzedano]],G1443+cukier[[#This Row],[f]])</f>
        <v>4015</v>
      </c>
      <c r="H1444">
        <f>IF(cukier[[#This Row],[czy magazyn]]=F1443,0,CEILING(5000-G1443,1000))</f>
        <v>0</v>
      </c>
      <c r="I1444">
        <f>IF(cukier[[#This Row],[f]]&gt;=4000,1,0)</f>
        <v>0</v>
      </c>
    </row>
    <row r="1445" spans="1:9" x14ac:dyDescent="0.25">
      <c r="A1445" s="1">
        <v>40777</v>
      </c>
      <c r="B1445" t="s">
        <v>182</v>
      </c>
      <c r="C1445">
        <v>2</v>
      </c>
      <c r="D1445">
        <f>IF(cukier[[#This Row],[klient]]=B1444,cukier[[#This Row],[sprzedano]]+D1444,cukier[[#This Row],[sprzedano]])</f>
        <v>2</v>
      </c>
      <c r="E1445">
        <f>IF(cukier[[#This Row],[transakcja?]]&lt;100,0,IF(cukier[[#This Row],[transakcja?]]&lt;1000,0.05,IF(cukier[[#This Row],[transakcja?]]&lt;10000,0.1,0.2)))*cukier[[#This Row],[sprzedano]]</f>
        <v>0</v>
      </c>
      <c r="F1445">
        <f>MONTH(cukier[[#This Row],[data]])</f>
        <v>8</v>
      </c>
      <c r="G1445">
        <f>IF(cukier[[#This Row],[czy magazyn]]=F1444,G1444-cukier[[#This Row],[sprzedano]],G1444+cukier[[#This Row],[f]])</f>
        <v>4013</v>
      </c>
      <c r="H1445">
        <f>IF(cukier[[#This Row],[czy magazyn]]=F1444,0,CEILING(5000-G1444,1000))</f>
        <v>0</v>
      </c>
      <c r="I1445">
        <f>IF(cukier[[#This Row],[f]]&gt;=4000,1,0)</f>
        <v>0</v>
      </c>
    </row>
    <row r="1446" spans="1:9" x14ac:dyDescent="0.25">
      <c r="A1446" s="1">
        <v>40777</v>
      </c>
      <c r="B1446" t="s">
        <v>38</v>
      </c>
      <c r="C1446">
        <v>73</v>
      </c>
      <c r="D1446">
        <f>IF(cukier[[#This Row],[klient]]=B1445,cukier[[#This Row],[sprzedano]]+D1445,cukier[[#This Row],[sprzedano]])</f>
        <v>73</v>
      </c>
      <c r="E1446">
        <f>IF(cukier[[#This Row],[transakcja?]]&lt;100,0,IF(cukier[[#This Row],[transakcja?]]&lt;1000,0.05,IF(cukier[[#This Row],[transakcja?]]&lt;10000,0.1,0.2)))*cukier[[#This Row],[sprzedano]]</f>
        <v>0</v>
      </c>
      <c r="F1446">
        <f>MONTH(cukier[[#This Row],[data]])</f>
        <v>8</v>
      </c>
      <c r="G1446">
        <f>IF(cukier[[#This Row],[czy magazyn]]=F1445,G1445-cukier[[#This Row],[sprzedano]],G1445+cukier[[#This Row],[f]])</f>
        <v>3940</v>
      </c>
      <c r="H1446">
        <f>IF(cukier[[#This Row],[czy magazyn]]=F1445,0,CEILING(5000-G1445,1000))</f>
        <v>0</v>
      </c>
      <c r="I1446">
        <f>IF(cukier[[#This Row],[f]]&gt;=4000,1,0)</f>
        <v>0</v>
      </c>
    </row>
    <row r="1447" spans="1:9" x14ac:dyDescent="0.25">
      <c r="A1447" s="1">
        <v>40781</v>
      </c>
      <c r="B1447" t="s">
        <v>19</v>
      </c>
      <c r="C1447">
        <v>123</v>
      </c>
      <c r="D1447">
        <f>IF(cukier[[#This Row],[klient]]=B1446,cukier[[#This Row],[sprzedano]]+D1446,cukier[[#This Row],[sprzedano]])</f>
        <v>123</v>
      </c>
      <c r="E1447">
        <f>IF(cukier[[#This Row],[transakcja?]]&lt;100,0,IF(cukier[[#This Row],[transakcja?]]&lt;1000,0.05,IF(cukier[[#This Row],[transakcja?]]&lt;10000,0.1,0.2)))*cukier[[#This Row],[sprzedano]]</f>
        <v>6.15</v>
      </c>
      <c r="F1447">
        <f>MONTH(cukier[[#This Row],[data]])</f>
        <v>8</v>
      </c>
      <c r="G1447">
        <f>IF(cukier[[#This Row],[czy magazyn]]=F1446,G1446-cukier[[#This Row],[sprzedano]],G1446+cukier[[#This Row],[f]])</f>
        <v>3817</v>
      </c>
      <c r="H1447">
        <f>IF(cukier[[#This Row],[czy magazyn]]=F1446,0,CEILING(5000-G1446,1000))</f>
        <v>0</v>
      </c>
      <c r="I1447">
        <f>IF(cukier[[#This Row],[f]]&gt;=4000,1,0)</f>
        <v>0</v>
      </c>
    </row>
    <row r="1448" spans="1:9" x14ac:dyDescent="0.25">
      <c r="A1448" s="1">
        <v>40783</v>
      </c>
      <c r="B1448" t="s">
        <v>69</v>
      </c>
      <c r="C1448">
        <v>3</v>
      </c>
      <c r="D1448">
        <f>IF(cukier[[#This Row],[klient]]=B1447,cukier[[#This Row],[sprzedano]]+D1447,cukier[[#This Row],[sprzedano]])</f>
        <v>3</v>
      </c>
      <c r="E1448">
        <f>IF(cukier[[#This Row],[transakcja?]]&lt;100,0,IF(cukier[[#This Row],[transakcja?]]&lt;1000,0.05,IF(cukier[[#This Row],[transakcja?]]&lt;10000,0.1,0.2)))*cukier[[#This Row],[sprzedano]]</f>
        <v>0</v>
      </c>
      <c r="F1448">
        <f>MONTH(cukier[[#This Row],[data]])</f>
        <v>8</v>
      </c>
      <c r="G1448">
        <f>IF(cukier[[#This Row],[czy magazyn]]=F1447,G1447-cukier[[#This Row],[sprzedano]],G1447+cukier[[#This Row],[f]])</f>
        <v>3814</v>
      </c>
      <c r="H1448">
        <f>IF(cukier[[#This Row],[czy magazyn]]=F1447,0,CEILING(5000-G1447,1000))</f>
        <v>0</v>
      </c>
      <c r="I1448">
        <f>IF(cukier[[#This Row],[f]]&gt;=4000,1,0)</f>
        <v>0</v>
      </c>
    </row>
    <row r="1449" spans="1:9" x14ac:dyDescent="0.25">
      <c r="A1449" s="1">
        <v>40784</v>
      </c>
      <c r="B1449" t="s">
        <v>13</v>
      </c>
      <c r="C1449">
        <v>93</v>
      </c>
      <c r="D1449">
        <f>IF(cukier[[#This Row],[klient]]=B1448,cukier[[#This Row],[sprzedano]]+D1448,cukier[[#This Row],[sprzedano]])</f>
        <v>93</v>
      </c>
      <c r="E1449">
        <f>IF(cukier[[#This Row],[transakcja?]]&lt;100,0,IF(cukier[[#This Row],[transakcja?]]&lt;1000,0.05,IF(cukier[[#This Row],[transakcja?]]&lt;10000,0.1,0.2)))*cukier[[#This Row],[sprzedano]]</f>
        <v>0</v>
      </c>
      <c r="F1449">
        <f>MONTH(cukier[[#This Row],[data]])</f>
        <v>8</v>
      </c>
      <c r="G1449">
        <f>IF(cukier[[#This Row],[czy magazyn]]=F1448,G1448-cukier[[#This Row],[sprzedano]],G1448+cukier[[#This Row],[f]])</f>
        <v>3721</v>
      </c>
      <c r="H1449">
        <f>IF(cukier[[#This Row],[czy magazyn]]=F1448,0,CEILING(5000-G1448,1000))</f>
        <v>0</v>
      </c>
      <c r="I1449">
        <f>IF(cukier[[#This Row],[f]]&gt;=4000,1,0)</f>
        <v>0</v>
      </c>
    </row>
    <row r="1450" spans="1:9" x14ac:dyDescent="0.25">
      <c r="A1450" s="1">
        <v>40789</v>
      </c>
      <c r="B1450" t="s">
        <v>7</v>
      </c>
      <c r="C1450">
        <v>77</v>
      </c>
      <c r="D1450">
        <f>IF(cukier[[#This Row],[klient]]=B1449,cukier[[#This Row],[sprzedano]]+D1449,cukier[[#This Row],[sprzedano]])</f>
        <v>77</v>
      </c>
      <c r="E1450">
        <f>IF(cukier[[#This Row],[transakcja?]]&lt;100,0,IF(cukier[[#This Row],[transakcja?]]&lt;1000,0.05,IF(cukier[[#This Row],[transakcja?]]&lt;10000,0.1,0.2)))*cukier[[#This Row],[sprzedano]]</f>
        <v>0</v>
      </c>
      <c r="F1450">
        <f>MONTH(cukier[[#This Row],[data]])</f>
        <v>9</v>
      </c>
      <c r="G1450">
        <f>IF(cukier[[#This Row],[czy magazyn]]=F1449,G1449-cukier[[#This Row],[sprzedano]],G1449+cukier[[#This Row],[f]])</f>
        <v>5721</v>
      </c>
      <c r="H1450">
        <f>IF(cukier[[#This Row],[czy magazyn]]=F1449,0,CEILING(5000-G1449,1000))</f>
        <v>2000</v>
      </c>
      <c r="I1450">
        <f>IF(cukier[[#This Row],[f]]&gt;=4000,1,0)</f>
        <v>0</v>
      </c>
    </row>
    <row r="1451" spans="1:9" x14ac:dyDescent="0.25">
      <c r="A1451" s="1">
        <v>40789</v>
      </c>
      <c r="B1451" t="s">
        <v>25</v>
      </c>
      <c r="C1451">
        <v>310</v>
      </c>
      <c r="D1451">
        <f>IF(cukier[[#This Row],[klient]]=B1450,cukier[[#This Row],[sprzedano]]+D1450,cukier[[#This Row],[sprzedano]])</f>
        <v>310</v>
      </c>
      <c r="E1451">
        <f>IF(cukier[[#This Row],[transakcja?]]&lt;100,0,IF(cukier[[#This Row],[transakcja?]]&lt;1000,0.05,IF(cukier[[#This Row],[transakcja?]]&lt;10000,0.1,0.2)))*cukier[[#This Row],[sprzedano]]</f>
        <v>15.5</v>
      </c>
      <c r="F1451">
        <f>MONTH(cukier[[#This Row],[data]])</f>
        <v>9</v>
      </c>
      <c r="G1451">
        <f>IF(cukier[[#This Row],[czy magazyn]]=F1450,G1450-cukier[[#This Row],[sprzedano]],G1450+cukier[[#This Row],[f]])</f>
        <v>5411</v>
      </c>
      <c r="H1451">
        <f>IF(cukier[[#This Row],[czy magazyn]]=F1450,0,CEILING(5000-G1450,1000))</f>
        <v>0</v>
      </c>
      <c r="I1451">
        <f>IF(cukier[[#This Row],[f]]&gt;=4000,1,0)</f>
        <v>0</v>
      </c>
    </row>
    <row r="1452" spans="1:9" x14ac:dyDescent="0.25">
      <c r="A1452" s="1">
        <v>40793</v>
      </c>
      <c r="B1452" t="s">
        <v>11</v>
      </c>
      <c r="C1452">
        <v>21</v>
      </c>
      <c r="D1452">
        <f>IF(cukier[[#This Row],[klient]]=B1451,cukier[[#This Row],[sprzedano]]+D1451,cukier[[#This Row],[sprzedano]])</f>
        <v>21</v>
      </c>
      <c r="E1452">
        <f>IF(cukier[[#This Row],[transakcja?]]&lt;100,0,IF(cukier[[#This Row],[transakcja?]]&lt;1000,0.05,IF(cukier[[#This Row],[transakcja?]]&lt;10000,0.1,0.2)))*cukier[[#This Row],[sprzedano]]</f>
        <v>0</v>
      </c>
      <c r="F1452">
        <f>MONTH(cukier[[#This Row],[data]])</f>
        <v>9</v>
      </c>
      <c r="G1452">
        <f>IF(cukier[[#This Row],[czy magazyn]]=F1451,G1451-cukier[[#This Row],[sprzedano]],G1451+cukier[[#This Row],[f]])</f>
        <v>5390</v>
      </c>
      <c r="H1452">
        <f>IF(cukier[[#This Row],[czy magazyn]]=F1451,0,CEILING(5000-G1451,1000))</f>
        <v>0</v>
      </c>
      <c r="I1452">
        <f>IF(cukier[[#This Row],[f]]&gt;=4000,1,0)</f>
        <v>0</v>
      </c>
    </row>
    <row r="1453" spans="1:9" x14ac:dyDescent="0.25">
      <c r="A1453" s="1">
        <v>40797</v>
      </c>
      <c r="B1453" t="s">
        <v>22</v>
      </c>
      <c r="C1453">
        <v>3</v>
      </c>
      <c r="D1453">
        <f>IF(cukier[[#This Row],[klient]]=B1452,cukier[[#This Row],[sprzedano]]+D1452,cukier[[#This Row],[sprzedano]])</f>
        <v>3</v>
      </c>
      <c r="E1453">
        <f>IF(cukier[[#This Row],[transakcja?]]&lt;100,0,IF(cukier[[#This Row],[transakcja?]]&lt;1000,0.05,IF(cukier[[#This Row],[transakcja?]]&lt;10000,0.1,0.2)))*cukier[[#This Row],[sprzedano]]</f>
        <v>0</v>
      </c>
      <c r="F1453">
        <f>MONTH(cukier[[#This Row],[data]])</f>
        <v>9</v>
      </c>
      <c r="G1453">
        <f>IF(cukier[[#This Row],[czy magazyn]]=F1452,G1452-cukier[[#This Row],[sprzedano]],G1452+cukier[[#This Row],[f]])</f>
        <v>5387</v>
      </c>
      <c r="H1453">
        <f>IF(cukier[[#This Row],[czy magazyn]]=F1452,0,CEILING(5000-G1452,1000))</f>
        <v>0</v>
      </c>
      <c r="I1453">
        <f>IF(cukier[[#This Row],[f]]&gt;=4000,1,0)</f>
        <v>0</v>
      </c>
    </row>
    <row r="1454" spans="1:9" x14ac:dyDescent="0.25">
      <c r="A1454" s="1">
        <v>40799</v>
      </c>
      <c r="B1454" t="s">
        <v>29</v>
      </c>
      <c r="C1454">
        <v>176</v>
      </c>
      <c r="D1454">
        <f>IF(cukier[[#This Row],[klient]]=B1453,cukier[[#This Row],[sprzedano]]+D1453,cukier[[#This Row],[sprzedano]])</f>
        <v>176</v>
      </c>
      <c r="E1454">
        <f>IF(cukier[[#This Row],[transakcja?]]&lt;100,0,IF(cukier[[#This Row],[transakcja?]]&lt;1000,0.05,IF(cukier[[#This Row],[transakcja?]]&lt;10000,0.1,0.2)))*cukier[[#This Row],[sprzedano]]</f>
        <v>8.8000000000000007</v>
      </c>
      <c r="F1454">
        <f>MONTH(cukier[[#This Row],[data]])</f>
        <v>9</v>
      </c>
      <c r="G1454">
        <f>IF(cukier[[#This Row],[czy magazyn]]=F1453,G1453-cukier[[#This Row],[sprzedano]],G1453+cukier[[#This Row],[f]])</f>
        <v>5211</v>
      </c>
      <c r="H1454">
        <f>IF(cukier[[#This Row],[czy magazyn]]=F1453,0,CEILING(5000-G1453,1000))</f>
        <v>0</v>
      </c>
      <c r="I1454">
        <f>IF(cukier[[#This Row],[f]]&gt;=4000,1,0)</f>
        <v>0</v>
      </c>
    </row>
    <row r="1455" spans="1:9" x14ac:dyDescent="0.25">
      <c r="A1455" s="1">
        <v>40799</v>
      </c>
      <c r="B1455" t="s">
        <v>14</v>
      </c>
      <c r="C1455">
        <v>20</v>
      </c>
      <c r="D1455">
        <f>IF(cukier[[#This Row],[klient]]=B1454,cukier[[#This Row],[sprzedano]]+D1454,cukier[[#This Row],[sprzedano]])</f>
        <v>20</v>
      </c>
      <c r="E1455">
        <f>IF(cukier[[#This Row],[transakcja?]]&lt;100,0,IF(cukier[[#This Row],[transakcja?]]&lt;1000,0.05,IF(cukier[[#This Row],[transakcja?]]&lt;10000,0.1,0.2)))*cukier[[#This Row],[sprzedano]]</f>
        <v>0</v>
      </c>
      <c r="F1455">
        <f>MONTH(cukier[[#This Row],[data]])</f>
        <v>9</v>
      </c>
      <c r="G1455">
        <f>IF(cukier[[#This Row],[czy magazyn]]=F1454,G1454-cukier[[#This Row],[sprzedano]],G1454+cukier[[#This Row],[f]])</f>
        <v>5191</v>
      </c>
      <c r="H1455">
        <f>IF(cukier[[#This Row],[czy magazyn]]=F1454,0,CEILING(5000-G1454,1000))</f>
        <v>0</v>
      </c>
      <c r="I1455">
        <f>IF(cukier[[#This Row],[f]]&gt;=4000,1,0)</f>
        <v>0</v>
      </c>
    </row>
    <row r="1456" spans="1:9" x14ac:dyDescent="0.25">
      <c r="A1456" s="1">
        <v>40800</v>
      </c>
      <c r="B1456" t="s">
        <v>156</v>
      </c>
      <c r="C1456">
        <v>10</v>
      </c>
      <c r="D1456">
        <f>IF(cukier[[#This Row],[klient]]=B1455,cukier[[#This Row],[sprzedano]]+D1455,cukier[[#This Row],[sprzedano]])</f>
        <v>10</v>
      </c>
      <c r="E1456">
        <f>IF(cukier[[#This Row],[transakcja?]]&lt;100,0,IF(cukier[[#This Row],[transakcja?]]&lt;1000,0.05,IF(cukier[[#This Row],[transakcja?]]&lt;10000,0.1,0.2)))*cukier[[#This Row],[sprzedano]]</f>
        <v>0</v>
      </c>
      <c r="F1456">
        <f>MONTH(cukier[[#This Row],[data]])</f>
        <v>9</v>
      </c>
      <c r="G1456">
        <f>IF(cukier[[#This Row],[czy magazyn]]=F1455,G1455-cukier[[#This Row],[sprzedano]],G1455+cukier[[#This Row],[f]])</f>
        <v>5181</v>
      </c>
      <c r="H1456">
        <f>IF(cukier[[#This Row],[czy magazyn]]=F1455,0,CEILING(5000-G1455,1000))</f>
        <v>0</v>
      </c>
      <c r="I1456">
        <f>IF(cukier[[#This Row],[f]]&gt;=4000,1,0)</f>
        <v>0</v>
      </c>
    </row>
    <row r="1457" spans="1:9" x14ac:dyDescent="0.25">
      <c r="A1457" s="1">
        <v>40800</v>
      </c>
      <c r="B1457" t="s">
        <v>25</v>
      </c>
      <c r="C1457">
        <v>230</v>
      </c>
      <c r="D1457">
        <f>IF(cukier[[#This Row],[klient]]=B1456,cukier[[#This Row],[sprzedano]]+D1456,cukier[[#This Row],[sprzedano]])</f>
        <v>230</v>
      </c>
      <c r="E1457">
        <f>IF(cukier[[#This Row],[transakcja?]]&lt;100,0,IF(cukier[[#This Row],[transakcja?]]&lt;1000,0.05,IF(cukier[[#This Row],[transakcja?]]&lt;10000,0.1,0.2)))*cukier[[#This Row],[sprzedano]]</f>
        <v>11.5</v>
      </c>
      <c r="F1457">
        <f>MONTH(cukier[[#This Row],[data]])</f>
        <v>9</v>
      </c>
      <c r="G1457">
        <f>IF(cukier[[#This Row],[czy magazyn]]=F1456,G1456-cukier[[#This Row],[sprzedano]],G1456+cukier[[#This Row],[f]])</f>
        <v>4951</v>
      </c>
      <c r="H1457">
        <f>IF(cukier[[#This Row],[czy magazyn]]=F1456,0,CEILING(5000-G1456,1000))</f>
        <v>0</v>
      </c>
      <c r="I1457">
        <f>IF(cukier[[#This Row],[f]]&gt;=4000,1,0)</f>
        <v>0</v>
      </c>
    </row>
    <row r="1458" spans="1:9" x14ac:dyDescent="0.25">
      <c r="A1458" s="1">
        <v>40802</v>
      </c>
      <c r="B1458" t="s">
        <v>153</v>
      </c>
      <c r="C1458">
        <v>11</v>
      </c>
      <c r="D1458">
        <f>IF(cukier[[#This Row],[klient]]=B1457,cukier[[#This Row],[sprzedano]]+D1457,cukier[[#This Row],[sprzedano]])</f>
        <v>11</v>
      </c>
      <c r="E1458">
        <f>IF(cukier[[#This Row],[transakcja?]]&lt;100,0,IF(cukier[[#This Row],[transakcja?]]&lt;1000,0.05,IF(cukier[[#This Row],[transakcja?]]&lt;10000,0.1,0.2)))*cukier[[#This Row],[sprzedano]]</f>
        <v>0</v>
      </c>
      <c r="F1458">
        <f>MONTH(cukier[[#This Row],[data]])</f>
        <v>9</v>
      </c>
      <c r="G1458">
        <f>IF(cukier[[#This Row],[czy magazyn]]=F1457,G1457-cukier[[#This Row],[sprzedano]],G1457+cukier[[#This Row],[f]])</f>
        <v>4940</v>
      </c>
      <c r="H1458">
        <f>IF(cukier[[#This Row],[czy magazyn]]=F1457,0,CEILING(5000-G1457,1000))</f>
        <v>0</v>
      </c>
      <c r="I1458">
        <f>IF(cukier[[#This Row],[f]]&gt;=4000,1,0)</f>
        <v>0</v>
      </c>
    </row>
    <row r="1459" spans="1:9" x14ac:dyDescent="0.25">
      <c r="A1459" s="1">
        <v>40802</v>
      </c>
      <c r="B1459" t="s">
        <v>164</v>
      </c>
      <c r="C1459">
        <v>12</v>
      </c>
      <c r="D1459">
        <f>IF(cukier[[#This Row],[klient]]=B1458,cukier[[#This Row],[sprzedano]]+D1458,cukier[[#This Row],[sprzedano]])</f>
        <v>12</v>
      </c>
      <c r="E1459">
        <f>IF(cukier[[#This Row],[transakcja?]]&lt;100,0,IF(cukier[[#This Row],[transakcja?]]&lt;1000,0.05,IF(cukier[[#This Row],[transakcja?]]&lt;10000,0.1,0.2)))*cukier[[#This Row],[sprzedano]]</f>
        <v>0</v>
      </c>
      <c r="F1459">
        <f>MONTH(cukier[[#This Row],[data]])</f>
        <v>9</v>
      </c>
      <c r="G1459">
        <f>IF(cukier[[#This Row],[czy magazyn]]=F1458,G1458-cukier[[#This Row],[sprzedano]],G1458+cukier[[#This Row],[f]])</f>
        <v>4928</v>
      </c>
      <c r="H1459">
        <f>IF(cukier[[#This Row],[czy magazyn]]=F1458,0,CEILING(5000-G1458,1000))</f>
        <v>0</v>
      </c>
      <c r="I1459">
        <f>IF(cukier[[#This Row],[f]]&gt;=4000,1,0)</f>
        <v>0</v>
      </c>
    </row>
    <row r="1460" spans="1:9" x14ac:dyDescent="0.25">
      <c r="A1460" s="1">
        <v>40803</v>
      </c>
      <c r="B1460" t="s">
        <v>10</v>
      </c>
      <c r="C1460">
        <v>383</v>
      </c>
      <c r="D1460">
        <f>IF(cukier[[#This Row],[klient]]=B1459,cukier[[#This Row],[sprzedano]]+D1459,cukier[[#This Row],[sprzedano]])</f>
        <v>383</v>
      </c>
      <c r="E1460">
        <f>IF(cukier[[#This Row],[transakcja?]]&lt;100,0,IF(cukier[[#This Row],[transakcja?]]&lt;1000,0.05,IF(cukier[[#This Row],[transakcja?]]&lt;10000,0.1,0.2)))*cukier[[#This Row],[sprzedano]]</f>
        <v>19.150000000000002</v>
      </c>
      <c r="F1460">
        <f>MONTH(cukier[[#This Row],[data]])</f>
        <v>9</v>
      </c>
      <c r="G1460">
        <f>IF(cukier[[#This Row],[czy magazyn]]=F1459,G1459-cukier[[#This Row],[sprzedano]],G1459+cukier[[#This Row],[f]])</f>
        <v>4545</v>
      </c>
      <c r="H1460">
        <f>IF(cukier[[#This Row],[czy magazyn]]=F1459,0,CEILING(5000-G1459,1000))</f>
        <v>0</v>
      </c>
      <c r="I1460">
        <f>IF(cukier[[#This Row],[f]]&gt;=4000,1,0)</f>
        <v>0</v>
      </c>
    </row>
    <row r="1461" spans="1:9" x14ac:dyDescent="0.25">
      <c r="A1461" s="1">
        <v>40807</v>
      </c>
      <c r="B1461" t="s">
        <v>103</v>
      </c>
      <c r="C1461">
        <v>249</v>
      </c>
      <c r="D1461">
        <f>IF(cukier[[#This Row],[klient]]=B1460,cukier[[#This Row],[sprzedano]]+D1460,cukier[[#This Row],[sprzedano]])</f>
        <v>249</v>
      </c>
      <c r="E1461">
        <f>IF(cukier[[#This Row],[transakcja?]]&lt;100,0,IF(cukier[[#This Row],[transakcja?]]&lt;1000,0.05,IF(cukier[[#This Row],[transakcja?]]&lt;10000,0.1,0.2)))*cukier[[#This Row],[sprzedano]]</f>
        <v>12.450000000000001</v>
      </c>
      <c r="F1461">
        <f>MONTH(cukier[[#This Row],[data]])</f>
        <v>9</v>
      </c>
      <c r="G1461">
        <f>IF(cukier[[#This Row],[czy magazyn]]=F1460,G1460-cukier[[#This Row],[sprzedano]],G1460+cukier[[#This Row],[f]])</f>
        <v>4296</v>
      </c>
      <c r="H1461">
        <f>IF(cukier[[#This Row],[czy magazyn]]=F1460,0,CEILING(5000-G1460,1000))</f>
        <v>0</v>
      </c>
      <c r="I1461">
        <f>IF(cukier[[#This Row],[f]]&gt;=4000,1,0)</f>
        <v>0</v>
      </c>
    </row>
    <row r="1462" spans="1:9" x14ac:dyDescent="0.25">
      <c r="A1462" s="1">
        <v>40810</v>
      </c>
      <c r="B1462" t="s">
        <v>165</v>
      </c>
      <c r="C1462">
        <v>8</v>
      </c>
      <c r="D1462">
        <f>IF(cukier[[#This Row],[klient]]=B1461,cukier[[#This Row],[sprzedano]]+D1461,cukier[[#This Row],[sprzedano]])</f>
        <v>8</v>
      </c>
      <c r="E1462">
        <f>IF(cukier[[#This Row],[transakcja?]]&lt;100,0,IF(cukier[[#This Row],[transakcja?]]&lt;1000,0.05,IF(cukier[[#This Row],[transakcja?]]&lt;10000,0.1,0.2)))*cukier[[#This Row],[sprzedano]]</f>
        <v>0</v>
      </c>
      <c r="F1462">
        <f>MONTH(cukier[[#This Row],[data]])</f>
        <v>9</v>
      </c>
      <c r="G1462">
        <f>IF(cukier[[#This Row],[czy magazyn]]=F1461,G1461-cukier[[#This Row],[sprzedano]],G1461+cukier[[#This Row],[f]])</f>
        <v>4288</v>
      </c>
      <c r="H1462">
        <f>IF(cukier[[#This Row],[czy magazyn]]=F1461,0,CEILING(5000-G1461,1000))</f>
        <v>0</v>
      </c>
      <c r="I1462">
        <f>IF(cukier[[#This Row],[f]]&gt;=4000,1,0)</f>
        <v>0</v>
      </c>
    </row>
    <row r="1463" spans="1:9" x14ac:dyDescent="0.25">
      <c r="A1463" s="1">
        <v>40812</v>
      </c>
      <c r="B1463" t="s">
        <v>31</v>
      </c>
      <c r="C1463">
        <v>42</v>
      </c>
      <c r="D1463">
        <f>IF(cukier[[#This Row],[klient]]=B1462,cukier[[#This Row],[sprzedano]]+D1462,cukier[[#This Row],[sprzedano]])</f>
        <v>42</v>
      </c>
      <c r="E1463">
        <f>IF(cukier[[#This Row],[transakcja?]]&lt;100,0,IF(cukier[[#This Row],[transakcja?]]&lt;1000,0.05,IF(cukier[[#This Row],[transakcja?]]&lt;10000,0.1,0.2)))*cukier[[#This Row],[sprzedano]]</f>
        <v>0</v>
      </c>
      <c r="F1463">
        <f>MONTH(cukier[[#This Row],[data]])</f>
        <v>9</v>
      </c>
      <c r="G1463">
        <f>IF(cukier[[#This Row],[czy magazyn]]=F1462,G1462-cukier[[#This Row],[sprzedano]],G1462+cukier[[#This Row],[f]])</f>
        <v>4246</v>
      </c>
      <c r="H1463">
        <f>IF(cukier[[#This Row],[czy magazyn]]=F1462,0,CEILING(5000-G1462,1000))</f>
        <v>0</v>
      </c>
      <c r="I1463">
        <f>IF(cukier[[#This Row],[f]]&gt;=4000,1,0)</f>
        <v>0</v>
      </c>
    </row>
    <row r="1464" spans="1:9" x14ac:dyDescent="0.25">
      <c r="A1464" s="1">
        <v>40815</v>
      </c>
      <c r="B1464" t="s">
        <v>224</v>
      </c>
      <c r="C1464">
        <v>1</v>
      </c>
      <c r="D1464">
        <f>IF(cukier[[#This Row],[klient]]=B1463,cukier[[#This Row],[sprzedano]]+D1463,cukier[[#This Row],[sprzedano]])</f>
        <v>1</v>
      </c>
      <c r="E1464">
        <f>IF(cukier[[#This Row],[transakcja?]]&lt;100,0,IF(cukier[[#This Row],[transakcja?]]&lt;1000,0.05,IF(cukier[[#This Row],[transakcja?]]&lt;10000,0.1,0.2)))*cukier[[#This Row],[sprzedano]]</f>
        <v>0</v>
      </c>
      <c r="F1464">
        <f>MONTH(cukier[[#This Row],[data]])</f>
        <v>9</v>
      </c>
      <c r="G1464">
        <f>IF(cukier[[#This Row],[czy magazyn]]=F1463,G1463-cukier[[#This Row],[sprzedano]],G1463+cukier[[#This Row],[f]])</f>
        <v>4245</v>
      </c>
      <c r="H1464">
        <f>IF(cukier[[#This Row],[czy magazyn]]=F1463,0,CEILING(5000-G1463,1000))</f>
        <v>0</v>
      </c>
      <c r="I1464">
        <f>IF(cukier[[#This Row],[f]]&gt;=4000,1,0)</f>
        <v>0</v>
      </c>
    </row>
    <row r="1465" spans="1:9" x14ac:dyDescent="0.25">
      <c r="A1465" s="1">
        <v>40815</v>
      </c>
      <c r="B1465" t="s">
        <v>23</v>
      </c>
      <c r="C1465">
        <v>340</v>
      </c>
      <c r="D1465">
        <f>IF(cukier[[#This Row],[klient]]=B1464,cukier[[#This Row],[sprzedano]]+D1464,cukier[[#This Row],[sprzedano]])</f>
        <v>340</v>
      </c>
      <c r="E1465">
        <f>IF(cukier[[#This Row],[transakcja?]]&lt;100,0,IF(cukier[[#This Row],[transakcja?]]&lt;1000,0.05,IF(cukier[[#This Row],[transakcja?]]&lt;10000,0.1,0.2)))*cukier[[#This Row],[sprzedano]]</f>
        <v>17</v>
      </c>
      <c r="F1465">
        <f>MONTH(cukier[[#This Row],[data]])</f>
        <v>9</v>
      </c>
      <c r="G1465">
        <f>IF(cukier[[#This Row],[czy magazyn]]=F1464,G1464-cukier[[#This Row],[sprzedano]],G1464+cukier[[#This Row],[f]])</f>
        <v>3905</v>
      </c>
      <c r="H1465">
        <f>IF(cukier[[#This Row],[czy magazyn]]=F1464,0,CEILING(5000-G1464,1000))</f>
        <v>0</v>
      </c>
      <c r="I1465">
        <f>IF(cukier[[#This Row],[f]]&gt;=4000,1,0)</f>
        <v>0</v>
      </c>
    </row>
    <row r="1466" spans="1:9" x14ac:dyDescent="0.25">
      <c r="A1466" s="1">
        <v>40817</v>
      </c>
      <c r="B1466" t="s">
        <v>18</v>
      </c>
      <c r="C1466">
        <v>394</v>
      </c>
      <c r="D1466">
        <f>IF(cukier[[#This Row],[klient]]=B1465,cukier[[#This Row],[sprzedano]]+D1465,cukier[[#This Row],[sprzedano]])</f>
        <v>394</v>
      </c>
      <c r="E1466">
        <f>IF(cukier[[#This Row],[transakcja?]]&lt;100,0,IF(cukier[[#This Row],[transakcja?]]&lt;1000,0.05,IF(cukier[[#This Row],[transakcja?]]&lt;10000,0.1,0.2)))*cukier[[#This Row],[sprzedano]]</f>
        <v>19.700000000000003</v>
      </c>
      <c r="F1466">
        <f>MONTH(cukier[[#This Row],[data]])</f>
        <v>10</v>
      </c>
      <c r="G1466">
        <f>IF(cukier[[#This Row],[czy magazyn]]=F1465,G1465-cukier[[#This Row],[sprzedano]],G1465+cukier[[#This Row],[f]])</f>
        <v>5905</v>
      </c>
      <c r="H1466">
        <f>IF(cukier[[#This Row],[czy magazyn]]=F1465,0,CEILING(5000-G1465,1000))</f>
        <v>2000</v>
      </c>
      <c r="I1466">
        <f>IF(cukier[[#This Row],[f]]&gt;=4000,1,0)</f>
        <v>0</v>
      </c>
    </row>
    <row r="1467" spans="1:9" x14ac:dyDescent="0.25">
      <c r="A1467" s="1">
        <v>40817</v>
      </c>
      <c r="B1467" t="s">
        <v>6</v>
      </c>
      <c r="C1467">
        <v>176</v>
      </c>
      <c r="D1467">
        <f>IF(cukier[[#This Row],[klient]]=B1466,cukier[[#This Row],[sprzedano]]+D1466,cukier[[#This Row],[sprzedano]])</f>
        <v>176</v>
      </c>
      <c r="E1467">
        <f>IF(cukier[[#This Row],[transakcja?]]&lt;100,0,IF(cukier[[#This Row],[transakcja?]]&lt;1000,0.05,IF(cukier[[#This Row],[transakcja?]]&lt;10000,0.1,0.2)))*cukier[[#This Row],[sprzedano]]</f>
        <v>8.8000000000000007</v>
      </c>
      <c r="F1467">
        <f>MONTH(cukier[[#This Row],[data]])</f>
        <v>10</v>
      </c>
      <c r="G1467">
        <f>IF(cukier[[#This Row],[czy magazyn]]=F1466,G1466-cukier[[#This Row],[sprzedano]],G1466+cukier[[#This Row],[f]])</f>
        <v>5729</v>
      </c>
      <c r="H1467">
        <f>IF(cukier[[#This Row],[czy magazyn]]=F1466,0,CEILING(5000-G1466,1000))</f>
        <v>0</v>
      </c>
      <c r="I1467">
        <f>IF(cukier[[#This Row],[f]]&gt;=4000,1,0)</f>
        <v>0</v>
      </c>
    </row>
    <row r="1468" spans="1:9" x14ac:dyDescent="0.25">
      <c r="A1468" s="1">
        <v>40818</v>
      </c>
      <c r="B1468" t="s">
        <v>29</v>
      </c>
      <c r="C1468">
        <v>181</v>
      </c>
      <c r="D1468">
        <f>IF(cukier[[#This Row],[klient]]=B1467,cukier[[#This Row],[sprzedano]]+D1467,cukier[[#This Row],[sprzedano]])</f>
        <v>181</v>
      </c>
      <c r="E1468">
        <f>IF(cukier[[#This Row],[transakcja?]]&lt;100,0,IF(cukier[[#This Row],[transakcja?]]&lt;1000,0.05,IF(cukier[[#This Row],[transakcja?]]&lt;10000,0.1,0.2)))*cukier[[#This Row],[sprzedano]]</f>
        <v>9.0500000000000007</v>
      </c>
      <c r="F1468">
        <f>MONTH(cukier[[#This Row],[data]])</f>
        <v>10</v>
      </c>
      <c r="G1468">
        <f>IF(cukier[[#This Row],[czy magazyn]]=F1467,G1467-cukier[[#This Row],[sprzedano]],G1467+cukier[[#This Row],[f]])</f>
        <v>5548</v>
      </c>
      <c r="H1468">
        <f>IF(cukier[[#This Row],[czy magazyn]]=F1467,0,CEILING(5000-G1467,1000))</f>
        <v>0</v>
      </c>
      <c r="I1468">
        <f>IF(cukier[[#This Row],[f]]&gt;=4000,1,0)</f>
        <v>0</v>
      </c>
    </row>
    <row r="1469" spans="1:9" x14ac:dyDescent="0.25">
      <c r="A1469" s="1">
        <v>40822</v>
      </c>
      <c r="B1469" t="s">
        <v>56</v>
      </c>
      <c r="C1469">
        <v>26</v>
      </c>
      <c r="D1469">
        <f>IF(cukier[[#This Row],[klient]]=B1468,cukier[[#This Row],[sprzedano]]+D1468,cukier[[#This Row],[sprzedano]])</f>
        <v>26</v>
      </c>
      <c r="E1469">
        <f>IF(cukier[[#This Row],[transakcja?]]&lt;100,0,IF(cukier[[#This Row],[transakcja?]]&lt;1000,0.05,IF(cukier[[#This Row],[transakcja?]]&lt;10000,0.1,0.2)))*cukier[[#This Row],[sprzedano]]</f>
        <v>0</v>
      </c>
      <c r="F1469">
        <f>MONTH(cukier[[#This Row],[data]])</f>
        <v>10</v>
      </c>
      <c r="G1469">
        <f>IF(cukier[[#This Row],[czy magazyn]]=F1468,G1468-cukier[[#This Row],[sprzedano]],G1468+cukier[[#This Row],[f]])</f>
        <v>5522</v>
      </c>
      <c r="H1469">
        <f>IF(cukier[[#This Row],[czy magazyn]]=F1468,0,CEILING(5000-G1468,1000))</f>
        <v>0</v>
      </c>
      <c r="I1469">
        <f>IF(cukier[[#This Row],[f]]&gt;=4000,1,0)</f>
        <v>0</v>
      </c>
    </row>
    <row r="1470" spans="1:9" x14ac:dyDescent="0.25">
      <c r="A1470" s="1">
        <v>40826</v>
      </c>
      <c r="B1470" t="s">
        <v>26</v>
      </c>
      <c r="C1470">
        <v>73</v>
      </c>
      <c r="D1470">
        <f>IF(cukier[[#This Row],[klient]]=B1469,cukier[[#This Row],[sprzedano]]+D1469,cukier[[#This Row],[sprzedano]])</f>
        <v>73</v>
      </c>
      <c r="E1470">
        <f>IF(cukier[[#This Row],[transakcja?]]&lt;100,0,IF(cukier[[#This Row],[transakcja?]]&lt;1000,0.05,IF(cukier[[#This Row],[transakcja?]]&lt;10000,0.1,0.2)))*cukier[[#This Row],[sprzedano]]</f>
        <v>0</v>
      </c>
      <c r="F1470">
        <f>MONTH(cukier[[#This Row],[data]])</f>
        <v>10</v>
      </c>
      <c r="G1470">
        <f>IF(cukier[[#This Row],[czy magazyn]]=F1469,G1469-cukier[[#This Row],[sprzedano]],G1469+cukier[[#This Row],[f]])</f>
        <v>5449</v>
      </c>
      <c r="H1470">
        <f>IF(cukier[[#This Row],[czy magazyn]]=F1469,0,CEILING(5000-G1469,1000))</f>
        <v>0</v>
      </c>
      <c r="I1470">
        <f>IF(cukier[[#This Row],[f]]&gt;=4000,1,0)</f>
        <v>0</v>
      </c>
    </row>
    <row r="1471" spans="1:9" x14ac:dyDescent="0.25">
      <c r="A1471" s="1">
        <v>40830</v>
      </c>
      <c r="B1471" t="s">
        <v>51</v>
      </c>
      <c r="C1471">
        <v>274</v>
      </c>
      <c r="D1471">
        <f>IF(cukier[[#This Row],[klient]]=B1470,cukier[[#This Row],[sprzedano]]+D1470,cukier[[#This Row],[sprzedano]])</f>
        <v>274</v>
      </c>
      <c r="E1471">
        <f>IF(cukier[[#This Row],[transakcja?]]&lt;100,0,IF(cukier[[#This Row],[transakcja?]]&lt;1000,0.05,IF(cukier[[#This Row],[transakcja?]]&lt;10000,0.1,0.2)))*cukier[[#This Row],[sprzedano]]</f>
        <v>13.700000000000001</v>
      </c>
      <c r="F1471">
        <f>MONTH(cukier[[#This Row],[data]])</f>
        <v>10</v>
      </c>
      <c r="G1471">
        <f>IF(cukier[[#This Row],[czy magazyn]]=F1470,G1470-cukier[[#This Row],[sprzedano]],G1470+cukier[[#This Row],[f]])</f>
        <v>5175</v>
      </c>
      <c r="H1471">
        <f>IF(cukier[[#This Row],[czy magazyn]]=F1470,0,CEILING(5000-G1470,1000))</f>
        <v>0</v>
      </c>
      <c r="I1471">
        <f>IF(cukier[[#This Row],[f]]&gt;=4000,1,0)</f>
        <v>0</v>
      </c>
    </row>
    <row r="1472" spans="1:9" x14ac:dyDescent="0.25">
      <c r="A1472" s="1">
        <v>40833</v>
      </c>
      <c r="B1472" t="s">
        <v>213</v>
      </c>
      <c r="C1472">
        <v>8</v>
      </c>
      <c r="D1472">
        <f>IF(cukier[[#This Row],[klient]]=B1471,cukier[[#This Row],[sprzedano]]+D1471,cukier[[#This Row],[sprzedano]])</f>
        <v>8</v>
      </c>
      <c r="E1472">
        <f>IF(cukier[[#This Row],[transakcja?]]&lt;100,0,IF(cukier[[#This Row],[transakcja?]]&lt;1000,0.05,IF(cukier[[#This Row],[transakcja?]]&lt;10000,0.1,0.2)))*cukier[[#This Row],[sprzedano]]</f>
        <v>0</v>
      </c>
      <c r="F1472">
        <f>MONTH(cukier[[#This Row],[data]])</f>
        <v>10</v>
      </c>
      <c r="G1472">
        <f>IF(cukier[[#This Row],[czy magazyn]]=F1471,G1471-cukier[[#This Row],[sprzedano]],G1471+cukier[[#This Row],[f]])</f>
        <v>5167</v>
      </c>
      <c r="H1472">
        <f>IF(cukier[[#This Row],[czy magazyn]]=F1471,0,CEILING(5000-G1471,1000))</f>
        <v>0</v>
      </c>
      <c r="I1472">
        <f>IF(cukier[[#This Row],[f]]&gt;=4000,1,0)</f>
        <v>0</v>
      </c>
    </row>
    <row r="1473" spans="1:9" x14ac:dyDescent="0.25">
      <c r="A1473" s="1">
        <v>40833</v>
      </c>
      <c r="B1473" t="s">
        <v>22</v>
      </c>
      <c r="C1473">
        <v>12</v>
      </c>
      <c r="D1473">
        <f>IF(cukier[[#This Row],[klient]]=B1472,cukier[[#This Row],[sprzedano]]+D1472,cukier[[#This Row],[sprzedano]])</f>
        <v>12</v>
      </c>
      <c r="E1473">
        <f>IF(cukier[[#This Row],[transakcja?]]&lt;100,0,IF(cukier[[#This Row],[transakcja?]]&lt;1000,0.05,IF(cukier[[#This Row],[transakcja?]]&lt;10000,0.1,0.2)))*cukier[[#This Row],[sprzedano]]</f>
        <v>0</v>
      </c>
      <c r="F1473">
        <f>MONTH(cukier[[#This Row],[data]])</f>
        <v>10</v>
      </c>
      <c r="G1473">
        <f>IF(cukier[[#This Row],[czy magazyn]]=F1472,G1472-cukier[[#This Row],[sprzedano]],G1472+cukier[[#This Row],[f]])</f>
        <v>5155</v>
      </c>
      <c r="H1473">
        <f>IF(cukier[[#This Row],[czy magazyn]]=F1472,0,CEILING(5000-G1472,1000))</f>
        <v>0</v>
      </c>
      <c r="I1473">
        <f>IF(cukier[[#This Row],[f]]&gt;=4000,1,0)</f>
        <v>0</v>
      </c>
    </row>
    <row r="1474" spans="1:9" x14ac:dyDescent="0.25">
      <c r="A1474" s="1">
        <v>40837</v>
      </c>
      <c r="B1474" t="s">
        <v>51</v>
      </c>
      <c r="C1474">
        <v>496</v>
      </c>
      <c r="D1474">
        <f>IF(cukier[[#This Row],[klient]]=B1473,cukier[[#This Row],[sprzedano]]+D1473,cukier[[#This Row],[sprzedano]])</f>
        <v>496</v>
      </c>
      <c r="E1474">
        <f>IF(cukier[[#This Row],[transakcja?]]&lt;100,0,IF(cukier[[#This Row],[transakcja?]]&lt;1000,0.05,IF(cukier[[#This Row],[transakcja?]]&lt;10000,0.1,0.2)))*cukier[[#This Row],[sprzedano]]</f>
        <v>24.8</v>
      </c>
      <c r="F1474">
        <f>MONTH(cukier[[#This Row],[data]])</f>
        <v>10</v>
      </c>
      <c r="G1474">
        <f>IF(cukier[[#This Row],[czy magazyn]]=F1473,G1473-cukier[[#This Row],[sprzedano]],G1473+cukier[[#This Row],[f]])</f>
        <v>4659</v>
      </c>
      <c r="H1474">
        <f>IF(cukier[[#This Row],[czy magazyn]]=F1473,0,CEILING(5000-G1473,1000))</f>
        <v>0</v>
      </c>
      <c r="I1474">
        <f>IF(cukier[[#This Row],[f]]&gt;=4000,1,0)</f>
        <v>0</v>
      </c>
    </row>
    <row r="1475" spans="1:9" x14ac:dyDescent="0.25">
      <c r="A1475" s="1">
        <v>40838</v>
      </c>
      <c r="B1475" t="s">
        <v>185</v>
      </c>
      <c r="C1475">
        <v>5</v>
      </c>
      <c r="D1475">
        <f>IF(cukier[[#This Row],[klient]]=B1474,cukier[[#This Row],[sprzedano]]+D1474,cukier[[#This Row],[sprzedano]])</f>
        <v>5</v>
      </c>
      <c r="E1475">
        <f>IF(cukier[[#This Row],[transakcja?]]&lt;100,0,IF(cukier[[#This Row],[transakcja?]]&lt;1000,0.05,IF(cukier[[#This Row],[transakcja?]]&lt;10000,0.1,0.2)))*cukier[[#This Row],[sprzedano]]</f>
        <v>0</v>
      </c>
      <c r="F1475">
        <f>MONTH(cukier[[#This Row],[data]])</f>
        <v>10</v>
      </c>
      <c r="G1475">
        <f>IF(cukier[[#This Row],[czy magazyn]]=F1474,G1474-cukier[[#This Row],[sprzedano]],G1474+cukier[[#This Row],[f]])</f>
        <v>4654</v>
      </c>
      <c r="H1475">
        <f>IF(cukier[[#This Row],[czy magazyn]]=F1474,0,CEILING(5000-G1474,1000))</f>
        <v>0</v>
      </c>
      <c r="I1475">
        <f>IF(cukier[[#This Row],[f]]&gt;=4000,1,0)</f>
        <v>0</v>
      </c>
    </row>
    <row r="1476" spans="1:9" x14ac:dyDescent="0.25">
      <c r="A1476" s="1">
        <v>40839</v>
      </c>
      <c r="B1476" t="s">
        <v>67</v>
      </c>
      <c r="C1476">
        <v>77</v>
      </c>
      <c r="D1476">
        <f>IF(cukier[[#This Row],[klient]]=B1475,cukier[[#This Row],[sprzedano]]+D1475,cukier[[#This Row],[sprzedano]])</f>
        <v>77</v>
      </c>
      <c r="E1476">
        <f>IF(cukier[[#This Row],[transakcja?]]&lt;100,0,IF(cukier[[#This Row],[transakcja?]]&lt;1000,0.05,IF(cukier[[#This Row],[transakcja?]]&lt;10000,0.1,0.2)))*cukier[[#This Row],[sprzedano]]</f>
        <v>0</v>
      </c>
      <c r="F1476">
        <f>MONTH(cukier[[#This Row],[data]])</f>
        <v>10</v>
      </c>
      <c r="G1476">
        <f>IF(cukier[[#This Row],[czy magazyn]]=F1475,G1475-cukier[[#This Row],[sprzedano]],G1475+cukier[[#This Row],[f]])</f>
        <v>4577</v>
      </c>
      <c r="H1476">
        <f>IF(cukier[[#This Row],[czy magazyn]]=F1475,0,CEILING(5000-G1475,1000))</f>
        <v>0</v>
      </c>
      <c r="I1476">
        <f>IF(cukier[[#This Row],[f]]&gt;=4000,1,0)</f>
        <v>0</v>
      </c>
    </row>
    <row r="1477" spans="1:9" x14ac:dyDescent="0.25">
      <c r="A1477" s="1">
        <v>40839</v>
      </c>
      <c r="B1477" t="s">
        <v>76</v>
      </c>
      <c r="C1477">
        <v>2</v>
      </c>
      <c r="D1477">
        <f>IF(cukier[[#This Row],[klient]]=B1476,cukier[[#This Row],[sprzedano]]+D1476,cukier[[#This Row],[sprzedano]])</f>
        <v>2</v>
      </c>
      <c r="E1477">
        <f>IF(cukier[[#This Row],[transakcja?]]&lt;100,0,IF(cukier[[#This Row],[transakcja?]]&lt;1000,0.05,IF(cukier[[#This Row],[transakcja?]]&lt;10000,0.1,0.2)))*cukier[[#This Row],[sprzedano]]</f>
        <v>0</v>
      </c>
      <c r="F1477">
        <f>MONTH(cukier[[#This Row],[data]])</f>
        <v>10</v>
      </c>
      <c r="G1477">
        <f>IF(cukier[[#This Row],[czy magazyn]]=F1476,G1476-cukier[[#This Row],[sprzedano]],G1476+cukier[[#This Row],[f]])</f>
        <v>4575</v>
      </c>
      <c r="H1477">
        <f>IF(cukier[[#This Row],[czy magazyn]]=F1476,0,CEILING(5000-G1476,1000))</f>
        <v>0</v>
      </c>
      <c r="I1477">
        <f>IF(cukier[[#This Row],[f]]&gt;=4000,1,0)</f>
        <v>0</v>
      </c>
    </row>
    <row r="1478" spans="1:9" x14ac:dyDescent="0.25">
      <c r="A1478" s="1">
        <v>40847</v>
      </c>
      <c r="B1478" t="s">
        <v>26</v>
      </c>
      <c r="C1478">
        <v>134</v>
      </c>
      <c r="D1478">
        <f>IF(cukier[[#This Row],[klient]]=B1477,cukier[[#This Row],[sprzedano]]+D1477,cukier[[#This Row],[sprzedano]])</f>
        <v>134</v>
      </c>
      <c r="E1478">
        <f>IF(cukier[[#This Row],[transakcja?]]&lt;100,0,IF(cukier[[#This Row],[transakcja?]]&lt;1000,0.05,IF(cukier[[#This Row],[transakcja?]]&lt;10000,0.1,0.2)))*cukier[[#This Row],[sprzedano]]</f>
        <v>6.7</v>
      </c>
      <c r="F1478">
        <f>MONTH(cukier[[#This Row],[data]])</f>
        <v>10</v>
      </c>
      <c r="G1478">
        <f>IF(cukier[[#This Row],[czy magazyn]]=F1477,G1477-cukier[[#This Row],[sprzedano]],G1477+cukier[[#This Row],[f]])</f>
        <v>4441</v>
      </c>
      <c r="H1478">
        <f>IF(cukier[[#This Row],[czy magazyn]]=F1477,0,CEILING(5000-G1477,1000))</f>
        <v>0</v>
      </c>
      <c r="I1478">
        <f>IF(cukier[[#This Row],[f]]&gt;=4000,1,0)</f>
        <v>0</v>
      </c>
    </row>
    <row r="1479" spans="1:9" x14ac:dyDescent="0.25">
      <c r="A1479" s="1">
        <v>40848</v>
      </c>
      <c r="B1479" t="s">
        <v>198</v>
      </c>
      <c r="C1479">
        <v>4</v>
      </c>
      <c r="D1479">
        <f>IF(cukier[[#This Row],[klient]]=B1478,cukier[[#This Row],[sprzedano]]+D1478,cukier[[#This Row],[sprzedano]])</f>
        <v>4</v>
      </c>
      <c r="E1479">
        <f>IF(cukier[[#This Row],[transakcja?]]&lt;100,0,IF(cukier[[#This Row],[transakcja?]]&lt;1000,0.05,IF(cukier[[#This Row],[transakcja?]]&lt;10000,0.1,0.2)))*cukier[[#This Row],[sprzedano]]</f>
        <v>0</v>
      </c>
      <c r="F1479">
        <f>MONTH(cukier[[#This Row],[data]])</f>
        <v>11</v>
      </c>
      <c r="G1479">
        <f>IF(cukier[[#This Row],[czy magazyn]]=F1478,G1478-cukier[[#This Row],[sprzedano]],G1478+cukier[[#This Row],[f]])</f>
        <v>5441</v>
      </c>
      <c r="H1479">
        <f>IF(cukier[[#This Row],[czy magazyn]]=F1478,0,CEILING(5000-G1478,1000))</f>
        <v>1000</v>
      </c>
      <c r="I1479">
        <f>IF(cukier[[#This Row],[f]]&gt;=4000,1,0)</f>
        <v>0</v>
      </c>
    </row>
    <row r="1480" spans="1:9" x14ac:dyDescent="0.25">
      <c r="A1480" s="1">
        <v>40850</v>
      </c>
      <c r="B1480" t="s">
        <v>56</v>
      </c>
      <c r="C1480">
        <v>46</v>
      </c>
      <c r="D1480">
        <f>IF(cukier[[#This Row],[klient]]=B1479,cukier[[#This Row],[sprzedano]]+D1479,cukier[[#This Row],[sprzedano]])</f>
        <v>46</v>
      </c>
      <c r="E1480">
        <f>IF(cukier[[#This Row],[transakcja?]]&lt;100,0,IF(cukier[[#This Row],[transakcja?]]&lt;1000,0.05,IF(cukier[[#This Row],[transakcja?]]&lt;10000,0.1,0.2)))*cukier[[#This Row],[sprzedano]]</f>
        <v>0</v>
      </c>
      <c r="F1480">
        <f>MONTH(cukier[[#This Row],[data]])</f>
        <v>11</v>
      </c>
      <c r="G1480">
        <f>IF(cukier[[#This Row],[czy magazyn]]=F1479,G1479-cukier[[#This Row],[sprzedano]],G1479+cukier[[#This Row],[f]])</f>
        <v>5395</v>
      </c>
      <c r="H1480">
        <f>IF(cukier[[#This Row],[czy magazyn]]=F1479,0,CEILING(5000-G1479,1000))</f>
        <v>0</v>
      </c>
      <c r="I1480">
        <f>IF(cukier[[#This Row],[f]]&gt;=4000,1,0)</f>
        <v>0</v>
      </c>
    </row>
    <row r="1481" spans="1:9" x14ac:dyDescent="0.25">
      <c r="A1481" s="1">
        <v>40852</v>
      </c>
      <c r="B1481" t="s">
        <v>124</v>
      </c>
      <c r="C1481">
        <v>43</v>
      </c>
      <c r="D1481">
        <f>IF(cukier[[#This Row],[klient]]=B1480,cukier[[#This Row],[sprzedano]]+D1480,cukier[[#This Row],[sprzedano]])</f>
        <v>43</v>
      </c>
      <c r="E1481">
        <f>IF(cukier[[#This Row],[transakcja?]]&lt;100,0,IF(cukier[[#This Row],[transakcja?]]&lt;1000,0.05,IF(cukier[[#This Row],[transakcja?]]&lt;10000,0.1,0.2)))*cukier[[#This Row],[sprzedano]]</f>
        <v>0</v>
      </c>
      <c r="F1481">
        <f>MONTH(cukier[[#This Row],[data]])</f>
        <v>11</v>
      </c>
      <c r="G1481">
        <f>IF(cukier[[#This Row],[czy magazyn]]=F1480,G1480-cukier[[#This Row],[sprzedano]],G1480+cukier[[#This Row],[f]])</f>
        <v>5352</v>
      </c>
      <c r="H1481">
        <f>IF(cukier[[#This Row],[czy magazyn]]=F1480,0,CEILING(5000-G1480,1000))</f>
        <v>0</v>
      </c>
      <c r="I1481">
        <f>IF(cukier[[#This Row],[f]]&gt;=4000,1,0)</f>
        <v>0</v>
      </c>
    </row>
    <row r="1482" spans="1:9" x14ac:dyDescent="0.25">
      <c r="A1482" s="1">
        <v>40855</v>
      </c>
      <c r="B1482" t="s">
        <v>22</v>
      </c>
      <c r="C1482">
        <v>2</v>
      </c>
      <c r="D1482">
        <f>IF(cukier[[#This Row],[klient]]=B1481,cukier[[#This Row],[sprzedano]]+D1481,cukier[[#This Row],[sprzedano]])</f>
        <v>2</v>
      </c>
      <c r="E1482">
        <f>IF(cukier[[#This Row],[transakcja?]]&lt;100,0,IF(cukier[[#This Row],[transakcja?]]&lt;1000,0.05,IF(cukier[[#This Row],[transakcja?]]&lt;10000,0.1,0.2)))*cukier[[#This Row],[sprzedano]]</f>
        <v>0</v>
      </c>
      <c r="F1482">
        <f>MONTH(cukier[[#This Row],[data]])</f>
        <v>11</v>
      </c>
      <c r="G1482">
        <f>IF(cukier[[#This Row],[czy magazyn]]=F1481,G1481-cukier[[#This Row],[sprzedano]],G1481+cukier[[#This Row],[f]])</f>
        <v>5350</v>
      </c>
      <c r="H1482">
        <f>IF(cukier[[#This Row],[czy magazyn]]=F1481,0,CEILING(5000-G1481,1000))</f>
        <v>0</v>
      </c>
      <c r="I1482">
        <f>IF(cukier[[#This Row],[f]]&gt;=4000,1,0)</f>
        <v>0</v>
      </c>
    </row>
    <row r="1483" spans="1:9" x14ac:dyDescent="0.25">
      <c r="A1483" s="1">
        <v>40857</v>
      </c>
      <c r="B1483" t="s">
        <v>20</v>
      </c>
      <c r="C1483">
        <v>100</v>
      </c>
      <c r="D1483">
        <f>IF(cukier[[#This Row],[klient]]=B1482,cukier[[#This Row],[sprzedano]]+D1482,cukier[[#This Row],[sprzedano]])</f>
        <v>100</v>
      </c>
      <c r="E1483">
        <f>IF(cukier[[#This Row],[transakcja?]]&lt;100,0,IF(cukier[[#This Row],[transakcja?]]&lt;1000,0.05,IF(cukier[[#This Row],[transakcja?]]&lt;10000,0.1,0.2)))*cukier[[#This Row],[sprzedano]]</f>
        <v>5</v>
      </c>
      <c r="F1483">
        <f>MONTH(cukier[[#This Row],[data]])</f>
        <v>11</v>
      </c>
      <c r="G1483">
        <f>IF(cukier[[#This Row],[czy magazyn]]=F1482,G1482-cukier[[#This Row],[sprzedano]],G1482+cukier[[#This Row],[f]])</f>
        <v>5250</v>
      </c>
      <c r="H1483">
        <f>IF(cukier[[#This Row],[czy magazyn]]=F1482,0,CEILING(5000-G1482,1000))</f>
        <v>0</v>
      </c>
      <c r="I1483">
        <f>IF(cukier[[#This Row],[f]]&gt;=4000,1,0)</f>
        <v>0</v>
      </c>
    </row>
    <row r="1484" spans="1:9" x14ac:dyDescent="0.25">
      <c r="A1484" s="1">
        <v>40857</v>
      </c>
      <c r="B1484" t="s">
        <v>23</v>
      </c>
      <c r="C1484">
        <v>438</v>
      </c>
      <c r="D1484">
        <f>IF(cukier[[#This Row],[klient]]=B1483,cukier[[#This Row],[sprzedano]]+D1483,cukier[[#This Row],[sprzedano]])</f>
        <v>438</v>
      </c>
      <c r="E1484">
        <f>IF(cukier[[#This Row],[transakcja?]]&lt;100,0,IF(cukier[[#This Row],[transakcja?]]&lt;1000,0.05,IF(cukier[[#This Row],[transakcja?]]&lt;10000,0.1,0.2)))*cukier[[#This Row],[sprzedano]]</f>
        <v>21.900000000000002</v>
      </c>
      <c r="F1484">
        <f>MONTH(cukier[[#This Row],[data]])</f>
        <v>11</v>
      </c>
      <c r="G1484">
        <f>IF(cukier[[#This Row],[czy magazyn]]=F1483,G1483-cukier[[#This Row],[sprzedano]],G1483+cukier[[#This Row],[f]])</f>
        <v>4812</v>
      </c>
      <c r="H1484">
        <f>IF(cukier[[#This Row],[czy magazyn]]=F1483,0,CEILING(5000-G1483,1000))</f>
        <v>0</v>
      </c>
      <c r="I1484">
        <f>IF(cukier[[#This Row],[f]]&gt;=4000,1,0)</f>
        <v>0</v>
      </c>
    </row>
    <row r="1485" spans="1:9" x14ac:dyDescent="0.25">
      <c r="A1485" s="1">
        <v>40859</v>
      </c>
      <c r="B1485" t="s">
        <v>27</v>
      </c>
      <c r="C1485">
        <v>69</v>
      </c>
      <c r="D1485">
        <f>IF(cukier[[#This Row],[klient]]=B1484,cukier[[#This Row],[sprzedano]]+D1484,cukier[[#This Row],[sprzedano]])</f>
        <v>69</v>
      </c>
      <c r="E1485">
        <f>IF(cukier[[#This Row],[transakcja?]]&lt;100,0,IF(cukier[[#This Row],[transakcja?]]&lt;1000,0.05,IF(cukier[[#This Row],[transakcja?]]&lt;10000,0.1,0.2)))*cukier[[#This Row],[sprzedano]]</f>
        <v>0</v>
      </c>
      <c r="F1485">
        <f>MONTH(cukier[[#This Row],[data]])</f>
        <v>11</v>
      </c>
      <c r="G1485">
        <f>IF(cukier[[#This Row],[czy magazyn]]=F1484,G1484-cukier[[#This Row],[sprzedano]],G1484+cukier[[#This Row],[f]])</f>
        <v>4743</v>
      </c>
      <c r="H1485">
        <f>IF(cukier[[#This Row],[czy magazyn]]=F1484,0,CEILING(5000-G1484,1000))</f>
        <v>0</v>
      </c>
      <c r="I1485">
        <f>IF(cukier[[#This Row],[f]]&gt;=4000,1,0)</f>
        <v>0</v>
      </c>
    </row>
    <row r="1486" spans="1:9" x14ac:dyDescent="0.25">
      <c r="A1486" s="1">
        <v>40864</v>
      </c>
      <c r="B1486" t="s">
        <v>9</v>
      </c>
      <c r="C1486">
        <v>22</v>
      </c>
      <c r="D1486">
        <f>IF(cukier[[#This Row],[klient]]=B1485,cukier[[#This Row],[sprzedano]]+D1485,cukier[[#This Row],[sprzedano]])</f>
        <v>22</v>
      </c>
      <c r="E1486">
        <f>IF(cukier[[#This Row],[transakcja?]]&lt;100,0,IF(cukier[[#This Row],[transakcja?]]&lt;1000,0.05,IF(cukier[[#This Row],[transakcja?]]&lt;10000,0.1,0.2)))*cukier[[#This Row],[sprzedano]]</f>
        <v>0</v>
      </c>
      <c r="F1486">
        <f>MONTH(cukier[[#This Row],[data]])</f>
        <v>11</v>
      </c>
      <c r="G1486">
        <f>IF(cukier[[#This Row],[czy magazyn]]=F1485,G1485-cukier[[#This Row],[sprzedano]],G1485+cukier[[#This Row],[f]])</f>
        <v>4721</v>
      </c>
      <c r="H1486">
        <f>IF(cukier[[#This Row],[czy magazyn]]=F1485,0,CEILING(5000-G1485,1000))</f>
        <v>0</v>
      </c>
      <c r="I1486">
        <f>IF(cukier[[#This Row],[f]]&gt;=4000,1,0)</f>
        <v>0</v>
      </c>
    </row>
    <row r="1487" spans="1:9" x14ac:dyDescent="0.25">
      <c r="A1487" s="1">
        <v>40865</v>
      </c>
      <c r="B1487" t="s">
        <v>56</v>
      </c>
      <c r="C1487">
        <v>130</v>
      </c>
      <c r="D1487">
        <f>IF(cukier[[#This Row],[klient]]=B1486,cukier[[#This Row],[sprzedano]]+D1486,cukier[[#This Row],[sprzedano]])</f>
        <v>130</v>
      </c>
      <c r="E1487">
        <f>IF(cukier[[#This Row],[transakcja?]]&lt;100,0,IF(cukier[[#This Row],[transakcja?]]&lt;1000,0.05,IF(cukier[[#This Row],[transakcja?]]&lt;10000,0.1,0.2)))*cukier[[#This Row],[sprzedano]]</f>
        <v>6.5</v>
      </c>
      <c r="F1487">
        <f>MONTH(cukier[[#This Row],[data]])</f>
        <v>11</v>
      </c>
      <c r="G1487">
        <f>IF(cukier[[#This Row],[czy magazyn]]=F1486,G1486-cukier[[#This Row],[sprzedano]],G1486+cukier[[#This Row],[f]])</f>
        <v>4591</v>
      </c>
      <c r="H1487">
        <f>IF(cukier[[#This Row],[czy magazyn]]=F1486,0,CEILING(5000-G1486,1000))</f>
        <v>0</v>
      </c>
      <c r="I1487">
        <f>IF(cukier[[#This Row],[f]]&gt;=4000,1,0)</f>
        <v>0</v>
      </c>
    </row>
    <row r="1488" spans="1:9" x14ac:dyDescent="0.25">
      <c r="A1488" s="1">
        <v>40869</v>
      </c>
      <c r="B1488" t="s">
        <v>178</v>
      </c>
      <c r="C1488">
        <v>5</v>
      </c>
      <c r="D1488">
        <f>IF(cukier[[#This Row],[klient]]=B1487,cukier[[#This Row],[sprzedano]]+D1487,cukier[[#This Row],[sprzedano]])</f>
        <v>5</v>
      </c>
      <c r="E1488">
        <f>IF(cukier[[#This Row],[transakcja?]]&lt;100,0,IF(cukier[[#This Row],[transakcja?]]&lt;1000,0.05,IF(cukier[[#This Row],[transakcja?]]&lt;10000,0.1,0.2)))*cukier[[#This Row],[sprzedano]]</f>
        <v>0</v>
      </c>
      <c r="F1488">
        <f>MONTH(cukier[[#This Row],[data]])</f>
        <v>11</v>
      </c>
      <c r="G1488">
        <f>IF(cukier[[#This Row],[czy magazyn]]=F1487,G1487-cukier[[#This Row],[sprzedano]],G1487+cukier[[#This Row],[f]])</f>
        <v>4586</v>
      </c>
      <c r="H1488">
        <f>IF(cukier[[#This Row],[czy magazyn]]=F1487,0,CEILING(5000-G1487,1000))</f>
        <v>0</v>
      </c>
      <c r="I1488">
        <f>IF(cukier[[#This Row],[f]]&gt;=4000,1,0)</f>
        <v>0</v>
      </c>
    </row>
    <row r="1489" spans="1:9" x14ac:dyDescent="0.25">
      <c r="A1489" s="1">
        <v>40872</v>
      </c>
      <c r="B1489" t="s">
        <v>59</v>
      </c>
      <c r="C1489">
        <v>62</v>
      </c>
      <c r="D1489">
        <f>IF(cukier[[#This Row],[klient]]=B1488,cukier[[#This Row],[sprzedano]]+D1488,cukier[[#This Row],[sprzedano]])</f>
        <v>62</v>
      </c>
      <c r="E1489">
        <f>IF(cukier[[#This Row],[transakcja?]]&lt;100,0,IF(cukier[[#This Row],[transakcja?]]&lt;1000,0.05,IF(cukier[[#This Row],[transakcja?]]&lt;10000,0.1,0.2)))*cukier[[#This Row],[sprzedano]]</f>
        <v>0</v>
      </c>
      <c r="F1489">
        <f>MONTH(cukier[[#This Row],[data]])</f>
        <v>11</v>
      </c>
      <c r="G1489">
        <f>IF(cukier[[#This Row],[czy magazyn]]=F1488,G1488-cukier[[#This Row],[sprzedano]],G1488+cukier[[#This Row],[f]])</f>
        <v>4524</v>
      </c>
      <c r="H1489">
        <f>IF(cukier[[#This Row],[czy magazyn]]=F1488,0,CEILING(5000-G1488,1000))</f>
        <v>0</v>
      </c>
      <c r="I1489">
        <f>IF(cukier[[#This Row],[f]]&gt;=4000,1,0)</f>
        <v>0</v>
      </c>
    </row>
    <row r="1490" spans="1:9" x14ac:dyDescent="0.25">
      <c r="A1490" s="1">
        <v>40874</v>
      </c>
      <c r="B1490" t="s">
        <v>221</v>
      </c>
      <c r="C1490">
        <v>8</v>
      </c>
      <c r="D1490">
        <f>IF(cukier[[#This Row],[klient]]=B1489,cukier[[#This Row],[sprzedano]]+D1489,cukier[[#This Row],[sprzedano]])</f>
        <v>8</v>
      </c>
      <c r="E1490">
        <f>IF(cukier[[#This Row],[transakcja?]]&lt;100,0,IF(cukier[[#This Row],[transakcja?]]&lt;1000,0.05,IF(cukier[[#This Row],[transakcja?]]&lt;10000,0.1,0.2)))*cukier[[#This Row],[sprzedano]]</f>
        <v>0</v>
      </c>
      <c r="F1490">
        <f>MONTH(cukier[[#This Row],[data]])</f>
        <v>11</v>
      </c>
      <c r="G1490">
        <f>IF(cukier[[#This Row],[czy magazyn]]=F1489,G1489-cukier[[#This Row],[sprzedano]],G1489+cukier[[#This Row],[f]])</f>
        <v>4516</v>
      </c>
      <c r="H1490">
        <f>IF(cukier[[#This Row],[czy magazyn]]=F1489,0,CEILING(5000-G1489,1000))</f>
        <v>0</v>
      </c>
      <c r="I1490">
        <f>IF(cukier[[#This Row],[f]]&gt;=4000,1,0)</f>
        <v>0</v>
      </c>
    </row>
    <row r="1491" spans="1:9" x14ac:dyDescent="0.25">
      <c r="A1491" s="1">
        <v>40876</v>
      </c>
      <c r="B1491" t="s">
        <v>57</v>
      </c>
      <c r="C1491">
        <v>18</v>
      </c>
      <c r="D1491">
        <f>IF(cukier[[#This Row],[klient]]=B1490,cukier[[#This Row],[sprzedano]]+D1490,cukier[[#This Row],[sprzedano]])</f>
        <v>18</v>
      </c>
      <c r="E1491">
        <f>IF(cukier[[#This Row],[transakcja?]]&lt;100,0,IF(cukier[[#This Row],[transakcja?]]&lt;1000,0.05,IF(cukier[[#This Row],[transakcja?]]&lt;10000,0.1,0.2)))*cukier[[#This Row],[sprzedano]]</f>
        <v>0</v>
      </c>
      <c r="F1491">
        <f>MONTH(cukier[[#This Row],[data]])</f>
        <v>11</v>
      </c>
      <c r="G1491">
        <f>IF(cukier[[#This Row],[czy magazyn]]=F1490,G1490-cukier[[#This Row],[sprzedano]],G1490+cukier[[#This Row],[f]])</f>
        <v>4498</v>
      </c>
      <c r="H1491">
        <f>IF(cukier[[#This Row],[czy magazyn]]=F1490,0,CEILING(5000-G1490,1000))</f>
        <v>0</v>
      </c>
      <c r="I1491">
        <f>IF(cukier[[#This Row],[f]]&gt;=4000,1,0)</f>
        <v>0</v>
      </c>
    </row>
    <row r="1492" spans="1:9" x14ac:dyDescent="0.25">
      <c r="A1492" s="1">
        <v>40881</v>
      </c>
      <c r="B1492" t="s">
        <v>119</v>
      </c>
      <c r="C1492">
        <v>5</v>
      </c>
      <c r="D1492">
        <f>IF(cukier[[#This Row],[klient]]=B1491,cukier[[#This Row],[sprzedano]]+D1491,cukier[[#This Row],[sprzedano]])</f>
        <v>5</v>
      </c>
      <c r="E1492">
        <f>IF(cukier[[#This Row],[transakcja?]]&lt;100,0,IF(cukier[[#This Row],[transakcja?]]&lt;1000,0.05,IF(cukier[[#This Row],[transakcja?]]&lt;10000,0.1,0.2)))*cukier[[#This Row],[sprzedano]]</f>
        <v>0</v>
      </c>
      <c r="F1492">
        <f>MONTH(cukier[[#This Row],[data]])</f>
        <v>12</v>
      </c>
      <c r="G1492">
        <f>IF(cukier[[#This Row],[czy magazyn]]=F1491,G1491-cukier[[#This Row],[sprzedano]],G1491+cukier[[#This Row],[f]])</f>
        <v>5498</v>
      </c>
      <c r="H1492">
        <f>IF(cukier[[#This Row],[czy magazyn]]=F1491,0,CEILING(5000-G1491,1000))</f>
        <v>1000</v>
      </c>
      <c r="I1492">
        <f>IF(cukier[[#This Row],[f]]&gt;=4000,1,0)</f>
        <v>0</v>
      </c>
    </row>
    <row r="1493" spans="1:9" x14ac:dyDescent="0.25">
      <c r="A1493" s="1">
        <v>40881</v>
      </c>
      <c r="B1493" t="s">
        <v>26</v>
      </c>
      <c r="C1493">
        <v>146</v>
      </c>
      <c r="D1493">
        <f>IF(cukier[[#This Row],[klient]]=B1492,cukier[[#This Row],[sprzedano]]+D1492,cukier[[#This Row],[sprzedano]])</f>
        <v>146</v>
      </c>
      <c r="E1493">
        <f>IF(cukier[[#This Row],[transakcja?]]&lt;100,0,IF(cukier[[#This Row],[transakcja?]]&lt;1000,0.05,IF(cukier[[#This Row],[transakcja?]]&lt;10000,0.1,0.2)))*cukier[[#This Row],[sprzedano]]</f>
        <v>7.3000000000000007</v>
      </c>
      <c r="F1493">
        <f>MONTH(cukier[[#This Row],[data]])</f>
        <v>12</v>
      </c>
      <c r="G1493">
        <f>IF(cukier[[#This Row],[czy magazyn]]=F1492,G1492-cukier[[#This Row],[sprzedano]],G1492+cukier[[#This Row],[f]])</f>
        <v>5352</v>
      </c>
      <c r="H1493">
        <f>IF(cukier[[#This Row],[czy magazyn]]=F1492,0,CEILING(5000-G1492,1000))</f>
        <v>0</v>
      </c>
      <c r="I1493">
        <f>IF(cukier[[#This Row],[f]]&gt;=4000,1,0)</f>
        <v>0</v>
      </c>
    </row>
    <row r="1494" spans="1:9" x14ac:dyDescent="0.25">
      <c r="A1494" s="1">
        <v>40889</v>
      </c>
      <c r="B1494" t="s">
        <v>20</v>
      </c>
      <c r="C1494">
        <v>20</v>
      </c>
      <c r="D1494">
        <f>IF(cukier[[#This Row],[klient]]=B1493,cukier[[#This Row],[sprzedano]]+D1493,cukier[[#This Row],[sprzedano]])</f>
        <v>20</v>
      </c>
      <c r="E1494">
        <f>IF(cukier[[#This Row],[transakcja?]]&lt;100,0,IF(cukier[[#This Row],[transakcja?]]&lt;1000,0.05,IF(cukier[[#This Row],[transakcja?]]&lt;10000,0.1,0.2)))*cukier[[#This Row],[sprzedano]]</f>
        <v>0</v>
      </c>
      <c r="F1494">
        <f>MONTH(cukier[[#This Row],[data]])</f>
        <v>12</v>
      </c>
      <c r="G1494">
        <f>IF(cukier[[#This Row],[czy magazyn]]=F1493,G1493-cukier[[#This Row],[sprzedano]],G1493+cukier[[#This Row],[f]])</f>
        <v>5332</v>
      </c>
      <c r="H1494">
        <f>IF(cukier[[#This Row],[czy magazyn]]=F1493,0,CEILING(5000-G1493,1000))</f>
        <v>0</v>
      </c>
      <c r="I1494">
        <f>IF(cukier[[#This Row],[f]]&gt;=4000,1,0)</f>
        <v>0</v>
      </c>
    </row>
    <row r="1495" spans="1:9" x14ac:dyDescent="0.25">
      <c r="A1495" s="1">
        <v>40889</v>
      </c>
      <c r="B1495" t="s">
        <v>23</v>
      </c>
      <c r="C1495">
        <v>153</v>
      </c>
      <c r="D1495">
        <f>IF(cukier[[#This Row],[klient]]=B1494,cukier[[#This Row],[sprzedano]]+D1494,cukier[[#This Row],[sprzedano]])</f>
        <v>153</v>
      </c>
      <c r="E1495">
        <f>IF(cukier[[#This Row],[transakcja?]]&lt;100,0,IF(cukier[[#This Row],[transakcja?]]&lt;1000,0.05,IF(cukier[[#This Row],[transakcja?]]&lt;10000,0.1,0.2)))*cukier[[#This Row],[sprzedano]]</f>
        <v>7.65</v>
      </c>
      <c r="F1495">
        <f>MONTH(cukier[[#This Row],[data]])</f>
        <v>12</v>
      </c>
      <c r="G1495">
        <f>IF(cukier[[#This Row],[czy magazyn]]=F1494,G1494-cukier[[#This Row],[sprzedano]],G1494+cukier[[#This Row],[f]])</f>
        <v>5179</v>
      </c>
      <c r="H1495">
        <f>IF(cukier[[#This Row],[czy magazyn]]=F1494,0,CEILING(5000-G1494,1000))</f>
        <v>0</v>
      </c>
      <c r="I1495">
        <f>IF(cukier[[#This Row],[f]]&gt;=4000,1,0)</f>
        <v>0</v>
      </c>
    </row>
    <row r="1496" spans="1:9" x14ac:dyDescent="0.25">
      <c r="A1496" s="1">
        <v>40890</v>
      </c>
      <c r="B1496" t="s">
        <v>46</v>
      </c>
      <c r="C1496">
        <v>227</v>
      </c>
      <c r="D1496">
        <f>IF(cukier[[#This Row],[klient]]=B1495,cukier[[#This Row],[sprzedano]]+D1495,cukier[[#This Row],[sprzedano]])</f>
        <v>227</v>
      </c>
      <c r="E1496">
        <f>IF(cukier[[#This Row],[transakcja?]]&lt;100,0,IF(cukier[[#This Row],[transakcja?]]&lt;1000,0.05,IF(cukier[[#This Row],[transakcja?]]&lt;10000,0.1,0.2)))*cukier[[#This Row],[sprzedano]]</f>
        <v>11.350000000000001</v>
      </c>
      <c r="F1496">
        <f>MONTH(cukier[[#This Row],[data]])</f>
        <v>12</v>
      </c>
      <c r="G1496">
        <f>IF(cukier[[#This Row],[czy magazyn]]=F1495,G1495-cukier[[#This Row],[sprzedano]],G1495+cukier[[#This Row],[f]])</f>
        <v>4952</v>
      </c>
      <c r="H1496">
        <f>IF(cukier[[#This Row],[czy magazyn]]=F1495,0,CEILING(5000-G1495,1000))</f>
        <v>0</v>
      </c>
      <c r="I1496">
        <f>IF(cukier[[#This Row],[f]]&gt;=4000,1,0)</f>
        <v>0</v>
      </c>
    </row>
    <row r="1497" spans="1:9" x14ac:dyDescent="0.25">
      <c r="A1497" s="1">
        <v>40891</v>
      </c>
      <c r="B1497" t="s">
        <v>13</v>
      </c>
      <c r="C1497">
        <v>52</v>
      </c>
      <c r="D1497">
        <f>IF(cukier[[#This Row],[klient]]=B1496,cukier[[#This Row],[sprzedano]]+D1496,cukier[[#This Row],[sprzedano]])</f>
        <v>52</v>
      </c>
      <c r="E1497">
        <f>IF(cukier[[#This Row],[transakcja?]]&lt;100,0,IF(cukier[[#This Row],[transakcja?]]&lt;1000,0.05,IF(cukier[[#This Row],[transakcja?]]&lt;10000,0.1,0.2)))*cukier[[#This Row],[sprzedano]]</f>
        <v>0</v>
      </c>
      <c r="F1497">
        <f>MONTH(cukier[[#This Row],[data]])</f>
        <v>12</v>
      </c>
      <c r="G1497">
        <f>IF(cukier[[#This Row],[czy magazyn]]=F1496,G1496-cukier[[#This Row],[sprzedano]],G1496+cukier[[#This Row],[f]])</f>
        <v>4900</v>
      </c>
      <c r="H1497">
        <f>IF(cukier[[#This Row],[czy magazyn]]=F1496,0,CEILING(5000-G1496,1000))</f>
        <v>0</v>
      </c>
      <c r="I1497">
        <f>IF(cukier[[#This Row],[f]]&gt;=4000,1,0)</f>
        <v>0</v>
      </c>
    </row>
    <row r="1498" spans="1:9" x14ac:dyDescent="0.25">
      <c r="A1498" s="1">
        <v>40892</v>
      </c>
      <c r="B1498" t="s">
        <v>7</v>
      </c>
      <c r="C1498">
        <v>108</v>
      </c>
      <c r="D1498">
        <f>IF(cukier[[#This Row],[klient]]=B1497,cukier[[#This Row],[sprzedano]]+D1497,cukier[[#This Row],[sprzedano]])</f>
        <v>108</v>
      </c>
      <c r="E1498">
        <f>IF(cukier[[#This Row],[transakcja?]]&lt;100,0,IF(cukier[[#This Row],[transakcja?]]&lt;1000,0.05,IF(cukier[[#This Row],[transakcja?]]&lt;10000,0.1,0.2)))*cukier[[#This Row],[sprzedano]]</f>
        <v>5.4</v>
      </c>
      <c r="F1498">
        <f>MONTH(cukier[[#This Row],[data]])</f>
        <v>12</v>
      </c>
      <c r="G1498">
        <f>IF(cukier[[#This Row],[czy magazyn]]=F1497,G1497-cukier[[#This Row],[sprzedano]],G1497+cukier[[#This Row],[f]])</f>
        <v>4792</v>
      </c>
      <c r="H1498">
        <f>IF(cukier[[#This Row],[czy magazyn]]=F1497,0,CEILING(5000-G1497,1000))</f>
        <v>0</v>
      </c>
      <c r="I1498">
        <f>IF(cukier[[#This Row],[f]]&gt;=4000,1,0)</f>
        <v>0</v>
      </c>
    </row>
    <row r="1499" spans="1:9" x14ac:dyDescent="0.25">
      <c r="A1499" s="1">
        <v>40895</v>
      </c>
      <c r="B1499" t="s">
        <v>25</v>
      </c>
      <c r="C1499">
        <v>236</v>
      </c>
      <c r="D1499">
        <f>IF(cukier[[#This Row],[klient]]=B1498,cukier[[#This Row],[sprzedano]]+D1498,cukier[[#This Row],[sprzedano]])</f>
        <v>236</v>
      </c>
      <c r="E1499">
        <f>IF(cukier[[#This Row],[transakcja?]]&lt;100,0,IF(cukier[[#This Row],[transakcja?]]&lt;1000,0.05,IF(cukier[[#This Row],[transakcja?]]&lt;10000,0.1,0.2)))*cukier[[#This Row],[sprzedano]]</f>
        <v>11.8</v>
      </c>
      <c r="F1499">
        <f>MONTH(cukier[[#This Row],[data]])</f>
        <v>12</v>
      </c>
      <c r="G1499">
        <f>IF(cukier[[#This Row],[czy magazyn]]=F1498,G1498-cukier[[#This Row],[sprzedano]],G1498+cukier[[#This Row],[f]])</f>
        <v>4556</v>
      </c>
      <c r="H1499">
        <f>IF(cukier[[#This Row],[czy magazyn]]=F1498,0,CEILING(5000-G1498,1000))</f>
        <v>0</v>
      </c>
      <c r="I1499">
        <f>IF(cukier[[#This Row],[f]]&gt;=4000,1,0)</f>
        <v>0</v>
      </c>
    </row>
    <row r="1500" spans="1:9" x14ac:dyDescent="0.25">
      <c r="A1500" s="1">
        <v>40897</v>
      </c>
      <c r="B1500" t="s">
        <v>31</v>
      </c>
      <c r="C1500">
        <v>125</v>
      </c>
      <c r="D1500">
        <f>IF(cukier[[#This Row],[klient]]=B1499,cukier[[#This Row],[sprzedano]]+D1499,cukier[[#This Row],[sprzedano]])</f>
        <v>125</v>
      </c>
      <c r="E1500">
        <f>IF(cukier[[#This Row],[transakcja?]]&lt;100,0,IF(cukier[[#This Row],[transakcja?]]&lt;1000,0.05,IF(cukier[[#This Row],[transakcja?]]&lt;10000,0.1,0.2)))*cukier[[#This Row],[sprzedano]]</f>
        <v>6.25</v>
      </c>
      <c r="F1500">
        <f>MONTH(cukier[[#This Row],[data]])</f>
        <v>12</v>
      </c>
      <c r="G1500">
        <f>IF(cukier[[#This Row],[czy magazyn]]=F1499,G1499-cukier[[#This Row],[sprzedano]],G1499+cukier[[#This Row],[f]])</f>
        <v>4431</v>
      </c>
      <c r="H1500">
        <f>IF(cukier[[#This Row],[czy magazyn]]=F1499,0,CEILING(5000-G1499,1000))</f>
        <v>0</v>
      </c>
      <c r="I1500">
        <f>IF(cukier[[#This Row],[f]]&gt;=4000,1,0)</f>
        <v>0</v>
      </c>
    </row>
    <row r="1501" spans="1:9" x14ac:dyDescent="0.25">
      <c r="A1501" s="1">
        <v>40898</v>
      </c>
      <c r="B1501" t="s">
        <v>11</v>
      </c>
      <c r="C1501">
        <v>183</v>
      </c>
      <c r="D1501">
        <f>IF(cukier[[#This Row],[klient]]=B1500,cukier[[#This Row],[sprzedano]]+D1500,cukier[[#This Row],[sprzedano]])</f>
        <v>183</v>
      </c>
      <c r="E1501">
        <f>IF(cukier[[#This Row],[transakcja?]]&lt;100,0,IF(cukier[[#This Row],[transakcja?]]&lt;1000,0.05,IF(cukier[[#This Row],[transakcja?]]&lt;10000,0.1,0.2)))*cukier[[#This Row],[sprzedano]]</f>
        <v>9.15</v>
      </c>
      <c r="F1501">
        <f>MONTH(cukier[[#This Row],[data]])</f>
        <v>12</v>
      </c>
      <c r="G1501">
        <f>IF(cukier[[#This Row],[czy magazyn]]=F1500,G1500-cukier[[#This Row],[sprzedano]],G1500+cukier[[#This Row],[f]])</f>
        <v>4248</v>
      </c>
      <c r="H1501">
        <f>IF(cukier[[#This Row],[czy magazyn]]=F1500,0,CEILING(5000-G1500,1000))</f>
        <v>0</v>
      </c>
      <c r="I1501">
        <f>IF(cukier[[#This Row],[f]]&gt;=4000,1,0)</f>
        <v>0</v>
      </c>
    </row>
    <row r="1502" spans="1:9" x14ac:dyDescent="0.25">
      <c r="A1502" s="1">
        <v>40899</v>
      </c>
      <c r="B1502" t="s">
        <v>225</v>
      </c>
      <c r="C1502">
        <v>4</v>
      </c>
      <c r="D1502">
        <f>IF(cukier[[#This Row],[klient]]=B1501,cukier[[#This Row],[sprzedano]]+D1501,cukier[[#This Row],[sprzedano]])</f>
        <v>4</v>
      </c>
      <c r="E1502">
        <f>IF(cukier[[#This Row],[transakcja?]]&lt;100,0,IF(cukier[[#This Row],[transakcja?]]&lt;1000,0.05,IF(cukier[[#This Row],[transakcja?]]&lt;10000,0.1,0.2)))*cukier[[#This Row],[sprzedano]]</f>
        <v>0</v>
      </c>
      <c r="F1502">
        <f>MONTH(cukier[[#This Row],[data]])</f>
        <v>12</v>
      </c>
      <c r="G1502">
        <f>IF(cukier[[#This Row],[czy magazyn]]=F1501,G1501-cukier[[#This Row],[sprzedano]],G1501+cukier[[#This Row],[f]])</f>
        <v>4244</v>
      </c>
      <c r="H1502">
        <f>IF(cukier[[#This Row],[czy magazyn]]=F1501,0,CEILING(5000-G1501,1000))</f>
        <v>0</v>
      </c>
      <c r="I1502">
        <f>IF(cukier[[#This Row],[f]]&gt;=4000,1,0)</f>
        <v>0</v>
      </c>
    </row>
    <row r="1503" spans="1:9" x14ac:dyDescent="0.25">
      <c r="A1503" s="1">
        <v>40899</v>
      </c>
      <c r="B1503" t="s">
        <v>9</v>
      </c>
      <c r="C1503">
        <v>130</v>
      </c>
      <c r="D1503">
        <f>IF(cukier[[#This Row],[klient]]=B1502,cukier[[#This Row],[sprzedano]]+D1502,cukier[[#This Row],[sprzedano]])</f>
        <v>130</v>
      </c>
      <c r="E1503">
        <f>IF(cukier[[#This Row],[transakcja?]]&lt;100,0,IF(cukier[[#This Row],[transakcja?]]&lt;1000,0.05,IF(cukier[[#This Row],[transakcja?]]&lt;10000,0.1,0.2)))*cukier[[#This Row],[sprzedano]]</f>
        <v>6.5</v>
      </c>
      <c r="F1503">
        <f>MONTH(cukier[[#This Row],[data]])</f>
        <v>12</v>
      </c>
      <c r="G1503">
        <f>IF(cukier[[#This Row],[czy magazyn]]=F1502,G1502-cukier[[#This Row],[sprzedano]],G1502+cukier[[#This Row],[f]])</f>
        <v>4114</v>
      </c>
      <c r="H1503">
        <f>IF(cukier[[#This Row],[czy magazyn]]=F1502,0,CEILING(5000-G1502,1000))</f>
        <v>0</v>
      </c>
      <c r="I1503">
        <f>IF(cukier[[#This Row],[f]]&gt;=4000,1,0)</f>
        <v>0</v>
      </c>
    </row>
    <row r="1504" spans="1:9" x14ac:dyDescent="0.25">
      <c r="A1504" s="1">
        <v>40900</v>
      </c>
      <c r="B1504" t="s">
        <v>226</v>
      </c>
      <c r="C1504">
        <v>3</v>
      </c>
      <c r="D1504">
        <f>IF(cukier[[#This Row],[klient]]=B1503,cukier[[#This Row],[sprzedano]]+D1503,cukier[[#This Row],[sprzedano]])</f>
        <v>3</v>
      </c>
      <c r="E1504">
        <f>IF(cukier[[#This Row],[transakcja?]]&lt;100,0,IF(cukier[[#This Row],[transakcja?]]&lt;1000,0.05,IF(cukier[[#This Row],[transakcja?]]&lt;10000,0.1,0.2)))*cukier[[#This Row],[sprzedano]]</f>
        <v>0</v>
      </c>
      <c r="F1504">
        <f>MONTH(cukier[[#This Row],[data]])</f>
        <v>12</v>
      </c>
      <c r="G1504">
        <f>IF(cukier[[#This Row],[czy magazyn]]=F1503,G1503-cukier[[#This Row],[sprzedano]],G1503+cukier[[#This Row],[f]])</f>
        <v>4111</v>
      </c>
      <c r="H1504">
        <f>IF(cukier[[#This Row],[czy magazyn]]=F1503,0,CEILING(5000-G1503,1000))</f>
        <v>0</v>
      </c>
      <c r="I1504">
        <f>IF(cukier[[#This Row],[f]]&gt;=4000,1,0)</f>
        <v>0</v>
      </c>
    </row>
    <row r="1505" spans="1:9" x14ac:dyDescent="0.25">
      <c r="A1505" s="1">
        <v>40901</v>
      </c>
      <c r="B1505" t="s">
        <v>227</v>
      </c>
      <c r="C1505">
        <v>16</v>
      </c>
      <c r="D1505">
        <f>IF(cukier[[#This Row],[klient]]=B1504,cukier[[#This Row],[sprzedano]]+D1504,cukier[[#This Row],[sprzedano]])</f>
        <v>16</v>
      </c>
      <c r="E1505">
        <f>IF(cukier[[#This Row],[transakcja?]]&lt;100,0,IF(cukier[[#This Row],[transakcja?]]&lt;1000,0.05,IF(cukier[[#This Row],[transakcja?]]&lt;10000,0.1,0.2)))*cukier[[#This Row],[sprzedano]]</f>
        <v>0</v>
      </c>
      <c r="F1505">
        <f>MONTH(cukier[[#This Row],[data]])</f>
        <v>12</v>
      </c>
      <c r="G1505">
        <f>IF(cukier[[#This Row],[czy magazyn]]=F1504,G1504-cukier[[#This Row],[sprzedano]],G1504+cukier[[#This Row],[f]])</f>
        <v>4095</v>
      </c>
      <c r="H1505">
        <f>IF(cukier[[#This Row],[czy magazyn]]=F1504,0,CEILING(5000-G1504,1000))</f>
        <v>0</v>
      </c>
      <c r="I1505">
        <f>IF(cukier[[#This Row],[f]]&gt;=4000,1,0)</f>
        <v>0</v>
      </c>
    </row>
    <row r="1506" spans="1:9" x14ac:dyDescent="0.25">
      <c r="A1506" s="1">
        <v>40903</v>
      </c>
      <c r="B1506" t="s">
        <v>7</v>
      </c>
      <c r="C1506">
        <v>197</v>
      </c>
      <c r="D1506">
        <f>IF(cukier[[#This Row],[klient]]=B1505,cukier[[#This Row],[sprzedano]]+D1505,cukier[[#This Row],[sprzedano]])</f>
        <v>197</v>
      </c>
      <c r="E1506">
        <f>IF(cukier[[#This Row],[transakcja?]]&lt;100,0,IF(cukier[[#This Row],[transakcja?]]&lt;1000,0.05,IF(cukier[[#This Row],[transakcja?]]&lt;10000,0.1,0.2)))*cukier[[#This Row],[sprzedano]]</f>
        <v>9.8500000000000014</v>
      </c>
      <c r="F1506">
        <f>MONTH(cukier[[#This Row],[data]])</f>
        <v>12</v>
      </c>
      <c r="G1506">
        <f>IF(cukier[[#This Row],[czy magazyn]]=F1505,G1505-cukier[[#This Row],[sprzedano]],G1505+cukier[[#This Row],[f]])</f>
        <v>3898</v>
      </c>
      <c r="H1506">
        <f>IF(cukier[[#This Row],[czy magazyn]]=F1505,0,CEILING(5000-G1505,1000))</f>
        <v>0</v>
      </c>
      <c r="I1506">
        <f>IF(cukier[[#This Row],[f]]&gt;=4000,1,0)</f>
        <v>0</v>
      </c>
    </row>
    <row r="1507" spans="1:9" x14ac:dyDescent="0.25">
      <c r="A1507" s="1">
        <v>40903</v>
      </c>
      <c r="B1507" t="s">
        <v>153</v>
      </c>
      <c r="C1507">
        <v>4</v>
      </c>
      <c r="D1507">
        <f>IF(cukier[[#This Row],[klient]]=B1506,cukier[[#This Row],[sprzedano]]+D1506,cukier[[#This Row],[sprzedano]])</f>
        <v>4</v>
      </c>
      <c r="E1507">
        <f>IF(cukier[[#This Row],[transakcja?]]&lt;100,0,IF(cukier[[#This Row],[transakcja?]]&lt;1000,0.05,IF(cukier[[#This Row],[transakcja?]]&lt;10000,0.1,0.2)))*cukier[[#This Row],[sprzedano]]</f>
        <v>0</v>
      </c>
      <c r="F1507">
        <f>MONTH(cukier[[#This Row],[data]])</f>
        <v>12</v>
      </c>
      <c r="G1507">
        <f>IF(cukier[[#This Row],[czy magazyn]]=F1506,G1506-cukier[[#This Row],[sprzedano]],G1506+cukier[[#This Row],[f]])</f>
        <v>3894</v>
      </c>
      <c r="H1507">
        <f>IF(cukier[[#This Row],[czy magazyn]]=F1506,0,CEILING(5000-G1506,1000))</f>
        <v>0</v>
      </c>
      <c r="I1507">
        <f>IF(cukier[[#This Row],[f]]&gt;=4000,1,0)</f>
        <v>0</v>
      </c>
    </row>
    <row r="1508" spans="1:9" x14ac:dyDescent="0.25">
      <c r="A1508" s="1">
        <v>40904</v>
      </c>
      <c r="B1508" t="s">
        <v>53</v>
      </c>
      <c r="C1508">
        <v>57</v>
      </c>
      <c r="D1508">
        <f>IF(cukier[[#This Row],[klient]]=B1507,cukier[[#This Row],[sprzedano]]+D1507,cukier[[#This Row],[sprzedano]])</f>
        <v>57</v>
      </c>
      <c r="E1508">
        <f>IF(cukier[[#This Row],[transakcja?]]&lt;100,0,IF(cukier[[#This Row],[transakcja?]]&lt;1000,0.05,IF(cukier[[#This Row],[transakcja?]]&lt;10000,0.1,0.2)))*cukier[[#This Row],[sprzedano]]</f>
        <v>0</v>
      </c>
      <c r="F1508">
        <f>MONTH(cukier[[#This Row],[data]])</f>
        <v>12</v>
      </c>
      <c r="G1508">
        <f>IF(cukier[[#This Row],[czy magazyn]]=F1507,G1507-cukier[[#This Row],[sprzedano]],G1507+cukier[[#This Row],[f]])</f>
        <v>3837</v>
      </c>
      <c r="H1508">
        <f>IF(cukier[[#This Row],[czy magazyn]]=F1507,0,CEILING(5000-G1507,1000))</f>
        <v>0</v>
      </c>
      <c r="I1508">
        <f>IF(cukier[[#This Row],[f]]&gt;=4000,1,0)</f>
        <v>0</v>
      </c>
    </row>
    <row r="1509" spans="1:9" x14ac:dyDescent="0.25">
      <c r="A1509" s="1">
        <v>40906</v>
      </c>
      <c r="B1509" t="s">
        <v>93</v>
      </c>
      <c r="C1509">
        <v>16</v>
      </c>
      <c r="D1509">
        <f>IF(cukier[[#This Row],[klient]]=B1508,cukier[[#This Row],[sprzedano]]+D1508,cukier[[#This Row],[sprzedano]])</f>
        <v>16</v>
      </c>
      <c r="E1509">
        <f>IF(cukier[[#This Row],[transakcja?]]&lt;100,0,IF(cukier[[#This Row],[transakcja?]]&lt;1000,0.05,IF(cukier[[#This Row],[transakcja?]]&lt;10000,0.1,0.2)))*cukier[[#This Row],[sprzedano]]</f>
        <v>0</v>
      </c>
      <c r="F1509">
        <f>MONTH(cukier[[#This Row],[data]])</f>
        <v>12</v>
      </c>
      <c r="G1509">
        <f>IF(cukier[[#This Row],[czy magazyn]]=F1508,G1508-cukier[[#This Row],[sprzedano]],G1508+cukier[[#This Row],[f]])</f>
        <v>3821</v>
      </c>
      <c r="H1509">
        <f>IF(cukier[[#This Row],[czy magazyn]]=F1508,0,CEILING(5000-G1508,1000))</f>
        <v>0</v>
      </c>
      <c r="I1509">
        <f>IF(cukier[[#This Row],[f]]&gt;=4000,1,0)</f>
        <v>0</v>
      </c>
    </row>
    <row r="1510" spans="1:9" x14ac:dyDescent="0.25">
      <c r="A1510" s="1">
        <v>40907</v>
      </c>
      <c r="B1510" t="s">
        <v>64</v>
      </c>
      <c r="C1510">
        <v>89</v>
      </c>
      <c r="D1510">
        <f>IF(cukier[[#This Row],[klient]]=B1509,cukier[[#This Row],[sprzedano]]+D1509,cukier[[#This Row],[sprzedano]])</f>
        <v>89</v>
      </c>
      <c r="E1510">
        <f>IF(cukier[[#This Row],[transakcja?]]&lt;100,0,IF(cukier[[#This Row],[transakcja?]]&lt;1000,0.05,IF(cukier[[#This Row],[transakcja?]]&lt;10000,0.1,0.2)))*cukier[[#This Row],[sprzedano]]</f>
        <v>0</v>
      </c>
      <c r="F1510">
        <f>MONTH(cukier[[#This Row],[data]])</f>
        <v>12</v>
      </c>
      <c r="G1510">
        <f>IF(cukier[[#This Row],[czy magazyn]]=F1509,G1509-cukier[[#This Row],[sprzedano]],G1509+cukier[[#This Row],[f]])</f>
        <v>3732</v>
      </c>
      <c r="H1510">
        <f>IF(cukier[[#This Row],[czy magazyn]]=F1509,0,CEILING(5000-G1509,1000))</f>
        <v>0</v>
      </c>
      <c r="I1510">
        <f>IF(cukier[[#This Row],[f]]&gt;=4000,1,0)</f>
        <v>0</v>
      </c>
    </row>
    <row r="1511" spans="1:9" x14ac:dyDescent="0.25">
      <c r="A1511" s="1">
        <v>40912</v>
      </c>
      <c r="B1511" t="s">
        <v>67</v>
      </c>
      <c r="C1511">
        <v>74</v>
      </c>
      <c r="D1511">
        <f>IF(cukier[[#This Row],[klient]]=B1510,cukier[[#This Row],[sprzedano]]+D1510,cukier[[#This Row],[sprzedano]])</f>
        <v>74</v>
      </c>
      <c r="E1511">
        <f>IF(cukier[[#This Row],[transakcja?]]&lt;100,0,IF(cukier[[#This Row],[transakcja?]]&lt;1000,0.05,IF(cukier[[#This Row],[transakcja?]]&lt;10000,0.1,0.2)))*cukier[[#This Row],[sprzedano]]</f>
        <v>0</v>
      </c>
      <c r="F1511">
        <f>MONTH(cukier[[#This Row],[data]])</f>
        <v>1</v>
      </c>
      <c r="G1511">
        <f>IF(cukier[[#This Row],[czy magazyn]]=F1510,G1510-cukier[[#This Row],[sprzedano]],G1510+cukier[[#This Row],[f]])</f>
        <v>5732</v>
      </c>
      <c r="H1511">
        <f>IF(cukier[[#This Row],[czy magazyn]]=F1510,0,CEILING(5000-G1510,1000))</f>
        <v>2000</v>
      </c>
      <c r="I1511">
        <f>IF(cukier[[#This Row],[f]]&gt;=4000,1,0)</f>
        <v>0</v>
      </c>
    </row>
    <row r="1512" spans="1:9" x14ac:dyDescent="0.25">
      <c r="A1512" s="1">
        <v>40913</v>
      </c>
      <c r="B1512" t="s">
        <v>10</v>
      </c>
      <c r="C1512">
        <v>243</v>
      </c>
      <c r="D1512">
        <f>IF(cukier[[#This Row],[klient]]=B1511,cukier[[#This Row],[sprzedano]]+D1511,cukier[[#This Row],[sprzedano]])</f>
        <v>243</v>
      </c>
      <c r="E1512">
        <f>IF(cukier[[#This Row],[transakcja?]]&lt;100,0,IF(cukier[[#This Row],[transakcja?]]&lt;1000,0.05,IF(cukier[[#This Row],[transakcja?]]&lt;10000,0.1,0.2)))*cukier[[#This Row],[sprzedano]]</f>
        <v>12.15</v>
      </c>
      <c r="F1512">
        <f>MONTH(cukier[[#This Row],[data]])</f>
        <v>1</v>
      </c>
      <c r="G1512">
        <f>IF(cukier[[#This Row],[czy magazyn]]=F1511,G1511-cukier[[#This Row],[sprzedano]],G1511+cukier[[#This Row],[f]])</f>
        <v>5489</v>
      </c>
      <c r="H1512">
        <f>IF(cukier[[#This Row],[czy magazyn]]=F1511,0,CEILING(5000-G1511,1000))</f>
        <v>0</v>
      </c>
      <c r="I1512">
        <f>IF(cukier[[#This Row],[f]]&gt;=4000,1,0)</f>
        <v>0</v>
      </c>
    </row>
    <row r="1513" spans="1:9" x14ac:dyDescent="0.25">
      <c r="A1513" s="1">
        <v>40915</v>
      </c>
      <c r="B1513" t="s">
        <v>23</v>
      </c>
      <c r="C1513">
        <v>460</v>
      </c>
      <c r="D1513">
        <f>IF(cukier[[#This Row],[klient]]=B1512,cukier[[#This Row],[sprzedano]]+D1512,cukier[[#This Row],[sprzedano]])</f>
        <v>460</v>
      </c>
      <c r="E1513">
        <f>IF(cukier[[#This Row],[transakcja?]]&lt;100,0,IF(cukier[[#This Row],[transakcja?]]&lt;1000,0.05,IF(cukier[[#This Row],[transakcja?]]&lt;10000,0.1,0.2)))*cukier[[#This Row],[sprzedano]]</f>
        <v>23</v>
      </c>
      <c r="F1513">
        <f>MONTH(cukier[[#This Row],[data]])</f>
        <v>1</v>
      </c>
      <c r="G1513">
        <f>IF(cukier[[#This Row],[czy magazyn]]=F1512,G1512-cukier[[#This Row],[sprzedano]],G1512+cukier[[#This Row],[f]])</f>
        <v>5029</v>
      </c>
      <c r="H1513">
        <f>IF(cukier[[#This Row],[czy magazyn]]=F1512,0,CEILING(5000-G1512,1000))</f>
        <v>0</v>
      </c>
      <c r="I1513">
        <f>IF(cukier[[#This Row],[f]]&gt;=4000,1,0)</f>
        <v>0</v>
      </c>
    </row>
    <row r="1514" spans="1:9" x14ac:dyDescent="0.25">
      <c r="A1514" s="1">
        <v>40915</v>
      </c>
      <c r="B1514" t="s">
        <v>228</v>
      </c>
      <c r="C1514">
        <v>20</v>
      </c>
      <c r="D1514">
        <f>IF(cukier[[#This Row],[klient]]=B1513,cukier[[#This Row],[sprzedano]]+D1513,cukier[[#This Row],[sprzedano]])</f>
        <v>20</v>
      </c>
      <c r="E1514">
        <f>IF(cukier[[#This Row],[transakcja?]]&lt;100,0,IF(cukier[[#This Row],[transakcja?]]&lt;1000,0.05,IF(cukier[[#This Row],[transakcja?]]&lt;10000,0.1,0.2)))*cukier[[#This Row],[sprzedano]]</f>
        <v>0</v>
      </c>
      <c r="F1514">
        <f>MONTH(cukier[[#This Row],[data]])</f>
        <v>1</v>
      </c>
      <c r="G1514">
        <f>IF(cukier[[#This Row],[czy magazyn]]=F1513,G1513-cukier[[#This Row],[sprzedano]],G1513+cukier[[#This Row],[f]])</f>
        <v>5009</v>
      </c>
      <c r="H1514">
        <f>IF(cukier[[#This Row],[czy magazyn]]=F1513,0,CEILING(5000-G1513,1000))</f>
        <v>0</v>
      </c>
      <c r="I1514">
        <f>IF(cukier[[#This Row],[f]]&gt;=4000,1,0)</f>
        <v>0</v>
      </c>
    </row>
    <row r="1515" spans="1:9" x14ac:dyDescent="0.25">
      <c r="A1515" s="1">
        <v>40917</v>
      </c>
      <c r="B1515" t="s">
        <v>23</v>
      </c>
      <c r="C1515">
        <v>250</v>
      </c>
      <c r="D1515">
        <f>IF(cukier[[#This Row],[klient]]=B1514,cukier[[#This Row],[sprzedano]]+D1514,cukier[[#This Row],[sprzedano]])</f>
        <v>250</v>
      </c>
      <c r="E1515">
        <f>IF(cukier[[#This Row],[transakcja?]]&lt;100,0,IF(cukier[[#This Row],[transakcja?]]&lt;1000,0.05,IF(cukier[[#This Row],[transakcja?]]&lt;10000,0.1,0.2)))*cukier[[#This Row],[sprzedano]]</f>
        <v>12.5</v>
      </c>
      <c r="F1515">
        <f>MONTH(cukier[[#This Row],[data]])</f>
        <v>1</v>
      </c>
      <c r="G1515">
        <f>IF(cukier[[#This Row],[czy magazyn]]=F1514,G1514-cukier[[#This Row],[sprzedano]],G1514+cukier[[#This Row],[f]])</f>
        <v>4759</v>
      </c>
      <c r="H1515">
        <f>IF(cukier[[#This Row],[czy magazyn]]=F1514,0,CEILING(5000-G1514,1000))</f>
        <v>0</v>
      </c>
      <c r="I1515">
        <f>IF(cukier[[#This Row],[f]]&gt;=4000,1,0)</f>
        <v>0</v>
      </c>
    </row>
    <row r="1516" spans="1:9" x14ac:dyDescent="0.25">
      <c r="A1516" s="1">
        <v>40923</v>
      </c>
      <c r="B1516" t="s">
        <v>11</v>
      </c>
      <c r="C1516">
        <v>78</v>
      </c>
      <c r="D1516">
        <f>IF(cukier[[#This Row],[klient]]=B1515,cukier[[#This Row],[sprzedano]]+D1515,cukier[[#This Row],[sprzedano]])</f>
        <v>78</v>
      </c>
      <c r="E1516">
        <f>IF(cukier[[#This Row],[transakcja?]]&lt;100,0,IF(cukier[[#This Row],[transakcja?]]&lt;1000,0.05,IF(cukier[[#This Row],[transakcja?]]&lt;10000,0.1,0.2)))*cukier[[#This Row],[sprzedano]]</f>
        <v>0</v>
      </c>
      <c r="F1516">
        <f>MONTH(cukier[[#This Row],[data]])</f>
        <v>1</v>
      </c>
      <c r="G1516">
        <f>IF(cukier[[#This Row],[czy magazyn]]=F1515,G1515-cukier[[#This Row],[sprzedano]],G1515+cukier[[#This Row],[f]])</f>
        <v>4681</v>
      </c>
      <c r="H1516">
        <f>IF(cukier[[#This Row],[czy magazyn]]=F1515,0,CEILING(5000-G1515,1000))</f>
        <v>0</v>
      </c>
      <c r="I1516">
        <f>IF(cukier[[#This Row],[f]]&gt;=4000,1,0)</f>
        <v>0</v>
      </c>
    </row>
    <row r="1517" spans="1:9" x14ac:dyDescent="0.25">
      <c r="A1517" s="1">
        <v>40925</v>
      </c>
      <c r="B1517" t="s">
        <v>9</v>
      </c>
      <c r="C1517">
        <v>170</v>
      </c>
      <c r="D1517">
        <f>IF(cukier[[#This Row],[klient]]=B1516,cukier[[#This Row],[sprzedano]]+D1516,cukier[[#This Row],[sprzedano]])</f>
        <v>170</v>
      </c>
      <c r="E1517">
        <f>IF(cukier[[#This Row],[transakcja?]]&lt;100,0,IF(cukier[[#This Row],[transakcja?]]&lt;1000,0.05,IF(cukier[[#This Row],[transakcja?]]&lt;10000,0.1,0.2)))*cukier[[#This Row],[sprzedano]]</f>
        <v>8.5</v>
      </c>
      <c r="F1517">
        <f>MONTH(cukier[[#This Row],[data]])</f>
        <v>1</v>
      </c>
      <c r="G1517">
        <f>IF(cukier[[#This Row],[czy magazyn]]=F1516,G1516-cukier[[#This Row],[sprzedano]],G1516+cukier[[#This Row],[f]])</f>
        <v>4511</v>
      </c>
      <c r="H1517">
        <f>IF(cukier[[#This Row],[czy magazyn]]=F1516,0,CEILING(5000-G1516,1000))</f>
        <v>0</v>
      </c>
      <c r="I1517">
        <f>IF(cukier[[#This Row],[f]]&gt;=4000,1,0)</f>
        <v>0</v>
      </c>
    </row>
    <row r="1518" spans="1:9" x14ac:dyDescent="0.25">
      <c r="A1518" s="1">
        <v>40927</v>
      </c>
      <c r="B1518" t="s">
        <v>53</v>
      </c>
      <c r="C1518">
        <v>128</v>
      </c>
      <c r="D1518">
        <f>IF(cukier[[#This Row],[klient]]=B1517,cukier[[#This Row],[sprzedano]]+D1517,cukier[[#This Row],[sprzedano]])</f>
        <v>128</v>
      </c>
      <c r="E1518">
        <f>IF(cukier[[#This Row],[transakcja?]]&lt;100,0,IF(cukier[[#This Row],[transakcja?]]&lt;1000,0.05,IF(cukier[[#This Row],[transakcja?]]&lt;10000,0.1,0.2)))*cukier[[#This Row],[sprzedano]]</f>
        <v>6.4</v>
      </c>
      <c r="F1518">
        <f>MONTH(cukier[[#This Row],[data]])</f>
        <v>1</v>
      </c>
      <c r="G1518">
        <f>IF(cukier[[#This Row],[czy magazyn]]=F1517,G1517-cukier[[#This Row],[sprzedano]],G1517+cukier[[#This Row],[f]])</f>
        <v>4383</v>
      </c>
      <c r="H1518">
        <f>IF(cukier[[#This Row],[czy magazyn]]=F1517,0,CEILING(5000-G1517,1000))</f>
        <v>0</v>
      </c>
      <c r="I1518">
        <f>IF(cukier[[#This Row],[f]]&gt;=4000,1,0)</f>
        <v>0</v>
      </c>
    </row>
    <row r="1519" spans="1:9" x14ac:dyDescent="0.25">
      <c r="A1519" s="1">
        <v>40927</v>
      </c>
      <c r="B1519" t="s">
        <v>62</v>
      </c>
      <c r="C1519">
        <v>53</v>
      </c>
      <c r="D1519">
        <f>IF(cukier[[#This Row],[klient]]=B1518,cukier[[#This Row],[sprzedano]]+D1518,cukier[[#This Row],[sprzedano]])</f>
        <v>53</v>
      </c>
      <c r="E1519">
        <f>IF(cukier[[#This Row],[transakcja?]]&lt;100,0,IF(cukier[[#This Row],[transakcja?]]&lt;1000,0.05,IF(cukier[[#This Row],[transakcja?]]&lt;10000,0.1,0.2)))*cukier[[#This Row],[sprzedano]]</f>
        <v>0</v>
      </c>
      <c r="F1519">
        <f>MONTH(cukier[[#This Row],[data]])</f>
        <v>1</v>
      </c>
      <c r="G1519">
        <f>IF(cukier[[#This Row],[czy magazyn]]=F1518,G1518-cukier[[#This Row],[sprzedano]],G1518+cukier[[#This Row],[f]])</f>
        <v>4330</v>
      </c>
      <c r="H1519">
        <f>IF(cukier[[#This Row],[czy magazyn]]=F1518,0,CEILING(5000-G1518,1000))</f>
        <v>0</v>
      </c>
      <c r="I1519">
        <f>IF(cukier[[#This Row],[f]]&gt;=4000,1,0)</f>
        <v>0</v>
      </c>
    </row>
    <row r="1520" spans="1:9" x14ac:dyDescent="0.25">
      <c r="A1520" s="1">
        <v>40928</v>
      </c>
      <c r="B1520" t="s">
        <v>15</v>
      </c>
      <c r="C1520">
        <v>223</v>
      </c>
      <c r="D1520">
        <f>IF(cukier[[#This Row],[klient]]=B1519,cukier[[#This Row],[sprzedano]]+D1519,cukier[[#This Row],[sprzedano]])</f>
        <v>223</v>
      </c>
      <c r="E1520">
        <f>IF(cukier[[#This Row],[transakcja?]]&lt;100,0,IF(cukier[[#This Row],[transakcja?]]&lt;1000,0.05,IF(cukier[[#This Row],[transakcja?]]&lt;10000,0.1,0.2)))*cukier[[#This Row],[sprzedano]]</f>
        <v>11.15</v>
      </c>
      <c r="F1520">
        <f>MONTH(cukier[[#This Row],[data]])</f>
        <v>1</v>
      </c>
      <c r="G1520">
        <f>IF(cukier[[#This Row],[czy magazyn]]=F1519,G1519-cukier[[#This Row],[sprzedano]],G1519+cukier[[#This Row],[f]])</f>
        <v>4107</v>
      </c>
      <c r="H1520">
        <f>IF(cukier[[#This Row],[czy magazyn]]=F1519,0,CEILING(5000-G1519,1000))</f>
        <v>0</v>
      </c>
      <c r="I1520">
        <f>IF(cukier[[#This Row],[f]]&gt;=4000,1,0)</f>
        <v>0</v>
      </c>
    </row>
    <row r="1521" spans="1:9" x14ac:dyDescent="0.25">
      <c r="A1521" s="1">
        <v>40933</v>
      </c>
      <c r="B1521" t="s">
        <v>53</v>
      </c>
      <c r="C1521">
        <v>47</v>
      </c>
      <c r="D1521">
        <f>IF(cukier[[#This Row],[klient]]=B1520,cukier[[#This Row],[sprzedano]]+D1520,cukier[[#This Row],[sprzedano]])</f>
        <v>47</v>
      </c>
      <c r="E1521">
        <f>IF(cukier[[#This Row],[transakcja?]]&lt;100,0,IF(cukier[[#This Row],[transakcja?]]&lt;1000,0.05,IF(cukier[[#This Row],[transakcja?]]&lt;10000,0.1,0.2)))*cukier[[#This Row],[sprzedano]]</f>
        <v>0</v>
      </c>
      <c r="F1521">
        <f>MONTH(cukier[[#This Row],[data]])</f>
        <v>1</v>
      </c>
      <c r="G1521">
        <f>IF(cukier[[#This Row],[czy magazyn]]=F1520,G1520-cukier[[#This Row],[sprzedano]],G1520+cukier[[#This Row],[f]])</f>
        <v>4060</v>
      </c>
      <c r="H1521">
        <f>IF(cukier[[#This Row],[czy magazyn]]=F1520,0,CEILING(5000-G1520,1000))</f>
        <v>0</v>
      </c>
      <c r="I1521">
        <f>IF(cukier[[#This Row],[f]]&gt;=4000,1,0)</f>
        <v>0</v>
      </c>
    </row>
    <row r="1522" spans="1:9" x14ac:dyDescent="0.25">
      <c r="A1522" s="1">
        <v>40933</v>
      </c>
      <c r="B1522" t="s">
        <v>38</v>
      </c>
      <c r="C1522">
        <v>112</v>
      </c>
      <c r="D1522">
        <f>IF(cukier[[#This Row],[klient]]=B1521,cukier[[#This Row],[sprzedano]]+D1521,cukier[[#This Row],[sprzedano]])</f>
        <v>112</v>
      </c>
      <c r="E1522">
        <f>IF(cukier[[#This Row],[transakcja?]]&lt;100,0,IF(cukier[[#This Row],[transakcja?]]&lt;1000,0.05,IF(cukier[[#This Row],[transakcja?]]&lt;10000,0.1,0.2)))*cukier[[#This Row],[sprzedano]]</f>
        <v>5.6000000000000005</v>
      </c>
      <c r="F1522">
        <f>MONTH(cukier[[#This Row],[data]])</f>
        <v>1</v>
      </c>
      <c r="G1522">
        <f>IF(cukier[[#This Row],[czy magazyn]]=F1521,G1521-cukier[[#This Row],[sprzedano]],G1521+cukier[[#This Row],[f]])</f>
        <v>3948</v>
      </c>
      <c r="H1522">
        <f>IF(cukier[[#This Row],[czy magazyn]]=F1521,0,CEILING(5000-G1521,1000))</f>
        <v>0</v>
      </c>
      <c r="I1522">
        <f>IF(cukier[[#This Row],[f]]&gt;=4000,1,0)</f>
        <v>0</v>
      </c>
    </row>
    <row r="1523" spans="1:9" x14ac:dyDescent="0.25">
      <c r="A1523" s="1">
        <v>40935</v>
      </c>
      <c r="B1523" t="s">
        <v>51</v>
      </c>
      <c r="C1523">
        <v>201</v>
      </c>
      <c r="D1523">
        <f>IF(cukier[[#This Row],[klient]]=B1522,cukier[[#This Row],[sprzedano]]+D1522,cukier[[#This Row],[sprzedano]])</f>
        <v>201</v>
      </c>
      <c r="E1523">
        <f>IF(cukier[[#This Row],[transakcja?]]&lt;100,0,IF(cukier[[#This Row],[transakcja?]]&lt;1000,0.05,IF(cukier[[#This Row],[transakcja?]]&lt;10000,0.1,0.2)))*cukier[[#This Row],[sprzedano]]</f>
        <v>10.050000000000001</v>
      </c>
      <c r="F1523">
        <f>MONTH(cukier[[#This Row],[data]])</f>
        <v>1</v>
      </c>
      <c r="G1523">
        <f>IF(cukier[[#This Row],[czy magazyn]]=F1522,G1522-cukier[[#This Row],[sprzedano]],G1522+cukier[[#This Row],[f]])</f>
        <v>3747</v>
      </c>
      <c r="H1523">
        <f>IF(cukier[[#This Row],[czy magazyn]]=F1522,0,CEILING(5000-G1522,1000))</f>
        <v>0</v>
      </c>
      <c r="I1523">
        <f>IF(cukier[[#This Row],[f]]&gt;=4000,1,0)</f>
        <v>0</v>
      </c>
    </row>
    <row r="1524" spans="1:9" x14ac:dyDescent="0.25">
      <c r="A1524" s="1">
        <v>40936</v>
      </c>
      <c r="B1524" t="s">
        <v>26</v>
      </c>
      <c r="C1524">
        <v>121</v>
      </c>
      <c r="D1524">
        <f>IF(cukier[[#This Row],[klient]]=B1523,cukier[[#This Row],[sprzedano]]+D1523,cukier[[#This Row],[sprzedano]])</f>
        <v>121</v>
      </c>
      <c r="E1524">
        <f>IF(cukier[[#This Row],[transakcja?]]&lt;100,0,IF(cukier[[#This Row],[transakcja?]]&lt;1000,0.05,IF(cukier[[#This Row],[transakcja?]]&lt;10000,0.1,0.2)))*cukier[[#This Row],[sprzedano]]</f>
        <v>6.0500000000000007</v>
      </c>
      <c r="F1524">
        <f>MONTH(cukier[[#This Row],[data]])</f>
        <v>1</v>
      </c>
      <c r="G1524">
        <f>IF(cukier[[#This Row],[czy magazyn]]=F1523,G1523-cukier[[#This Row],[sprzedano]],G1523+cukier[[#This Row],[f]])</f>
        <v>3626</v>
      </c>
      <c r="H1524">
        <f>IF(cukier[[#This Row],[czy magazyn]]=F1523,0,CEILING(5000-G1523,1000))</f>
        <v>0</v>
      </c>
      <c r="I1524">
        <f>IF(cukier[[#This Row],[f]]&gt;=4000,1,0)</f>
        <v>0</v>
      </c>
    </row>
    <row r="1525" spans="1:9" x14ac:dyDescent="0.25">
      <c r="A1525" s="1">
        <v>40939</v>
      </c>
      <c r="B1525" t="s">
        <v>8</v>
      </c>
      <c r="C1525">
        <v>462</v>
      </c>
      <c r="D1525">
        <f>IF(cukier[[#This Row],[klient]]=B1524,cukier[[#This Row],[sprzedano]]+D1524,cukier[[#This Row],[sprzedano]])</f>
        <v>462</v>
      </c>
      <c r="E1525">
        <f>IF(cukier[[#This Row],[transakcja?]]&lt;100,0,IF(cukier[[#This Row],[transakcja?]]&lt;1000,0.05,IF(cukier[[#This Row],[transakcja?]]&lt;10000,0.1,0.2)))*cukier[[#This Row],[sprzedano]]</f>
        <v>23.1</v>
      </c>
      <c r="F1525">
        <f>MONTH(cukier[[#This Row],[data]])</f>
        <v>1</v>
      </c>
      <c r="G1525">
        <f>IF(cukier[[#This Row],[czy magazyn]]=F1524,G1524-cukier[[#This Row],[sprzedano]],G1524+cukier[[#This Row],[f]])</f>
        <v>3164</v>
      </c>
      <c r="H1525">
        <f>IF(cukier[[#This Row],[czy magazyn]]=F1524,0,CEILING(5000-G1524,1000))</f>
        <v>0</v>
      </c>
      <c r="I1525">
        <f>IF(cukier[[#This Row],[f]]&gt;=4000,1,0)</f>
        <v>0</v>
      </c>
    </row>
    <row r="1526" spans="1:9" x14ac:dyDescent="0.25">
      <c r="A1526" s="1">
        <v>40941</v>
      </c>
      <c r="B1526" t="s">
        <v>23</v>
      </c>
      <c r="C1526">
        <v>333</v>
      </c>
      <c r="D1526">
        <f>IF(cukier[[#This Row],[klient]]=B1525,cukier[[#This Row],[sprzedano]]+D1525,cukier[[#This Row],[sprzedano]])</f>
        <v>333</v>
      </c>
      <c r="E1526">
        <f>IF(cukier[[#This Row],[transakcja?]]&lt;100,0,IF(cukier[[#This Row],[transakcja?]]&lt;1000,0.05,IF(cukier[[#This Row],[transakcja?]]&lt;10000,0.1,0.2)))*cukier[[#This Row],[sprzedano]]</f>
        <v>16.650000000000002</v>
      </c>
      <c r="F1526">
        <f>MONTH(cukier[[#This Row],[data]])</f>
        <v>2</v>
      </c>
      <c r="G1526">
        <f>IF(cukier[[#This Row],[czy magazyn]]=F1525,G1525-cukier[[#This Row],[sprzedano]],G1525+cukier[[#This Row],[f]])</f>
        <v>5164</v>
      </c>
      <c r="H1526">
        <f>IF(cukier[[#This Row],[czy magazyn]]=F1525,0,CEILING(5000-G1525,1000))</f>
        <v>2000</v>
      </c>
      <c r="I1526">
        <f>IF(cukier[[#This Row],[f]]&gt;=4000,1,0)</f>
        <v>0</v>
      </c>
    </row>
    <row r="1527" spans="1:9" x14ac:dyDescent="0.25">
      <c r="A1527" s="1">
        <v>40943</v>
      </c>
      <c r="B1527" t="s">
        <v>109</v>
      </c>
      <c r="C1527">
        <v>9</v>
      </c>
      <c r="D1527">
        <f>IF(cukier[[#This Row],[klient]]=B1526,cukier[[#This Row],[sprzedano]]+D1526,cukier[[#This Row],[sprzedano]])</f>
        <v>9</v>
      </c>
      <c r="E1527">
        <f>IF(cukier[[#This Row],[transakcja?]]&lt;100,0,IF(cukier[[#This Row],[transakcja?]]&lt;1000,0.05,IF(cukier[[#This Row],[transakcja?]]&lt;10000,0.1,0.2)))*cukier[[#This Row],[sprzedano]]</f>
        <v>0</v>
      </c>
      <c r="F1527">
        <f>MONTH(cukier[[#This Row],[data]])</f>
        <v>2</v>
      </c>
      <c r="G1527">
        <f>IF(cukier[[#This Row],[czy magazyn]]=F1526,G1526-cukier[[#This Row],[sprzedano]],G1526+cukier[[#This Row],[f]])</f>
        <v>5155</v>
      </c>
      <c r="H1527">
        <f>IF(cukier[[#This Row],[czy magazyn]]=F1526,0,CEILING(5000-G1526,1000))</f>
        <v>0</v>
      </c>
      <c r="I1527">
        <f>IF(cukier[[#This Row],[f]]&gt;=4000,1,0)</f>
        <v>0</v>
      </c>
    </row>
    <row r="1528" spans="1:9" x14ac:dyDescent="0.25">
      <c r="A1528" s="1">
        <v>40945</v>
      </c>
      <c r="B1528" t="s">
        <v>174</v>
      </c>
      <c r="C1528">
        <v>104</v>
      </c>
      <c r="D1528">
        <f>IF(cukier[[#This Row],[klient]]=B1527,cukier[[#This Row],[sprzedano]]+D1527,cukier[[#This Row],[sprzedano]])</f>
        <v>104</v>
      </c>
      <c r="E1528">
        <f>IF(cukier[[#This Row],[transakcja?]]&lt;100,0,IF(cukier[[#This Row],[transakcja?]]&lt;1000,0.05,IF(cukier[[#This Row],[transakcja?]]&lt;10000,0.1,0.2)))*cukier[[#This Row],[sprzedano]]</f>
        <v>5.2</v>
      </c>
      <c r="F1528">
        <f>MONTH(cukier[[#This Row],[data]])</f>
        <v>2</v>
      </c>
      <c r="G1528">
        <f>IF(cukier[[#This Row],[czy magazyn]]=F1527,G1527-cukier[[#This Row],[sprzedano]],G1527+cukier[[#This Row],[f]])</f>
        <v>5051</v>
      </c>
      <c r="H1528">
        <f>IF(cukier[[#This Row],[czy magazyn]]=F1527,0,CEILING(5000-G1527,1000))</f>
        <v>0</v>
      </c>
      <c r="I1528">
        <f>IF(cukier[[#This Row],[f]]&gt;=4000,1,0)</f>
        <v>0</v>
      </c>
    </row>
    <row r="1529" spans="1:9" x14ac:dyDescent="0.25">
      <c r="A1529" s="1">
        <v>40945</v>
      </c>
      <c r="B1529" t="s">
        <v>26</v>
      </c>
      <c r="C1529">
        <v>104</v>
      </c>
      <c r="D1529">
        <f>IF(cukier[[#This Row],[klient]]=B1528,cukier[[#This Row],[sprzedano]]+D1528,cukier[[#This Row],[sprzedano]])</f>
        <v>104</v>
      </c>
      <c r="E1529">
        <f>IF(cukier[[#This Row],[transakcja?]]&lt;100,0,IF(cukier[[#This Row],[transakcja?]]&lt;1000,0.05,IF(cukier[[#This Row],[transakcja?]]&lt;10000,0.1,0.2)))*cukier[[#This Row],[sprzedano]]</f>
        <v>5.2</v>
      </c>
      <c r="F1529">
        <f>MONTH(cukier[[#This Row],[data]])</f>
        <v>2</v>
      </c>
      <c r="G1529">
        <f>IF(cukier[[#This Row],[czy magazyn]]=F1528,G1528-cukier[[#This Row],[sprzedano]],G1528+cukier[[#This Row],[f]])</f>
        <v>4947</v>
      </c>
      <c r="H1529">
        <f>IF(cukier[[#This Row],[czy magazyn]]=F1528,0,CEILING(5000-G1528,1000))</f>
        <v>0</v>
      </c>
      <c r="I1529">
        <f>IF(cukier[[#This Row],[f]]&gt;=4000,1,0)</f>
        <v>0</v>
      </c>
    </row>
    <row r="1530" spans="1:9" x14ac:dyDescent="0.25">
      <c r="A1530" s="1">
        <v>40947</v>
      </c>
      <c r="B1530" t="s">
        <v>19</v>
      </c>
      <c r="C1530">
        <v>78</v>
      </c>
      <c r="D1530">
        <f>IF(cukier[[#This Row],[klient]]=B1529,cukier[[#This Row],[sprzedano]]+D1529,cukier[[#This Row],[sprzedano]])</f>
        <v>78</v>
      </c>
      <c r="E1530">
        <f>IF(cukier[[#This Row],[transakcja?]]&lt;100,0,IF(cukier[[#This Row],[transakcja?]]&lt;1000,0.05,IF(cukier[[#This Row],[transakcja?]]&lt;10000,0.1,0.2)))*cukier[[#This Row],[sprzedano]]</f>
        <v>0</v>
      </c>
      <c r="F1530">
        <f>MONTH(cukier[[#This Row],[data]])</f>
        <v>2</v>
      </c>
      <c r="G1530">
        <f>IF(cukier[[#This Row],[czy magazyn]]=F1529,G1529-cukier[[#This Row],[sprzedano]],G1529+cukier[[#This Row],[f]])</f>
        <v>4869</v>
      </c>
      <c r="H1530">
        <f>IF(cukier[[#This Row],[czy magazyn]]=F1529,0,CEILING(5000-G1529,1000))</f>
        <v>0</v>
      </c>
      <c r="I1530">
        <f>IF(cukier[[#This Row],[f]]&gt;=4000,1,0)</f>
        <v>0</v>
      </c>
    </row>
    <row r="1531" spans="1:9" x14ac:dyDescent="0.25">
      <c r="A1531" s="1">
        <v>40950</v>
      </c>
      <c r="B1531" t="s">
        <v>31</v>
      </c>
      <c r="C1531">
        <v>53</v>
      </c>
      <c r="D1531">
        <f>IF(cukier[[#This Row],[klient]]=B1530,cukier[[#This Row],[sprzedano]]+D1530,cukier[[#This Row],[sprzedano]])</f>
        <v>53</v>
      </c>
      <c r="E1531">
        <f>IF(cukier[[#This Row],[transakcja?]]&lt;100,0,IF(cukier[[#This Row],[transakcja?]]&lt;1000,0.05,IF(cukier[[#This Row],[transakcja?]]&lt;10000,0.1,0.2)))*cukier[[#This Row],[sprzedano]]</f>
        <v>0</v>
      </c>
      <c r="F1531">
        <f>MONTH(cukier[[#This Row],[data]])</f>
        <v>2</v>
      </c>
      <c r="G1531">
        <f>IF(cukier[[#This Row],[czy magazyn]]=F1530,G1530-cukier[[#This Row],[sprzedano]],G1530+cukier[[#This Row],[f]])</f>
        <v>4816</v>
      </c>
      <c r="H1531">
        <f>IF(cukier[[#This Row],[czy magazyn]]=F1530,0,CEILING(5000-G1530,1000))</f>
        <v>0</v>
      </c>
      <c r="I1531">
        <f>IF(cukier[[#This Row],[f]]&gt;=4000,1,0)</f>
        <v>0</v>
      </c>
    </row>
    <row r="1532" spans="1:9" x14ac:dyDescent="0.25">
      <c r="A1532" s="1">
        <v>40951</v>
      </c>
      <c r="B1532" t="s">
        <v>46</v>
      </c>
      <c r="C1532">
        <v>305</v>
      </c>
      <c r="D1532">
        <f>IF(cukier[[#This Row],[klient]]=B1531,cukier[[#This Row],[sprzedano]]+D1531,cukier[[#This Row],[sprzedano]])</f>
        <v>305</v>
      </c>
      <c r="E1532">
        <f>IF(cukier[[#This Row],[transakcja?]]&lt;100,0,IF(cukier[[#This Row],[transakcja?]]&lt;1000,0.05,IF(cukier[[#This Row],[transakcja?]]&lt;10000,0.1,0.2)))*cukier[[#This Row],[sprzedano]]</f>
        <v>15.25</v>
      </c>
      <c r="F1532">
        <f>MONTH(cukier[[#This Row],[data]])</f>
        <v>2</v>
      </c>
      <c r="G1532">
        <f>IF(cukier[[#This Row],[czy magazyn]]=F1531,G1531-cukier[[#This Row],[sprzedano]],G1531+cukier[[#This Row],[f]])</f>
        <v>4511</v>
      </c>
      <c r="H1532">
        <f>IF(cukier[[#This Row],[czy magazyn]]=F1531,0,CEILING(5000-G1531,1000))</f>
        <v>0</v>
      </c>
      <c r="I1532">
        <f>IF(cukier[[#This Row],[f]]&gt;=4000,1,0)</f>
        <v>0</v>
      </c>
    </row>
    <row r="1533" spans="1:9" x14ac:dyDescent="0.25">
      <c r="A1533" s="1">
        <v>40953</v>
      </c>
      <c r="B1533" t="s">
        <v>10</v>
      </c>
      <c r="C1533">
        <v>363</v>
      </c>
      <c r="D1533">
        <f>IF(cukier[[#This Row],[klient]]=B1532,cukier[[#This Row],[sprzedano]]+D1532,cukier[[#This Row],[sprzedano]])</f>
        <v>363</v>
      </c>
      <c r="E1533">
        <f>IF(cukier[[#This Row],[transakcja?]]&lt;100,0,IF(cukier[[#This Row],[transakcja?]]&lt;1000,0.05,IF(cukier[[#This Row],[transakcja?]]&lt;10000,0.1,0.2)))*cukier[[#This Row],[sprzedano]]</f>
        <v>18.150000000000002</v>
      </c>
      <c r="F1533">
        <f>MONTH(cukier[[#This Row],[data]])</f>
        <v>2</v>
      </c>
      <c r="G1533">
        <f>IF(cukier[[#This Row],[czy magazyn]]=F1532,G1532-cukier[[#This Row],[sprzedano]],G1532+cukier[[#This Row],[f]])</f>
        <v>4148</v>
      </c>
      <c r="H1533">
        <f>IF(cukier[[#This Row],[czy magazyn]]=F1532,0,CEILING(5000-G1532,1000))</f>
        <v>0</v>
      </c>
      <c r="I1533">
        <f>IF(cukier[[#This Row],[f]]&gt;=4000,1,0)</f>
        <v>0</v>
      </c>
    </row>
    <row r="1534" spans="1:9" x14ac:dyDescent="0.25">
      <c r="A1534" s="1">
        <v>40955</v>
      </c>
      <c r="B1534" t="s">
        <v>20</v>
      </c>
      <c r="C1534">
        <v>64</v>
      </c>
      <c r="D1534">
        <f>IF(cukier[[#This Row],[klient]]=B1533,cukier[[#This Row],[sprzedano]]+D1533,cukier[[#This Row],[sprzedano]])</f>
        <v>64</v>
      </c>
      <c r="E1534">
        <f>IF(cukier[[#This Row],[transakcja?]]&lt;100,0,IF(cukier[[#This Row],[transakcja?]]&lt;1000,0.05,IF(cukier[[#This Row],[transakcja?]]&lt;10000,0.1,0.2)))*cukier[[#This Row],[sprzedano]]</f>
        <v>0</v>
      </c>
      <c r="F1534">
        <f>MONTH(cukier[[#This Row],[data]])</f>
        <v>2</v>
      </c>
      <c r="G1534">
        <f>IF(cukier[[#This Row],[czy magazyn]]=F1533,G1533-cukier[[#This Row],[sprzedano]],G1533+cukier[[#This Row],[f]])</f>
        <v>4084</v>
      </c>
      <c r="H1534">
        <f>IF(cukier[[#This Row],[czy magazyn]]=F1533,0,CEILING(5000-G1533,1000))</f>
        <v>0</v>
      </c>
      <c r="I1534">
        <f>IF(cukier[[#This Row],[f]]&gt;=4000,1,0)</f>
        <v>0</v>
      </c>
    </row>
    <row r="1535" spans="1:9" x14ac:dyDescent="0.25">
      <c r="A1535" s="1">
        <v>40955</v>
      </c>
      <c r="B1535" t="s">
        <v>229</v>
      </c>
      <c r="C1535">
        <v>19</v>
      </c>
      <c r="D1535">
        <f>IF(cukier[[#This Row],[klient]]=B1534,cukier[[#This Row],[sprzedano]]+D1534,cukier[[#This Row],[sprzedano]])</f>
        <v>19</v>
      </c>
      <c r="E1535">
        <f>IF(cukier[[#This Row],[transakcja?]]&lt;100,0,IF(cukier[[#This Row],[transakcja?]]&lt;1000,0.05,IF(cukier[[#This Row],[transakcja?]]&lt;10000,0.1,0.2)))*cukier[[#This Row],[sprzedano]]</f>
        <v>0</v>
      </c>
      <c r="F1535">
        <f>MONTH(cukier[[#This Row],[data]])</f>
        <v>2</v>
      </c>
      <c r="G1535">
        <f>IF(cukier[[#This Row],[czy magazyn]]=F1534,G1534-cukier[[#This Row],[sprzedano]],G1534+cukier[[#This Row],[f]])</f>
        <v>4065</v>
      </c>
      <c r="H1535">
        <f>IF(cukier[[#This Row],[czy magazyn]]=F1534,0,CEILING(5000-G1534,1000))</f>
        <v>0</v>
      </c>
      <c r="I1535">
        <f>IF(cukier[[#This Row],[f]]&gt;=4000,1,0)</f>
        <v>0</v>
      </c>
    </row>
    <row r="1536" spans="1:9" x14ac:dyDescent="0.25">
      <c r="A1536" s="1">
        <v>40955</v>
      </c>
      <c r="B1536" t="s">
        <v>103</v>
      </c>
      <c r="C1536">
        <v>248</v>
      </c>
      <c r="D1536">
        <f>IF(cukier[[#This Row],[klient]]=B1535,cukier[[#This Row],[sprzedano]]+D1535,cukier[[#This Row],[sprzedano]])</f>
        <v>248</v>
      </c>
      <c r="E1536">
        <f>IF(cukier[[#This Row],[transakcja?]]&lt;100,0,IF(cukier[[#This Row],[transakcja?]]&lt;1000,0.05,IF(cukier[[#This Row],[transakcja?]]&lt;10000,0.1,0.2)))*cukier[[#This Row],[sprzedano]]</f>
        <v>12.4</v>
      </c>
      <c r="F1536">
        <f>MONTH(cukier[[#This Row],[data]])</f>
        <v>2</v>
      </c>
      <c r="G1536">
        <f>IF(cukier[[#This Row],[czy magazyn]]=F1535,G1535-cukier[[#This Row],[sprzedano]],G1535+cukier[[#This Row],[f]])</f>
        <v>3817</v>
      </c>
      <c r="H1536">
        <f>IF(cukier[[#This Row],[czy magazyn]]=F1535,0,CEILING(5000-G1535,1000))</f>
        <v>0</v>
      </c>
      <c r="I1536">
        <f>IF(cukier[[#This Row],[f]]&gt;=4000,1,0)</f>
        <v>0</v>
      </c>
    </row>
    <row r="1537" spans="1:9" x14ac:dyDescent="0.25">
      <c r="A1537" s="1">
        <v>40956</v>
      </c>
      <c r="B1537" t="s">
        <v>51</v>
      </c>
      <c r="C1537">
        <v>288</v>
      </c>
      <c r="D1537">
        <f>IF(cukier[[#This Row],[klient]]=B1536,cukier[[#This Row],[sprzedano]]+D1536,cukier[[#This Row],[sprzedano]])</f>
        <v>288</v>
      </c>
      <c r="E1537">
        <f>IF(cukier[[#This Row],[transakcja?]]&lt;100,0,IF(cukier[[#This Row],[transakcja?]]&lt;1000,0.05,IF(cukier[[#This Row],[transakcja?]]&lt;10000,0.1,0.2)))*cukier[[#This Row],[sprzedano]]</f>
        <v>14.4</v>
      </c>
      <c r="F1537">
        <f>MONTH(cukier[[#This Row],[data]])</f>
        <v>2</v>
      </c>
      <c r="G1537">
        <f>IF(cukier[[#This Row],[czy magazyn]]=F1536,G1536-cukier[[#This Row],[sprzedano]],G1536+cukier[[#This Row],[f]])</f>
        <v>3529</v>
      </c>
      <c r="H1537">
        <f>IF(cukier[[#This Row],[czy magazyn]]=F1536,0,CEILING(5000-G1536,1000))</f>
        <v>0</v>
      </c>
      <c r="I1537">
        <f>IF(cukier[[#This Row],[f]]&gt;=4000,1,0)</f>
        <v>0</v>
      </c>
    </row>
    <row r="1538" spans="1:9" x14ac:dyDescent="0.25">
      <c r="A1538" s="1">
        <v>40957</v>
      </c>
      <c r="B1538" t="s">
        <v>145</v>
      </c>
      <c r="C1538">
        <v>18</v>
      </c>
      <c r="D1538">
        <f>IF(cukier[[#This Row],[klient]]=B1537,cukier[[#This Row],[sprzedano]]+D1537,cukier[[#This Row],[sprzedano]])</f>
        <v>18</v>
      </c>
      <c r="E1538">
        <f>IF(cukier[[#This Row],[transakcja?]]&lt;100,0,IF(cukier[[#This Row],[transakcja?]]&lt;1000,0.05,IF(cukier[[#This Row],[transakcja?]]&lt;10000,0.1,0.2)))*cukier[[#This Row],[sprzedano]]</f>
        <v>0</v>
      </c>
      <c r="F1538">
        <f>MONTH(cukier[[#This Row],[data]])</f>
        <v>2</v>
      </c>
      <c r="G1538">
        <f>IF(cukier[[#This Row],[czy magazyn]]=F1537,G1537-cukier[[#This Row],[sprzedano]],G1537+cukier[[#This Row],[f]])</f>
        <v>3511</v>
      </c>
      <c r="H1538">
        <f>IF(cukier[[#This Row],[czy magazyn]]=F1537,0,CEILING(5000-G1537,1000))</f>
        <v>0</v>
      </c>
      <c r="I1538">
        <f>IF(cukier[[#This Row],[f]]&gt;=4000,1,0)</f>
        <v>0</v>
      </c>
    </row>
    <row r="1539" spans="1:9" x14ac:dyDescent="0.25">
      <c r="A1539" s="1">
        <v>40959</v>
      </c>
      <c r="B1539" t="s">
        <v>202</v>
      </c>
      <c r="C1539">
        <v>3</v>
      </c>
      <c r="D1539">
        <f>IF(cukier[[#This Row],[klient]]=B1538,cukier[[#This Row],[sprzedano]]+D1538,cukier[[#This Row],[sprzedano]])</f>
        <v>3</v>
      </c>
      <c r="E1539">
        <f>IF(cukier[[#This Row],[transakcja?]]&lt;100,0,IF(cukier[[#This Row],[transakcja?]]&lt;1000,0.05,IF(cukier[[#This Row],[transakcja?]]&lt;10000,0.1,0.2)))*cukier[[#This Row],[sprzedano]]</f>
        <v>0</v>
      </c>
      <c r="F1539">
        <f>MONTH(cukier[[#This Row],[data]])</f>
        <v>2</v>
      </c>
      <c r="G1539">
        <f>IF(cukier[[#This Row],[czy magazyn]]=F1538,G1538-cukier[[#This Row],[sprzedano]],G1538+cukier[[#This Row],[f]])</f>
        <v>3508</v>
      </c>
      <c r="H1539">
        <f>IF(cukier[[#This Row],[czy magazyn]]=F1538,0,CEILING(5000-G1538,1000))</f>
        <v>0</v>
      </c>
      <c r="I1539">
        <f>IF(cukier[[#This Row],[f]]&gt;=4000,1,0)</f>
        <v>0</v>
      </c>
    </row>
    <row r="1540" spans="1:9" x14ac:dyDescent="0.25">
      <c r="A1540" s="1">
        <v>40959</v>
      </c>
      <c r="B1540" t="s">
        <v>32</v>
      </c>
      <c r="C1540">
        <v>54</v>
      </c>
      <c r="D1540">
        <f>IF(cukier[[#This Row],[klient]]=B1539,cukier[[#This Row],[sprzedano]]+D1539,cukier[[#This Row],[sprzedano]])</f>
        <v>54</v>
      </c>
      <c r="E1540">
        <f>IF(cukier[[#This Row],[transakcja?]]&lt;100,0,IF(cukier[[#This Row],[transakcja?]]&lt;1000,0.05,IF(cukier[[#This Row],[transakcja?]]&lt;10000,0.1,0.2)))*cukier[[#This Row],[sprzedano]]</f>
        <v>0</v>
      </c>
      <c r="F1540">
        <f>MONTH(cukier[[#This Row],[data]])</f>
        <v>2</v>
      </c>
      <c r="G1540">
        <f>IF(cukier[[#This Row],[czy magazyn]]=F1539,G1539-cukier[[#This Row],[sprzedano]],G1539+cukier[[#This Row],[f]])</f>
        <v>3454</v>
      </c>
      <c r="H1540">
        <f>IF(cukier[[#This Row],[czy magazyn]]=F1539,0,CEILING(5000-G1539,1000))</f>
        <v>0</v>
      </c>
      <c r="I1540">
        <f>IF(cukier[[#This Row],[f]]&gt;=4000,1,0)</f>
        <v>0</v>
      </c>
    </row>
    <row r="1541" spans="1:9" x14ac:dyDescent="0.25">
      <c r="A1541" s="1">
        <v>40960</v>
      </c>
      <c r="B1541" t="s">
        <v>66</v>
      </c>
      <c r="C1541">
        <v>9</v>
      </c>
      <c r="D1541">
        <f>IF(cukier[[#This Row],[klient]]=B1540,cukier[[#This Row],[sprzedano]]+D1540,cukier[[#This Row],[sprzedano]])</f>
        <v>9</v>
      </c>
      <c r="E1541">
        <f>IF(cukier[[#This Row],[transakcja?]]&lt;100,0,IF(cukier[[#This Row],[transakcja?]]&lt;1000,0.05,IF(cukier[[#This Row],[transakcja?]]&lt;10000,0.1,0.2)))*cukier[[#This Row],[sprzedano]]</f>
        <v>0</v>
      </c>
      <c r="F1541">
        <f>MONTH(cukier[[#This Row],[data]])</f>
        <v>2</v>
      </c>
      <c r="G1541">
        <f>IF(cukier[[#This Row],[czy magazyn]]=F1540,G1540-cukier[[#This Row],[sprzedano]],G1540+cukier[[#This Row],[f]])</f>
        <v>3445</v>
      </c>
      <c r="H1541">
        <f>IF(cukier[[#This Row],[czy magazyn]]=F1540,0,CEILING(5000-G1540,1000))</f>
        <v>0</v>
      </c>
      <c r="I1541">
        <f>IF(cukier[[#This Row],[f]]&gt;=4000,1,0)</f>
        <v>0</v>
      </c>
    </row>
    <row r="1542" spans="1:9" x14ac:dyDescent="0.25">
      <c r="A1542" s="1">
        <v>40961</v>
      </c>
      <c r="B1542" t="s">
        <v>27</v>
      </c>
      <c r="C1542">
        <v>198</v>
      </c>
      <c r="D1542">
        <f>IF(cukier[[#This Row],[klient]]=B1541,cukier[[#This Row],[sprzedano]]+D1541,cukier[[#This Row],[sprzedano]])</f>
        <v>198</v>
      </c>
      <c r="E1542">
        <f>IF(cukier[[#This Row],[transakcja?]]&lt;100,0,IF(cukier[[#This Row],[transakcja?]]&lt;1000,0.05,IF(cukier[[#This Row],[transakcja?]]&lt;10000,0.1,0.2)))*cukier[[#This Row],[sprzedano]]</f>
        <v>9.9</v>
      </c>
      <c r="F1542">
        <f>MONTH(cukier[[#This Row],[data]])</f>
        <v>2</v>
      </c>
      <c r="G1542">
        <f>IF(cukier[[#This Row],[czy magazyn]]=F1541,G1541-cukier[[#This Row],[sprzedano]],G1541+cukier[[#This Row],[f]])</f>
        <v>3247</v>
      </c>
      <c r="H1542">
        <f>IF(cukier[[#This Row],[czy magazyn]]=F1541,0,CEILING(5000-G1541,1000))</f>
        <v>0</v>
      </c>
      <c r="I1542">
        <f>IF(cukier[[#This Row],[f]]&gt;=4000,1,0)</f>
        <v>0</v>
      </c>
    </row>
    <row r="1543" spans="1:9" x14ac:dyDescent="0.25">
      <c r="A1543" s="1">
        <v>40961</v>
      </c>
      <c r="B1543" t="s">
        <v>150</v>
      </c>
      <c r="C1543">
        <v>19</v>
      </c>
      <c r="D1543">
        <f>IF(cukier[[#This Row],[klient]]=B1542,cukier[[#This Row],[sprzedano]]+D1542,cukier[[#This Row],[sprzedano]])</f>
        <v>19</v>
      </c>
      <c r="E1543">
        <f>IF(cukier[[#This Row],[transakcja?]]&lt;100,0,IF(cukier[[#This Row],[transakcja?]]&lt;1000,0.05,IF(cukier[[#This Row],[transakcja?]]&lt;10000,0.1,0.2)))*cukier[[#This Row],[sprzedano]]</f>
        <v>0</v>
      </c>
      <c r="F1543">
        <f>MONTH(cukier[[#This Row],[data]])</f>
        <v>2</v>
      </c>
      <c r="G1543">
        <f>IF(cukier[[#This Row],[czy magazyn]]=F1542,G1542-cukier[[#This Row],[sprzedano]],G1542+cukier[[#This Row],[f]])</f>
        <v>3228</v>
      </c>
      <c r="H1543">
        <f>IF(cukier[[#This Row],[czy magazyn]]=F1542,0,CEILING(5000-G1542,1000))</f>
        <v>0</v>
      </c>
      <c r="I1543">
        <f>IF(cukier[[#This Row],[f]]&gt;=4000,1,0)</f>
        <v>0</v>
      </c>
    </row>
    <row r="1544" spans="1:9" x14ac:dyDescent="0.25">
      <c r="A1544" s="1">
        <v>40966</v>
      </c>
      <c r="B1544" t="s">
        <v>6</v>
      </c>
      <c r="C1544">
        <v>417</v>
      </c>
      <c r="D1544">
        <f>IF(cukier[[#This Row],[klient]]=B1543,cukier[[#This Row],[sprzedano]]+D1543,cukier[[#This Row],[sprzedano]])</f>
        <v>417</v>
      </c>
      <c r="E1544">
        <f>IF(cukier[[#This Row],[transakcja?]]&lt;100,0,IF(cukier[[#This Row],[transakcja?]]&lt;1000,0.05,IF(cukier[[#This Row],[transakcja?]]&lt;10000,0.1,0.2)))*cukier[[#This Row],[sprzedano]]</f>
        <v>20.85</v>
      </c>
      <c r="F1544">
        <f>MONTH(cukier[[#This Row],[data]])</f>
        <v>2</v>
      </c>
      <c r="G1544">
        <f>IF(cukier[[#This Row],[czy magazyn]]=F1543,G1543-cukier[[#This Row],[sprzedano]],G1543+cukier[[#This Row],[f]])</f>
        <v>2811</v>
      </c>
      <c r="H1544">
        <f>IF(cukier[[#This Row],[czy magazyn]]=F1543,0,CEILING(5000-G1543,1000))</f>
        <v>0</v>
      </c>
      <c r="I1544">
        <f>IF(cukier[[#This Row],[f]]&gt;=4000,1,0)</f>
        <v>0</v>
      </c>
    </row>
    <row r="1545" spans="1:9" x14ac:dyDescent="0.25">
      <c r="A1545" s="1">
        <v>40971</v>
      </c>
      <c r="B1545" t="s">
        <v>19</v>
      </c>
      <c r="C1545">
        <v>53</v>
      </c>
      <c r="D1545">
        <f>IF(cukier[[#This Row],[klient]]=B1544,cukier[[#This Row],[sprzedano]]+D1544,cukier[[#This Row],[sprzedano]])</f>
        <v>53</v>
      </c>
      <c r="E1545">
        <f>IF(cukier[[#This Row],[transakcja?]]&lt;100,0,IF(cukier[[#This Row],[transakcja?]]&lt;1000,0.05,IF(cukier[[#This Row],[transakcja?]]&lt;10000,0.1,0.2)))*cukier[[#This Row],[sprzedano]]</f>
        <v>0</v>
      </c>
      <c r="F1545">
        <f>MONTH(cukier[[#This Row],[data]])</f>
        <v>3</v>
      </c>
      <c r="G1545">
        <f>IF(cukier[[#This Row],[czy magazyn]]=F1544,G1544-cukier[[#This Row],[sprzedano]],G1544+cukier[[#This Row],[f]])</f>
        <v>5811</v>
      </c>
      <c r="H1545">
        <f>IF(cukier[[#This Row],[czy magazyn]]=F1544,0,CEILING(5000-G1544,1000))</f>
        <v>3000</v>
      </c>
      <c r="I1545">
        <f>IF(cukier[[#This Row],[f]]&gt;=4000,1,0)</f>
        <v>0</v>
      </c>
    </row>
    <row r="1546" spans="1:9" x14ac:dyDescent="0.25">
      <c r="A1546" s="1">
        <v>40971</v>
      </c>
      <c r="B1546" t="s">
        <v>103</v>
      </c>
      <c r="C1546">
        <v>221</v>
      </c>
      <c r="D1546">
        <f>IF(cukier[[#This Row],[klient]]=B1545,cukier[[#This Row],[sprzedano]]+D1545,cukier[[#This Row],[sprzedano]])</f>
        <v>221</v>
      </c>
      <c r="E1546">
        <f>IF(cukier[[#This Row],[transakcja?]]&lt;100,0,IF(cukier[[#This Row],[transakcja?]]&lt;1000,0.05,IF(cukier[[#This Row],[transakcja?]]&lt;10000,0.1,0.2)))*cukier[[#This Row],[sprzedano]]</f>
        <v>11.05</v>
      </c>
      <c r="F1546">
        <f>MONTH(cukier[[#This Row],[data]])</f>
        <v>3</v>
      </c>
      <c r="G1546">
        <f>IF(cukier[[#This Row],[czy magazyn]]=F1545,G1545-cukier[[#This Row],[sprzedano]],G1545+cukier[[#This Row],[f]])</f>
        <v>5590</v>
      </c>
      <c r="H1546">
        <f>IF(cukier[[#This Row],[czy magazyn]]=F1545,0,CEILING(5000-G1545,1000))</f>
        <v>0</v>
      </c>
      <c r="I1546">
        <f>IF(cukier[[#This Row],[f]]&gt;=4000,1,0)</f>
        <v>0</v>
      </c>
    </row>
    <row r="1547" spans="1:9" x14ac:dyDescent="0.25">
      <c r="A1547" s="1">
        <v>40973</v>
      </c>
      <c r="B1547" t="s">
        <v>70</v>
      </c>
      <c r="C1547">
        <v>127</v>
      </c>
      <c r="D1547">
        <f>IF(cukier[[#This Row],[klient]]=B1546,cukier[[#This Row],[sprzedano]]+D1546,cukier[[#This Row],[sprzedano]])</f>
        <v>127</v>
      </c>
      <c r="E1547">
        <f>IF(cukier[[#This Row],[transakcja?]]&lt;100,0,IF(cukier[[#This Row],[transakcja?]]&lt;1000,0.05,IF(cukier[[#This Row],[transakcja?]]&lt;10000,0.1,0.2)))*cukier[[#This Row],[sprzedano]]</f>
        <v>6.3500000000000005</v>
      </c>
      <c r="F1547">
        <f>MONTH(cukier[[#This Row],[data]])</f>
        <v>3</v>
      </c>
      <c r="G1547">
        <f>IF(cukier[[#This Row],[czy magazyn]]=F1546,G1546-cukier[[#This Row],[sprzedano]],G1546+cukier[[#This Row],[f]])</f>
        <v>5463</v>
      </c>
      <c r="H1547">
        <f>IF(cukier[[#This Row],[czy magazyn]]=F1546,0,CEILING(5000-G1546,1000))</f>
        <v>0</v>
      </c>
      <c r="I1547">
        <f>IF(cukier[[#This Row],[f]]&gt;=4000,1,0)</f>
        <v>0</v>
      </c>
    </row>
    <row r="1548" spans="1:9" x14ac:dyDescent="0.25">
      <c r="A1548" s="1">
        <v>40974</v>
      </c>
      <c r="B1548" t="s">
        <v>15</v>
      </c>
      <c r="C1548">
        <v>340</v>
      </c>
      <c r="D1548">
        <f>IF(cukier[[#This Row],[klient]]=B1547,cukier[[#This Row],[sprzedano]]+D1547,cukier[[#This Row],[sprzedano]])</f>
        <v>340</v>
      </c>
      <c r="E1548">
        <f>IF(cukier[[#This Row],[transakcja?]]&lt;100,0,IF(cukier[[#This Row],[transakcja?]]&lt;1000,0.05,IF(cukier[[#This Row],[transakcja?]]&lt;10000,0.1,0.2)))*cukier[[#This Row],[sprzedano]]</f>
        <v>17</v>
      </c>
      <c r="F1548">
        <f>MONTH(cukier[[#This Row],[data]])</f>
        <v>3</v>
      </c>
      <c r="G1548">
        <f>IF(cukier[[#This Row],[czy magazyn]]=F1547,G1547-cukier[[#This Row],[sprzedano]],G1547+cukier[[#This Row],[f]])</f>
        <v>5123</v>
      </c>
      <c r="H1548">
        <f>IF(cukier[[#This Row],[czy magazyn]]=F1547,0,CEILING(5000-G1547,1000))</f>
        <v>0</v>
      </c>
      <c r="I1548">
        <f>IF(cukier[[#This Row],[f]]&gt;=4000,1,0)</f>
        <v>0</v>
      </c>
    </row>
    <row r="1549" spans="1:9" x14ac:dyDescent="0.25">
      <c r="A1549" s="1">
        <v>40977</v>
      </c>
      <c r="B1549" t="s">
        <v>8</v>
      </c>
      <c r="C1549">
        <v>310</v>
      </c>
      <c r="D1549">
        <f>IF(cukier[[#This Row],[klient]]=B1548,cukier[[#This Row],[sprzedano]]+D1548,cukier[[#This Row],[sprzedano]])</f>
        <v>310</v>
      </c>
      <c r="E1549">
        <f>IF(cukier[[#This Row],[transakcja?]]&lt;100,0,IF(cukier[[#This Row],[transakcja?]]&lt;1000,0.05,IF(cukier[[#This Row],[transakcja?]]&lt;10000,0.1,0.2)))*cukier[[#This Row],[sprzedano]]</f>
        <v>15.5</v>
      </c>
      <c r="F1549">
        <f>MONTH(cukier[[#This Row],[data]])</f>
        <v>3</v>
      </c>
      <c r="G1549">
        <f>IF(cukier[[#This Row],[czy magazyn]]=F1548,G1548-cukier[[#This Row],[sprzedano]],G1548+cukier[[#This Row],[f]])</f>
        <v>4813</v>
      </c>
      <c r="H1549">
        <f>IF(cukier[[#This Row],[czy magazyn]]=F1548,0,CEILING(5000-G1548,1000))</f>
        <v>0</v>
      </c>
      <c r="I1549">
        <f>IF(cukier[[#This Row],[f]]&gt;=4000,1,0)</f>
        <v>0</v>
      </c>
    </row>
    <row r="1550" spans="1:9" x14ac:dyDescent="0.25">
      <c r="A1550" s="1">
        <v>40979</v>
      </c>
      <c r="B1550" t="s">
        <v>223</v>
      </c>
      <c r="C1550">
        <v>8</v>
      </c>
      <c r="D1550">
        <f>IF(cukier[[#This Row],[klient]]=B1549,cukier[[#This Row],[sprzedano]]+D1549,cukier[[#This Row],[sprzedano]])</f>
        <v>8</v>
      </c>
      <c r="E1550">
        <f>IF(cukier[[#This Row],[transakcja?]]&lt;100,0,IF(cukier[[#This Row],[transakcja?]]&lt;1000,0.05,IF(cukier[[#This Row],[transakcja?]]&lt;10000,0.1,0.2)))*cukier[[#This Row],[sprzedano]]</f>
        <v>0</v>
      </c>
      <c r="F1550">
        <f>MONTH(cukier[[#This Row],[data]])</f>
        <v>3</v>
      </c>
      <c r="G1550">
        <f>IF(cukier[[#This Row],[czy magazyn]]=F1549,G1549-cukier[[#This Row],[sprzedano]],G1549+cukier[[#This Row],[f]])</f>
        <v>4805</v>
      </c>
      <c r="H1550">
        <f>IF(cukier[[#This Row],[czy magazyn]]=F1549,0,CEILING(5000-G1549,1000))</f>
        <v>0</v>
      </c>
      <c r="I1550">
        <f>IF(cukier[[#This Row],[f]]&gt;=4000,1,0)</f>
        <v>0</v>
      </c>
    </row>
    <row r="1551" spans="1:9" x14ac:dyDescent="0.25">
      <c r="A1551" s="1">
        <v>40980</v>
      </c>
      <c r="B1551" t="s">
        <v>27</v>
      </c>
      <c r="C1551">
        <v>168</v>
      </c>
      <c r="D1551">
        <f>IF(cukier[[#This Row],[klient]]=B1550,cukier[[#This Row],[sprzedano]]+D1550,cukier[[#This Row],[sprzedano]])</f>
        <v>168</v>
      </c>
      <c r="E1551">
        <f>IF(cukier[[#This Row],[transakcja?]]&lt;100,0,IF(cukier[[#This Row],[transakcja?]]&lt;1000,0.05,IF(cukier[[#This Row],[transakcja?]]&lt;10000,0.1,0.2)))*cukier[[#This Row],[sprzedano]]</f>
        <v>8.4</v>
      </c>
      <c r="F1551">
        <f>MONTH(cukier[[#This Row],[data]])</f>
        <v>3</v>
      </c>
      <c r="G1551">
        <f>IF(cukier[[#This Row],[czy magazyn]]=F1550,G1550-cukier[[#This Row],[sprzedano]],G1550+cukier[[#This Row],[f]])</f>
        <v>4637</v>
      </c>
      <c r="H1551">
        <f>IF(cukier[[#This Row],[czy magazyn]]=F1550,0,CEILING(5000-G1550,1000))</f>
        <v>0</v>
      </c>
      <c r="I1551">
        <f>IF(cukier[[#This Row],[f]]&gt;=4000,1,0)</f>
        <v>0</v>
      </c>
    </row>
    <row r="1552" spans="1:9" x14ac:dyDescent="0.25">
      <c r="A1552" s="1">
        <v>40980</v>
      </c>
      <c r="B1552" t="s">
        <v>62</v>
      </c>
      <c r="C1552">
        <v>132</v>
      </c>
      <c r="D1552">
        <f>IF(cukier[[#This Row],[klient]]=B1551,cukier[[#This Row],[sprzedano]]+D1551,cukier[[#This Row],[sprzedano]])</f>
        <v>132</v>
      </c>
      <c r="E1552">
        <f>IF(cukier[[#This Row],[transakcja?]]&lt;100,0,IF(cukier[[#This Row],[transakcja?]]&lt;1000,0.05,IF(cukier[[#This Row],[transakcja?]]&lt;10000,0.1,0.2)))*cukier[[#This Row],[sprzedano]]</f>
        <v>6.6000000000000005</v>
      </c>
      <c r="F1552">
        <f>MONTH(cukier[[#This Row],[data]])</f>
        <v>3</v>
      </c>
      <c r="G1552">
        <f>IF(cukier[[#This Row],[czy magazyn]]=F1551,G1551-cukier[[#This Row],[sprzedano]],G1551+cukier[[#This Row],[f]])</f>
        <v>4505</v>
      </c>
      <c r="H1552">
        <f>IF(cukier[[#This Row],[czy magazyn]]=F1551,0,CEILING(5000-G1551,1000))</f>
        <v>0</v>
      </c>
      <c r="I1552">
        <f>IF(cukier[[#This Row],[f]]&gt;=4000,1,0)</f>
        <v>0</v>
      </c>
    </row>
    <row r="1553" spans="1:9" x14ac:dyDescent="0.25">
      <c r="A1553" s="1">
        <v>40982</v>
      </c>
      <c r="B1553" t="s">
        <v>27</v>
      </c>
      <c r="C1553">
        <v>49</v>
      </c>
      <c r="D1553">
        <f>IF(cukier[[#This Row],[klient]]=B1552,cukier[[#This Row],[sprzedano]]+D1552,cukier[[#This Row],[sprzedano]])</f>
        <v>49</v>
      </c>
      <c r="E1553">
        <f>IF(cukier[[#This Row],[transakcja?]]&lt;100,0,IF(cukier[[#This Row],[transakcja?]]&lt;1000,0.05,IF(cukier[[#This Row],[transakcja?]]&lt;10000,0.1,0.2)))*cukier[[#This Row],[sprzedano]]</f>
        <v>0</v>
      </c>
      <c r="F1553">
        <f>MONTH(cukier[[#This Row],[data]])</f>
        <v>3</v>
      </c>
      <c r="G1553">
        <f>IF(cukier[[#This Row],[czy magazyn]]=F1552,G1552-cukier[[#This Row],[sprzedano]],G1552+cukier[[#This Row],[f]])</f>
        <v>4456</v>
      </c>
      <c r="H1553">
        <f>IF(cukier[[#This Row],[czy magazyn]]=F1552,0,CEILING(5000-G1552,1000))</f>
        <v>0</v>
      </c>
      <c r="I1553">
        <f>IF(cukier[[#This Row],[f]]&gt;=4000,1,0)</f>
        <v>0</v>
      </c>
    </row>
    <row r="1554" spans="1:9" x14ac:dyDescent="0.25">
      <c r="A1554" s="1">
        <v>40984</v>
      </c>
      <c r="B1554" t="s">
        <v>38</v>
      </c>
      <c r="C1554">
        <v>140</v>
      </c>
      <c r="D1554">
        <f>IF(cukier[[#This Row],[klient]]=B1553,cukier[[#This Row],[sprzedano]]+D1553,cukier[[#This Row],[sprzedano]])</f>
        <v>140</v>
      </c>
      <c r="E1554">
        <f>IF(cukier[[#This Row],[transakcja?]]&lt;100,0,IF(cukier[[#This Row],[transakcja?]]&lt;1000,0.05,IF(cukier[[#This Row],[transakcja?]]&lt;10000,0.1,0.2)))*cukier[[#This Row],[sprzedano]]</f>
        <v>7</v>
      </c>
      <c r="F1554">
        <f>MONTH(cukier[[#This Row],[data]])</f>
        <v>3</v>
      </c>
      <c r="G1554">
        <f>IF(cukier[[#This Row],[czy magazyn]]=F1553,G1553-cukier[[#This Row],[sprzedano]],G1553+cukier[[#This Row],[f]])</f>
        <v>4316</v>
      </c>
      <c r="H1554">
        <f>IF(cukier[[#This Row],[czy magazyn]]=F1553,0,CEILING(5000-G1553,1000))</f>
        <v>0</v>
      </c>
      <c r="I1554">
        <f>IF(cukier[[#This Row],[f]]&gt;=4000,1,0)</f>
        <v>0</v>
      </c>
    </row>
    <row r="1555" spans="1:9" x14ac:dyDescent="0.25">
      <c r="A1555" s="1">
        <v>40986</v>
      </c>
      <c r="B1555" t="s">
        <v>24</v>
      </c>
      <c r="C1555">
        <v>194</v>
      </c>
      <c r="D1555">
        <f>IF(cukier[[#This Row],[klient]]=B1554,cukier[[#This Row],[sprzedano]]+D1554,cukier[[#This Row],[sprzedano]])</f>
        <v>194</v>
      </c>
      <c r="E1555">
        <f>IF(cukier[[#This Row],[transakcja?]]&lt;100,0,IF(cukier[[#This Row],[transakcja?]]&lt;1000,0.05,IF(cukier[[#This Row],[transakcja?]]&lt;10000,0.1,0.2)))*cukier[[#This Row],[sprzedano]]</f>
        <v>9.7000000000000011</v>
      </c>
      <c r="F1555">
        <f>MONTH(cukier[[#This Row],[data]])</f>
        <v>3</v>
      </c>
      <c r="G1555">
        <f>IF(cukier[[#This Row],[czy magazyn]]=F1554,G1554-cukier[[#This Row],[sprzedano]],G1554+cukier[[#This Row],[f]])</f>
        <v>4122</v>
      </c>
      <c r="H1555">
        <f>IF(cukier[[#This Row],[czy magazyn]]=F1554,0,CEILING(5000-G1554,1000))</f>
        <v>0</v>
      </c>
      <c r="I1555">
        <f>IF(cukier[[#This Row],[f]]&gt;=4000,1,0)</f>
        <v>0</v>
      </c>
    </row>
    <row r="1556" spans="1:9" x14ac:dyDescent="0.25">
      <c r="A1556" s="1">
        <v>40986</v>
      </c>
      <c r="B1556" t="s">
        <v>36</v>
      </c>
      <c r="C1556">
        <v>140</v>
      </c>
      <c r="D1556">
        <f>IF(cukier[[#This Row],[klient]]=B1555,cukier[[#This Row],[sprzedano]]+D1555,cukier[[#This Row],[sprzedano]])</f>
        <v>140</v>
      </c>
      <c r="E1556">
        <f>IF(cukier[[#This Row],[transakcja?]]&lt;100,0,IF(cukier[[#This Row],[transakcja?]]&lt;1000,0.05,IF(cukier[[#This Row],[transakcja?]]&lt;10000,0.1,0.2)))*cukier[[#This Row],[sprzedano]]</f>
        <v>7</v>
      </c>
      <c r="F1556">
        <f>MONTH(cukier[[#This Row],[data]])</f>
        <v>3</v>
      </c>
      <c r="G1556">
        <f>IF(cukier[[#This Row],[czy magazyn]]=F1555,G1555-cukier[[#This Row],[sprzedano]],G1555+cukier[[#This Row],[f]])</f>
        <v>3982</v>
      </c>
      <c r="H1556">
        <f>IF(cukier[[#This Row],[czy magazyn]]=F1555,0,CEILING(5000-G1555,1000))</f>
        <v>0</v>
      </c>
      <c r="I1556">
        <f>IF(cukier[[#This Row],[f]]&gt;=4000,1,0)</f>
        <v>0</v>
      </c>
    </row>
    <row r="1557" spans="1:9" x14ac:dyDescent="0.25">
      <c r="A1557" s="1">
        <v>40992</v>
      </c>
      <c r="B1557" t="s">
        <v>24</v>
      </c>
      <c r="C1557">
        <v>123</v>
      </c>
      <c r="D1557">
        <f>IF(cukier[[#This Row],[klient]]=B1556,cukier[[#This Row],[sprzedano]]+D1556,cukier[[#This Row],[sprzedano]])</f>
        <v>123</v>
      </c>
      <c r="E1557">
        <f>IF(cukier[[#This Row],[transakcja?]]&lt;100,0,IF(cukier[[#This Row],[transakcja?]]&lt;1000,0.05,IF(cukier[[#This Row],[transakcja?]]&lt;10000,0.1,0.2)))*cukier[[#This Row],[sprzedano]]</f>
        <v>6.15</v>
      </c>
      <c r="F1557">
        <f>MONTH(cukier[[#This Row],[data]])</f>
        <v>3</v>
      </c>
      <c r="G1557">
        <f>IF(cukier[[#This Row],[czy magazyn]]=F1556,G1556-cukier[[#This Row],[sprzedano]],G1556+cukier[[#This Row],[f]])</f>
        <v>3859</v>
      </c>
      <c r="H1557">
        <f>IF(cukier[[#This Row],[czy magazyn]]=F1556,0,CEILING(5000-G1556,1000))</f>
        <v>0</v>
      </c>
      <c r="I1557">
        <f>IF(cukier[[#This Row],[f]]&gt;=4000,1,0)</f>
        <v>0</v>
      </c>
    </row>
    <row r="1558" spans="1:9" x14ac:dyDescent="0.25">
      <c r="A1558" s="1">
        <v>40992</v>
      </c>
      <c r="B1558" t="s">
        <v>75</v>
      </c>
      <c r="C1558">
        <v>11</v>
      </c>
      <c r="D1558">
        <f>IF(cukier[[#This Row],[klient]]=B1557,cukier[[#This Row],[sprzedano]]+D1557,cukier[[#This Row],[sprzedano]])</f>
        <v>11</v>
      </c>
      <c r="E1558">
        <f>IF(cukier[[#This Row],[transakcja?]]&lt;100,0,IF(cukier[[#This Row],[transakcja?]]&lt;1000,0.05,IF(cukier[[#This Row],[transakcja?]]&lt;10000,0.1,0.2)))*cukier[[#This Row],[sprzedano]]</f>
        <v>0</v>
      </c>
      <c r="F1558">
        <f>MONTH(cukier[[#This Row],[data]])</f>
        <v>3</v>
      </c>
      <c r="G1558">
        <f>IF(cukier[[#This Row],[czy magazyn]]=F1557,G1557-cukier[[#This Row],[sprzedano]],G1557+cukier[[#This Row],[f]])</f>
        <v>3848</v>
      </c>
      <c r="H1558">
        <f>IF(cukier[[#This Row],[czy magazyn]]=F1557,0,CEILING(5000-G1557,1000))</f>
        <v>0</v>
      </c>
      <c r="I1558">
        <f>IF(cukier[[#This Row],[f]]&gt;=4000,1,0)</f>
        <v>0</v>
      </c>
    </row>
    <row r="1559" spans="1:9" x14ac:dyDescent="0.25">
      <c r="A1559" s="1">
        <v>40994</v>
      </c>
      <c r="B1559" t="s">
        <v>151</v>
      </c>
      <c r="C1559">
        <v>1</v>
      </c>
      <c r="D1559">
        <f>IF(cukier[[#This Row],[klient]]=B1558,cukier[[#This Row],[sprzedano]]+D1558,cukier[[#This Row],[sprzedano]])</f>
        <v>1</v>
      </c>
      <c r="E1559">
        <f>IF(cukier[[#This Row],[transakcja?]]&lt;100,0,IF(cukier[[#This Row],[transakcja?]]&lt;1000,0.05,IF(cukier[[#This Row],[transakcja?]]&lt;10000,0.1,0.2)))*cukier[[#This Row],[sprzedano]]</f>
        <v>0</v>
      </c>
      <c r="F1559">
        <f>MONTH(cukier[[#This Row],[data]])</f>
        <v>3</v>
      </c>
      <c r="G1559">
        <f>IF(cukier[[#This Row],[czy magazyn]]=F1558,G1558-cukier[[#This Row],[sprzedano]],G1558+cukier[[#This Row],[f]])</f>
        <v>3847</v>
      </c>
      <c r="H1559">
        <f>IF(cukier[[#This Row],[czy magazyn]]=F1558,0,CEILING(5000-G1558,1000))</f>
        <v>0</v>
      </c>
      <c r="I1559">
        <f>IF(cukier[[#This Row],[f]]&gt;=4000,1,0)</f>
        <v>0</v>
      </c>
    </row>
    <row r="1560" spans="1:9" x14ac:dyDescent="0.25">
      <c r="A1560" s="1">
        <v>40995</v>
      </c>
      <c r="B1560" t="s">
        <v>10</v>
      </c>
      <c r="C1560">
        <v>267</v>
      </c>
      <c r="D1560">
        <f>IF(cukier[[#This Row],[klient]]=B1559,cukier[[#This Row],[sprzedano]]+D1559,cukier[[#This Row],[sprzedano]])</f>
        <v>267</v>
      </c>
      <c r="E1560">
        <f>IF(cukier[[#This Row],[transakcja?]]&lt;100,0,IF(cukier[[#This Row],[transakcja?]]&lt;1000,0.05,IF(cukier[[#This Row],[transakcja?]]&lt;10000,0.1,0.2)))*cukier[[#This Row],[sprzedano]]</f>
        <v>13.350000000000001</v>
      </c>
      <c r="F1560">
        <f>MONTH(cukier[[#This Row],[data]])</f>
        <v>3</v>
      </c>
      <c r="G1560">
        <f>IF(cukier[[#This Row],[czy magazyn]]=F1559,G1559-cukier[[#This Row],[sprzedano]],G1559+cukier[[#This Row],[f]])</f>
        <v>3580</v>
      </c>
      <c r="H1560">
        <f>IF(cukier[[#This Row],[czy magazyn]]=F1559,0,CEILING(5000-G1559,1000))</f>
        <v>0</v>
      </c>
      <c r="I1560">
        <f>IF(cukier[[#This Row],[f]]&gt;=4000,1,0)</f>
        <v>0</v>
      </c>
    </row>
    <row r="1561" spans="1:9" x14ac:dyDescent="0.25">
      <c r="A1561" s="1">
        <v>40998</v>
      </c>
      <c r="B1561" t="s">
        <v>150</v>
      </c>
      <c r="C1561">
        <v>14</v>
      </c>
      <c r="D1561">
        <f>IF(cukier[[#This Row],[klient]]=B1560,cukier[[#This Row],[sprzedano]]+D1560,cukier[[#This Row],[sprzedano]])</f>
        <v>14</v>
      </c>
      <c r="E1561">
        <f>IF(cukier[[#This Row],[transakcja?]]&lt;100,0,IF(cukier[[#This Row],[transakcja?]]&lt;1000,0.05,IF(cukier[[#This Row],[transakcja?]]&lt;10000,0.1,0.2)))*cukier[[#This Row],[sprzedano]]</f>
        <v>0</v>
      </c>
      <c r="F1561">
        <f>MONTH(cukier[[#This Row],[data]])</f>
        <v>3</v>
      </c>
      <c r="G1561">
        <f>IF(cukier[[#This Row],[czy magazyn]]=F1560,G1560-cukier[[#This Row],[sprzedano]],G1560+cukier[[#This Row],[f]])</f>
        <v>3566</v>
      </c>
      <c r="H1561">
        <f>IF(cukier[[#This Row],[czy magazyn]]=F1560,0,CEILING(5000-G1560,1000))</f>
        <v>0</v>
      </c>
      <c r="I1561">
        <f>IF(cukier[[#This Row],[f]]&gt;=4000,1,0)</f>
        <v>0</v>
      </c>
    </row>
    <row r="1562" spans="1:9" x14ac:dyDescent="0.25">
      <c r="A1562" s="1">
        <v>40999</v>
      </c>
      <c r="B1562" t="s">
        <v>10</v>
      </c>
      <c r="C1562">
        <v>437</v>
      </c>
      <c r="D1562">
        <f>IF(cukier[[#This Row],[klient]]=B1561,cukier[[#This Row],[sprzedano]]+D1561,cukier[[#This Row],[sprzedano]])</f>
        <v>437</v>
      </c>
      <c r="E1562">
        <f>IF(cukier[[#This Row],[transakcja?]]&lt;100,0,IF(cukier[[#This Row],[transakcja?]]&lt;1000,0.05,IF(cukier[[#This Row],[transakcja?]]&lt;10000,0.1,0.2)))*cukier[[#This Row],[sprzedano]]</f>
        <v>21.85</v>
      </c>
      <c r="F1562">
        <f>MONTH(cukier[[#This Row],[data]])</f>
        <v>3</v>
      </c>
      <c r="G1562">
        <f>IF(cukier[[#This Row],[czy magazyn]]=F1561,G1561-cukier[[#This Row],[sprzedano]],G1561+cukier[[#This Row],[f]])</f>
        <v>3129</v>
      </c>
      <c r="H1562">
        <f>IF(cukier[[#This Row],[czy magazyn]]=F1561,0,CEILING(5000-G1561,1000))</f>
        <v>0</v>
      </c>
      <c r="I1562">
        <f>IF(cukier[[#This Row],[f]]&gt;=4000,1,0)</f>
        <v>0</v>
      </c>
    </row>
    <row r="1563" spans="1:9" x14ac:dyDescent="0.25">
      <c r="A1563" s="1">
        <v>40999</v>
      </c>
      <c r="B1563" t="s">
        <v>21</v>
      </c>
      <c r="C1563">
        <v>160</v>
      </c>
      <c r="D1563">
        <f>IF(cukier[[#This Row],[klient]]=B1562,cukier[[#This Row],[sprzedano]]+D1562,cukier[[#This Row],[sprzedano]])</f>
        <v>160</v>
      </c>
      <c r="E1563">
        <f>IF(cukier[[#This Row],[transakcja?]]&lt;100,0,IF(cukier[[#This Row],[transakcja?]]&lt;1000,0.05,IF(cukier[[#This Row],[transakcja?]]&lt;10000,0.1,0.2)))*cukier[[#This Row],[sprzedano]]</f>
        <v>8</v>
      </c>
      <c r="F1563">
        <f>MONTH(cukier[[#This Row],[data]])</f>
        <v>3</v>
      </c>
      <c r="G1563">
        <f>IF(cukier[[#This Row],[czy magazyn]]=F1562,G1562-cukier[[#This Row],[sprzedano]],G1562+cukier[[#This Row],[f]])</f>
        <v>2969</v>
      </c>
      <c r="H1563">
        <f>IF(cukier[[#This Row],[czy magazyn]]=F1562,0,CEILING(5000-G1562,1000))</f>
        <v>0</v>
      </c>
      <c r="I1563">
        <f>IF(cukier[[#This Row],[f]]&gt;=4000,1,0)</f>
        <v>0</v>
      </c>
    </row>
    <row r="1564" spans="1:9" x14ac:dyDescent="0.25">
      <c r="A1564" s="1">
        <v>41003</v>
      </c>
      <c r="B1564" t="s">
        <v>124</v>
      </c>
      <c r="C1564">
        <v>71</v>
      </c>
      <c r="D1564">
        <f>IF(cukier[[#This Row],[klient]]=B1563,cukier[[#This Row],[sprzedano]]+D1563,cukier[[#This Row],[sprzedano]])</f>
        <v>71</v>
      </c>
      <c r="E1564">
        <f>IF(cukier[[#This Row],[transakcja?]]&lt;100,0,IF(cukier[[#This Row],[transakcja?]]&lt;1000,0.05,IF(cukier[[#This Row],[transakcja?]]&lt;10000,0.1,0.2)))*cukier[[#This Row],[sprzedano]]</f>
        <v>0</v>
      </c>
      <c r="F1564">
        <f>MONTH(cukier[[#This Row],[data]])</f>
        <v>4</v>
      </c>
      <c r="G1564">
        <f>IF(cukier[[#This Row],[czy magazyn]]=F1563,G1563-cukier[[#This Row],[sprzedano]],G1563+cukier[[#This Row],[f]])</f>
        <v>5969</v>
      </c>
      <c r="H1564">
        <f>IF(cukier[[#This Row],[czy magazyn]]=F1563,0,CEILING(5000-G1563,1000))</f>
        <v>3000</v>
      </c>
      <c r="I1564">
        <f>IF(cukier[[#This Row],[f]]&gt;=4000,1,0)</f>
        <v>0</v>
      </c>
    </row>
    <row r="1565" spans="1:9" x14ac:dyDescent="0.25">
      <c r="A1565" s="1">
        <v>41004</v>
      </c>
      <c r="B1565" t="s">
        <v>67</v>
      </c>
      <c r="C1565">
        <v>35</v>
      </c>
      <c r="D1565">
        <f>IF(cukier[[#This Row],[klient]]=B1564,cukier[[#This Row],[sprzedano]]+D1564,cukier[[#This Row],[sprzedano]])</f>
        <v>35</v>
      </c>
      <c r="E1565">
        <f>IF(cukier[[#This Row],[transakcja?]]&lt;100,0,IF(cukier[[#This Row],[transakcja?]]&lt;1000,0.05,IF(cukier[[#This Row],[transakcja?]]&lt;10000,0.1,0.2)))*cukier[[#This Row],[sprzedano]]</f>
        <v>0</v>
      </c>
      <c r="F1565">
        <f>MONTH(cukier[[#This Row],[data]])</f>
        <v>4</v>
      </c>
      <c r="G1565">
        <f>IF(cukier[[#This Row],[czy magazyn]]=F1564,G1564-cukier[[#This Row],[sprzedano]],G1564+cukier[[#This Row],[f]])</f>
        <v>5934</v>
      </c>
      <c r="H1565">
        <f>IF(cukier[[#This Row],[czy magazyn]]=F1564,0,CEILING(5000-G1564,1000))</f>
        <v>0</v>
      </c>
      <c r="I1565">
        <f>IF(cukier[[#This Row],[f]]&gt;=4000,1,0)</f>
        <v>0</v>
      </c>
    </row>
    <row r="1566" spans="1:9" x14ac:dyDescent="0.25">
      <c r="A1566" s="1">
        <v>41005</v>
      </c>
      <c r="B1566" t="s">
        <v>23</v>
      </c>
      <c r="C1566">
        <v>116</v>
      </c>
      <c r="D1566">
        <f>IF(cukier[[#This Row],[klient]]=B1565,cukier[[#This Row],[sprzedano]]+D1565,cukier[[#This Row],[sprzedano]])</f>
        <v>116</v>
      </c>
      <c r="E1566">
        <f>IF(cukier[[#This Row],[transakcja?]]&lt;100,0,IF(cukier[[#This Row],[transakcja?]]&lt;1000,0.05,IF(cukier[[#This Row],[transakcja?]]&lt;10000,0.1,0.2)))*cukier[[#This Row],[sprzedano]]</f>
        <v>5.8000000000000007</v>
      </c>
      <c r="F1566">
        <f>MONTH(cukier[[#This Row],[data]])</f>
        <v>4</v>
      </c>
      <c r="G1566">
        <f>IF(cukier[[#This Row],[czy magazyn]]=F1565,G1565-cukier[[#This Row],[sprzedano]],G1565+cukier[[#This Row],[f]])</f>
        <v>5818</v>
      </c>
      <c r="H1566">
        <f>IF(cukier[[#This Row],[czy magazyn]]=F1565,0,CEILING(5000-G1565,1000))</f>
        <v>0</v>
      </c>
      <c r="I1566">
        <f>IF(cukier[[#This Row],[f]]&gt;=4000,1,0)</f>
        <v>0</v>
      </c>
    </row>
    <row r="1567" spans="1:9" x14ac:dyDescent="0.25">
      <c r="A1567" s="1">
        <v>41006</v>
      </c>
      <c r="B1567" t="s">
        <v>7</v>
      </c>
      <c r="C1567">
        <v>152</v>
      </c>
      <c r="D1567">
        <f>IF(cukier[[#This Row],[klient]]=B1566,cukier[[#This Row],[sprzedano]]+D1566,cukier[[#This Row],[sprzedano]])</f>
        <v>152</v>
      </c>
      <c r="E1567">
        <f>IF(cukier[[#This Row],[transakcja?]]&lt;100,0,IF(cukier[[#This Row],[transakcja?]]&lt;1000,0.05,IF(cukier[[#This Row],[transakcja?]]&lt;10000,0.1,0.2)))*cukier[[#This Row],[sprzedano]]</f>
        <v>7.6000000000000005</v>
      </c>
      <c r="F1567">
        <f>MONTH(cukier[[#This Row],[data]])</f>
        <v>4</v>
      </c>
      <c r="G1567">
        <f>IF(cukier[[#This Row],[czy magazyn]]=F1566,G1566-cukier[[#This Row],[sprzedano]],G1566+cukier[[#This Row],[f]])</f>
        <v>5666</v>
      </c>
      <c r="H1567">
        <f>IF(cukier[[#This Row],[czy magazyn]]=F1566,0,CEILING(5000-G1566,1000))</f>
        <v>0</v>
      </c>
      <c r="I1567">
        <f>IF(cukier[[#This Row],[f]]&gt;=4000,1,0)</f>
        <v>0</v>
      </c>
    </row>
    <row r="1568" spans="1:9" x14ac:dyDescent="0.25">
      <c r="A1568" s="1">
        <v>41011</v>
      </c>
      <c r="B1568" t="s">
        <v>8</v>
      </c>
      <c r="C1568">
        <v>309</v>
      </c>
      <c r="D1568">
        <f>IF(cukier[[#This Row],[klient]]=B1567,cukier[[#This Row],[sprzedano]]+D1567,cukier[[#This Row],[sprzedano]])</f>
        <v>309</v>
      </c>
      <c r="E1568">
        <f>IF(cukier[[#This Row],[transakcja?]]&lt;100,0,IF(cukier[[#This Row],[transakcja?]]&lt;1000,0.05,IF(cukier[[#This Row],[transakcja?]]&lt;10000,0.1,0.2)))*cukier[[#This Row],[sprzedano]]</f>
        <v>15.450000000000001</v>
      </c>
      <c r="F1568">
        <f>MONTH(cukier[[#This Row],[data]])</f>
        <v>4</v>
      </c>
      <c r="G1568">
        <f>IF(cukier[[#This Row],[czy magazyn]]=F1567,G1567-cukier[[#This Row],[sprzedano]],G1567+cukier[[#This Row],[f]])</f>
        <v>5357</v>
      </c>
      <c r="H1568">
        <f>IF(cukier[[#This Row],[czy magazyn]]=F1567,0,CEILING(5000-G1567,1000))</f>
        <v>0</v>
      </c>
      <c r="I1568">
        <f>IF(cukier[[#This Row],[f]]&gt;=4000,1,0)</f>
        <v>0</v>
      </c>
    </row>
    <row r="1569" spans="1:9" x14ac:dyDescent="0.25">
      <c r="A1569" s="1">
        <v>41011</v>
      </c>
      <c r="B1569" t="s">
        <v>82</v>
      </c>
      <c r="C1569">
        <v>7</v>
      </c>
      <c r="D1569">
        <f>IF(cukier[[#This Row],[klient]]=B1568,cukier[[#This Row],[sprzedano]]+D1568,cukier[[#This Row],[sprzedano]])</f>
        <v>7</v>
      </c>
      <c r="E1569">
        <f>IF(cukier[[#This Row],[transakcja?]]&lt;100,0,IF(cukier[[#This Row],[transakcja?]]&lt;1000,0.05,IF(cukier[[#This Row],[transakcja?]]&lt;10000,0.1,0.2)))*cukier[[#This Row],[sprzedano]]</f>
        <v>0</v>
      </c>
      <c r="F1569">
        <f>MONTH(cukier[[#This Row],[data]])</f>
        <v>4</v>
      </c>
      <c r="G1569">
        <f>IF(cukier[[#This Row],[czy magazyn]]=F1568,G1568-cukier[[#This Row],[sprzedano]],G1568+cukier[[#This Row],[f]])</f>
        <v>5350</v>
      </c>
      <c r="H1569">
        <f>IF(cukier[[#This Row],[czy magazyn]]=F1568,0,CEILING(5000-G1568,1000))</f>
        <v>0</v>
      </c>
      <c r="I1569">
        <f>IF(cukier[[#This Row],[f]]&gt;=4000,1,0)</f>
        <v>0</v>
      </c>
    </row>
    <row r="1570" spans="1:9" x14ac:dyDescent="0.25">
      <c r="A1570" s="1">
        <v>41011</v>
      </c>
      <c r="B1570" t="s">
        <v>103</v>
      </c>
      <c r="C1570">
        <v>353</v>
      </c>
      <c r="D1570">
        <f>IF(cukier[[#This Row],[klient]]=B1569,cukier[[#This Row],[sprzedano]]+D1569,cukier[[#This Row],[sprzedano]])</f>
        <v>353</v>
      </c>
      <c r="E1570">
        <f>IF(cukier[[#This Row],[transakcja?]]&lt;100,0,IF(cukier[[#This Row],[transakcja?]]&lt;1000,0.05,IF(cukier[[#This Row],[transakcja?]]&lt;10000,0.1,0.2)))*cukier[[#This Row],[sprzedano]]</f>
        <v>17.650000000000002</v>
      </c>
      <c r="F1570">
        <f>MONTH(cukier[[#This Row],[data]])</f>
        <v>4</v>
      </c>
      <c r="G1570">
        <f>IF(cukier[[#This Row],[czy magazyn]]=F1569,G1569-cukier[[#This Row],[sprzedano]],G1569+cukier[[#This Row],[f]])</f>
        <v>4997</v>
      </c>
      <c r="H1570">
        <f>IF(cukier[[#This Row],[czy magazyn]]=F1569,0,CEILING(5000-G1569,1000))</f>
        <v>0</v>
      </c>
      <c r="I1570">
        <f>IF(cukier[[#This Row],[f]]&gt;=4000,1,0)</f>
        <v>0</v>
      </c>
    </row>
    <row r="1571" spans="1:9" x14ac:dyDescent="0.25">
      <c r="A1571" s="1">
        <v>41012</v>
      </c>
      <c r="B1571" t="s">
        <v>188</v>
      </c>
      <c r="C1571">
        <v>3</v>
      </c>
      <c r="D1571">
        <f>IF(cukier[[#This Row],[klient]]=B1570,cukier[[#This Row],[sprzedano]]+D1570,cukier[[#This Row],[sprzedano]])</f>
        <v>3</v>
      </c>
      <c r="E1571">
        <f>IF(cukier[[#This Row],[transakcja?]]&lt;100,0,IF(cukier[[#This Row],[transakcja?]]&lt;1000,0.05,IF(cukier[[#This Row],[transakcja?]]&lt;10000,0.1,0.2)))*cukier[[#This Row],[sprzedano]]</f>
        <v>0</v>
      </c>
      <c r="F1571">
        <f>MONTH(cukier[[#This Row],[data]])</f>
        <v>4</v>
      </c>
      <c r="G1571">
        <f>IF(cukier[[#This Row],[czy magazyn]]=F1570,G1570-cukier[[#This Row],[sprzedano]],G1570+cukier[[#This Row],[f]])</f>
        <v>4994</v>
      </c>
      <c r="H1571">
        <f>IF(cukier[[#This Row],[czy magazyn]]=F1570,0,CEILING(5000-G1570,1000))</f>
        <v>0</v>
      </c>
      <c r="I1571">
        <f>IF(cukier[[#This Row],[f]]&gt;=4000,1,0)</f>
        <v>0</v>
      </c>
    </row>
    <row r="1572" spans="1:9" x14ac:dyDescent="0.25">
      <c r="A1572" s="1">
        <v>41013</v>
      </c>
      <c r="B1572" t="s">
        <v>15</v>
      </c>
      <c r="C1572">
        <v>166</v>
      </c>
      <c r="D1572">
        <f>IF(cukier[[#This Row],[klient]]=B1571,cukier[[#This Row],[sprzedano]]+D1571,cukier[[#This Row],[sprzedano]])</f>
        <v>166</v>
      </c>
      <c r="E1572">
        <f>IF(cukier[[#This Row],[transakcja?]]&lt;100,0,IF(cukier[[#This Row],[transakcja?]]&lt;1000,0.05,IF(cukier[[#This Row],[transakcja?]]&lt;10000,0.1,0.2)))*cukier[[#This Row],[sprzedano]]</f>
        <v>8.3000000000000007</v>
      </c>
      <c r="F1572">
        <f>MONTH(cukier[[#This Row],[data]])</f>
        <v>4</v>
      </c>
      <c r="G1572">
        <f>IF(cukier[[#This Row],[czy magazyn]]=F1571,G1571-cukier[[#This Row],[sprzedano]],G1571+cukier[[#This Row],[f]])</f>
        <v>4828</v>
      </c>
      <c r="H1572">
        <f>IF(cukier[[#This Row],[czy magazyn]]=F1571,0,CEILING(5000-G1571,1000))</f>
        <v>0</v>
      </c>
      <c r="I1572">
        <f>IF(cukier[[#This Row],[f]]&gt;=4000,1,0)</f>
        <v>0</v>
      </c>
    </row>
    <row r="1573" spans="1:9" x14ac:dyDescent="0.25">
      <c r="A1573" s="1">
        <v>41014</v>
      </c>
      <c r="B1573" t="s">
        <v>7</v>
      </c>
      <c r="C1573">
        <v>141</v>
      </c>
      <c r="D1573">
        <f>IF(cukier[[#This Row],[klient]]=B1572,cukier[[#This Row],[sprzedano]]+D1572,cukier[[#This Row],[sprzedano]])</f>
        <v>141</v>
      </c>
      <c r="E1573">
        <f>IF(cukier[[#This Row],[transakcja?]]&lt;100,0,IF(cukier[[#This Row],[transakcja?]]&lt;1000,0.05,IF(cukier[[#This Row],[transakcja?]]&lt;10000,0.1,0.2)))*cukier[[#This Row],[sprzedano]]</f>
        <v>7.0500000000000007</v>
      </c>
      <c r="F1573">
        <f>MONTH(cukier[[#This Row],[data]])</f>
        <v>4</v>
      </c>
      <c r="G1573">
        <f>IF(cukier[[#This Row],[czy magazyn]]=F1572,G1572-cukier[[#This Row],[sprzedano]],G1572+cukier[[#This Row],[f]])</f>
        <v>4687</v>
      </c>
      <c r="H1573">
        <f>IF(cukier[[#This Row],[czy magazyn]]=F1572,0,CEILING(5000-G1572,1000))</f>
        <v>0</v>
      </c>
      <c r="I1573">
        <f>IF(cukier[[#This Row],[f]]&gt;=4000,1,0)</f>
        <v>0</v>
      </c>
    </row>
    <row r="1574" spans="1:9" x14ac:dyDescent="0.25">
      <c r="A1574" s="1">
        <v>41014</v>
      </c>
      <c r="B1574" t="s">
        <v>230</v>
      </c>
      <c r="C1574">
        <v>15</v>
      </c>
      <c r="D1574">
        <f>IF(cukier[[#This Row],[klient]]=B1573,cukier[[#This Row],[sprzedano]]+D1573,cukier[[#This Row],[sprzedano]])</f>
        <v>15</v>
      </c>
      <c r="E1574">
        <f>IF(cukier[[#This Row],[transakcja?]]&lt;100,0,IF(cukier[[#This Row],[transakcja?]]&lt;1000,0.05,IF(cukier[[#This Row],[transakcja?]]&lt;10000,0.1,0.2)))*cukier[[#This Row],[sprzedano]]</f>
        <v>0</v>
      </c>
      <c r="F1574">
        <f>MONTH(cukier[[#This Row],[data]])</f>
        <v>4</v>
      </c>
      <c r="G1574">
        <f>IF(cukier[[#This Row],[czy magazyn]]=F1573,G1573-cukier[[#This Row],[sprzedano]],G1573+cukier[[#This Row],[f]])</f>
        <v>4672</v>
      </c>
      <c r="H1574">
        <f>IF(cukier[[#This Row],[czy magazyn]]=F1573,0,CEILING(5000-G1573,1000))</f>
        <v>0</v>
      </c>
      <c r="I1574">
        <f>IF(cukier[[#This Row],[f]]&gt;=4000,1,0)</f>
        <v>0</v>
      </c>
    </row>
    <row r="1575" spans="1:9" x14ac:dyDescent="0.25">
      <c r="A1575" s="1">
        <v>41014</v>
      </c>
      <c r="B1575" t="s">
        <v>225</v>
      </c>
      <c r="C1575">
        <v>14</v>
      </c>
      <c r="D1575">
        <f>IF(cukier[[#This Row],[klient]]=B1574,cukier[[#This Row],[sprzedano]]+D1574,cukier[[#This Row],[sprzedano]])</f>
        <v>14</v>
      </c>
      <c r="E1575">
        <f>IF(cukier[[#This Row],[transakcja?]]&lt;100,0,IF(cukier[[#This Row],[transakcja?]]&lt;1000,0.05,IF(cukier[[#This Row],[transakcja?]]&lt;10000,0.1,0.2)))*cukier[[#This Row],[sprzedano]]</f>
        <v>0</v>
      </c>
      <c r="F1575">
        <f>MONTH(cukier[[#This Row],[data]])</f>
        <v>4</v>
      </c>
      <c r="G1575">
        <f>IF(cukier[[#This Row],[czy magazyn]]=F1574,G1574-cukier[[#This Row],[sprzedano]],G1574+cukier[[#This Row],[f]])</f>
        <v>4658</v>
      </c>
      <c r="H1575">
        <f>IF(cukier[[#This Row],[czy magazyn]]=F1574,0,CEILING(5000-G1574,1000))</f>
        <v>0</v>
      </c>
      <c r="I1575">
        <f>IF(cukier[[#This Row],[f]]&gt;=4000,1,0)</f>
        <v>0</v>
      </c>
    </row>
    <row r="1576" spans="1:9" x14ac:dyDescent="0.25">
      <c r="A1576" s="1">
        <v>41020</v>
      </c>
      <c r="B1576" t="s">
        <v>23</v>
      </c>
      <c r="C1576">
        <v>157</v>
      </c>
      <c r="D1576">
        <f>IF(cukier[[#This Row],[klient]]=B1575,cukier[[#This Row],[sprzedano]]+D1575,cukier[[#This Row],[sprzedano]])</f>
        <v>157</v>
      </c>
      <c r="E1576">
        <f>IF(cukier[[#This Row],[transakcja?]]&lt;100,0,IF(cukier[[#This Row],[transakcja?]]&lt;1000,0.05,IF(cukier[[#This Row],[transakcja?]]&lt;10000,0.1,0.2)))*cukier[[#This Row],[sprzedano]]</f>
        <v>7.8500000000000005</v>
      </c>
      <c r="F1576">
        <f>MONTH(cukier[[#This Row],[data]])</f>
        <v>4</v>
      </c>
      <c r="G1576">
        <f>IF(cukier[[#This Row],[czy magazyn]]=F1575,G1575-cukier[[#This Row],[sprzedano]],G1575+cukier[[#This Row],[f]])</f>
        <v>4501</v>
      </c>
      <c r="H1576">
        <f>IF(cukier[[#This Row],[czy magazyn]]=F1575,0,CEILING(5000-G1575,1000))</f>
        <v>0</v>
      </c>
      <c r="I1576">
        <f>IF(cukier[[#This Row],[f]]&gt;=4000,1,0)</f>
        <v>0</v>
      </c>
    </row>
    <row r="1577" spans="1:9" x14ac:dyDescent="0.25">
      <c r="A1577" s="1">
        <v>41025</v>
      </c>
      <c r="B1577" t="s">
        <v>10</v>
      </c>
      <c r="C1577">
        <v>191</v>
      </c>
      <c r="D1577">
        <f>IF(cukier[[#This Row],[klient]]=B1576,cukier[[#This Row],[sprzedano]]+D1576,cukier[[#This Row],[sprzedano]])</f>
        <v>191</v>
      </c>
      <c r="E1577">
        <f>IF(cukier[[#This Row],[transakcja?]]&lt;100,0,IF(cukier[[#This Row],[transakcja?]]&lt;1000,0.05,IF(cukier[[#This Row],[transakcja?]]&lt;10000,0.1,0.2)))*cukier[[#This Row],[sprzedano]]</f>
        <v>9.5500000000000007</v>
      </c>
      <c r="F1577">
        <f>MONTH(cukier[[#This Row],[data]])</f>
        <v>4</v>
      </c>
      <c r="G1577">
        <f>IF(cukier[[#This Row],[czy magazyn]]=F1576,G1576-cukier[[#This Row],[sprzedano]],G1576+cukier[[#This Row],[f]])</f>
        <v>4310</v>
      </c>
      <c r="H1577">
        <f>IF(cukier[[#This Row],[czy magazyn]]=F1576,0,CEILING(5000-G1576,1000))</f>
        <v>0</v>
      </c>
      <c r="I1577">
        <f>IF(cukier[[#This Row],[f]]&gt;=4000,1,0)</f>
        <v>0</v>
      </c>
    </row>
    <row r="1578" spans="1:9" x14ac:dyDescent="0.25">
      <c r="A1578" s="1">
        <v>41026</v>
      </c>
      <c r="B1578" t="s">
        <v>37</v>
      </c>
      <c r="C1578">
        <v>7</v>
      </c>
      <c r="D1578">
        <f>IF(cukier[[#This Row],[klient]]=B1577,cukier[[#This Row],[sprzedano]]+D1577,cukier[[#This Row],[sprzedano]])</f>
        <v>7</v>
      </c>
      <c r="E1578">
        <f>IF(cukier[[#This Row],[transakcja?]]&lt;100,0,IF(cukier[[#This Row],[transakcja?]]&lt;1000,0.05,IF(cukier[[#This Row],[transakcja?]]&lt;10000,0.1,0.2)))*cukier[[#This Row],[sprzedano]]</f>
        <v>0</v>
      </c>
      <c r="F1578">
        <f>MONTH(cukier[[#This Row],[data]])</f>
        <v>4</v>
      </c>
      <c r="G1578">
        <f>IF(cukier[[#This Row],[czy magazyn]]=F1577,G1577-cukier[[#This Row],[sprzedano]],G1577+cukier[[#This Row],[f]])</f>
        <v>4303</v>
      </c>
      <c r="H1578">
        <f>IF(cukier[[#This Row],[czy magazyn]]=F1577,0,CEILING(5000-G1577,1000))</f>
        <v>0</v>
      </c>
      <c r="I1578">
        <f>IF(cukier[[#This Row],[f]]&gt;=4000,1,0)</f>
        <v>0</v>
      </c>
    </row>
    <row r="1579" spans="1:9" x14ac:dyDescent="0.25">
      <c r="A1579" s="1">
        <v>41027</v>
      </c>
      <c r="B1579" t="s">
        <v>27</v>
      </c>
      <c r="C1579">
        <v>200</v>
      </c>
      <c r="D1579">
        <f>IF(cukier[[#This Row],[klient]]=B1578,cukier[[#This Row],[sprzedano]]+D1578,cukier[[#This Row],[sprzedano]])</f>
        <v>200</v>
      </c>
      <c r="E1579">
        <f>IF(cukier[[#This Row],[transakcja?]]&lt;100,0,IF(cukier[[#This Row],[transakcja?]]&lt;1000,0.05,IF(cukier[[#This Row],[transakcja?]]&lt;10000,0.1,0.2)))*cukier[[#This Row],[sprzedano]]</f>
        <v>10</v>
      </c>
      <c r="F1579">
        <f>MONTH(cukier[[#This Row],[data]])</f>
        <v>4</v>
      </c>
      <c r="G1579">
        <f>IF(cukier[[#This Row],[czy magazyn]]=F1578,G1578-cukier[[#This Row],[sprzedano]],G1578+cukier[[#This Row],[f]])</f>
        <v>4103</v>
      </c>
      <c r="H1579">
        <f>IF(cukier[[#This Row],[czy magazyn]]=F1578,0,CEILING(5000-G1578,1000))</f>
        <v>0</v>
      </c>
      <c r="I1579">
        <f>IF(cukier[[#This Row],[f]]&gt;=4000,1,0)</f>
        <v>0</v>
      </c>
    </row>
    <row r="1580" spans="1:9" x14ac:dyDescent="0.25">
      <c r="A1580" s="1">
        <v>41033</v>
      </c>
      <c r="B1580" t="s">
        <v>172</v>
      </c>
      <c r="C1580">
        <v>7</v>
      </c>
      <c r="D1580">
        <f>IF(cukier[[#This Row],[klient]]=B1579,cukier[[#This Row],[sprzedano]]+D1579,cukier[[#This Row],[sprzedano]])</f>
        <v>7</v>
      </c>
      <c r="E1580">
        <f>IF(cukier[[#This Row],[transakcja?]]&lt;100,0,IF(cukier[[#This Row],[transakcja?]]&lt;1000,0.05,IF(cukier[[#This Row],[transakcja?]]&lt;10000,0.1,0.2)))*cukier[[#This Row],[sprzedano]]</f>
        <v>0</v>
      </c>
      <c r="F1580">
        <f>MONTH(cukier[[#This Row],[data]])</f>
        <v>5</v>
      </c>
      <c r="G1580">
        <f>IF(cukier[[#This Row],[czy magazyn]]=F1579,G1579-cukier[[#This Row],[sprzedano]],G1579+cukier[[#This Row],[f]])</f>
        <v>5103</v>
      </c>
      <c r="H1580">
        <f>IF(cukier[[#This Row],[czy magazyn]]=F1579,0,CEILING(5000-G1579,1000))</f>
        <v>1000</v>
      </c>
      <c r="I1580">
        <f>IF(cukier[[#This Row],[f]]&gt;=4000,1,0)</f>
        <v>0</v>
      </c>
    </row>
    <row r="1581" spans="1:9" x14ac:dyDescent="0.25">
      <c r="A1581" s="1">
        <v>41033</v>
      </c>
      <c r="B1581" t="s">
        <v>150</v>
      </c>
      <c r="C1581">
        <v>15</v>
      </c>
      <c r="D1581">
        <f>IF(cukier[[#This Row],[klient]]=B1580,cukier[[#This Row],[sprzedano]]+D1580,cukier[[#This Row],[sprzedano]])</f>
        <v>15</v>
      </c>
      <c r="E1581">
        <f>IF(cukier[[#This Row],[transakcja?]]&lt;100,0,IF(cukier[[#This Row],[transakcja?]]&lt;1000,0.05,IF(cukier[[#This Row],[transakcja?]]&lt;10000,0.1,0.2)))*cukier[[#This Row],[sprzedano]]</f>
        <v>0</v>
      </c>
      <c r="F1581">
        <f>MONTH(cukier[[#This Row],[data]])</f>
        <v>5</v>
      </c>
      <c r="G1581">
        <f>IF(cukier[[#This Row],[czy magazyn]]=F1580,G1580-cukier[[#This Row],[sprzedano]],G1580+cukier[[#This Row],[f]])</f>
        <v>5088</v>
      </c>
      <c r="H1581">
        <f>IF(cukier[[#This Row],[czy magazyn]]=F1580,0,CEILING(5000-G1580,1000))</f>
        <v>0</v>
      </c>
      <c r="I1581">
        <f>IF(cukier[[#This Row],[f]]&gt;=4000,1,0)</f>
        <v>0</v>
      </c>
    </row>
    <row r="1582" spans="1:9" x14ac:dyDescent="0.25">
      <c r="A1582" s="1">
        <v>41033</v>
      </c>
      <c r="B1582" t="s">
        <v>15</v>
      </c>
      <c r="C1582">
        <v>235</v>
      </c>
      <c r="D1582">
        <f>IF(cukier[[#This Row],[klient]]=B1581,cukier[[#This Row],[sprzedano]]+D1581,cukier[[#This Row],[sprzedano]])</f>
        <v>235</v>
      </c>
      <c r="E1582">
        <f>IF(cukier[[#This Row],[transakcja?]]&lt;100,0,IF(cukier[[#This Row],[transakcja?]]&lt;1000,0.05,IF(cukier[[#This Row],[transakcja?]]&lt;10000,0.1,0.2)))*cukier[[#This Row],[sprzedano]]</f>
        <v>11.75</v>
      </c>
      <c r="F1582">
        <f>MONTH(cukier[[#This Row],[data]])</f>
        <v>5</v>
      </c>
      <c r="G1582">
        <f>IF(cukier[[#This Row],[czy magazyn]]=F1581,G1581-cukier[[#This Row],[sprzedano]],G1581+cukier[[#This Row],[f]])</f>
        <v>4853</v>
      </c>
      <c r="H1582">
        <f>IF(cukier[[#This Row],[czy magazyn]]=F1581,0,CEILING(5000-G1581,1000))</f>
        <v>0</v>
      </c>
      <c r="I1582">
        <f>IF(cukier[[#This Row],[f]]&gt;=4000,1,0)</f>
        <v>0</v>
      </c>
    </row>
    <row r="1583" spans="1:9" x14ac:dyDescent="0.25">
      <c r="A1583" s="1">
        <v>41034</v>
      </c>
      <c r="B1583" t="s">
        <v>51</v>
      </c>
      <c r="C1583">
        <v>301</v>
      </c>
      <c r="D1583">
        <f>IF(cukier[[#This Row],[klient]]=B1582,cukier[[#This Row],[sprzedano]]+D1582,cukier[[#This Row],[sprzedano]])</f>
        <v>301</v>
      </c>
      <c r="E1583">
        <f>IF(cukier[[#This Row],[transakcja?]]&lt;100,0,IF(cukier[[#This Row],[transakcja?]]&lt;1000,0.05,IF(cukier[[#This Row],[transakcja?]]&lt;10000,0.1,0.2)))*cukier[[#This Row],[sprzedano]]</f>
        <v>15.05</v>
      </c>
      <c r="F1583">
        <f>MONTH(cukier[[#This Row],[data]])</f>
        <v>5</v>
      </c>
      <c r="G1583">
        <f>IF(cukier[[#This Row],[czy magazyn]]=F1582,G1582-cukier[[#This Row],[sprzedano]],G1582+cukier[[#This Row],[f]])</f>
        <v>4552</v>
      </c>
      <c r="H1583">
        <f>IF(cukier[[#This Row],[czy magazyn]]=F1582,0,CEILING(5000-G1582,1000))</f>
        <v>0</v>
      </c>
      <c r="I1583">
        <f>IF(cukier[[#This Row],[f]]&gt;=4000,1,0)</f>
        <v>0</v>
      </c>
    </row>
    <row r="1584" spans="1:9" x14ac:dyDescent="0.25">
      <c r="A1584" s="1">
        <v>41036</v>
      </c>
      <c r="B1584" t="s">
        <v>127</v>
      </c>
      <c r="C1584">
        <v>5</v>
      </c>
      <c r="D1584">
        <f>IF(cukier[[#This Row],[klient]]=B1583,cukier[[#This Row],[sprzedano]]+D1583,cukier[[#This Row],[sprzedano]])</f>
        <v>5</v>
      </c>
      <c r="E1584">
        <f>IF(cukier[[#This Row],[transakcja?]]&lt;100,0,IF(cukier[[#This Row],[transakcja?]]&lt;1000,0.05,IF(cukier[[#This Row],[transakcja?]]&lt;10000,0.1,0.2)))*cukier[[#This Row],[sprzedano]]</f>
        <v>0</v>
      </c>
      <c r="F1584">
        <f>MONTH(cukier[[#This Row],[data]])</f>
        <v>5</v>
      </c>
      <c r="G1584">
        <f>IF(cukier[[#This Row],[czy magazyn]]=F1583,G1583-cukier[[#This Row],[sprzedano]],G1583+cukier[[#This Row],[f]])</f>
        <v>4547</v>
      </c>
      <c r="H1584">
        <f>IF(cukier[[#This Row],[czy magazyn]]=F1583,0,CEILING(5000-G1583,1000))</f>
        <v>0</v>
      </c>
      <c r="I1584">
        <f>IF(cukier[[#This Row],[f]]&gt;=4000,1,0)</f>
        <v>0</v>
      </c>
    </row>
    <row r="1585" spans="1:9" x14ac:dyDescent="0.25">
      <c r="A1585" s="1">
        <v>41036</v>
      </c>
      <c r="B1585" t="s">
        <v>6</v>
      </c>
      <c r="C1585">
        <v>136</v>
      </c>
      <c r="D1585">
        <f>IF(cukier[[#This Row],[klient]]=B1584,cukier[[#This Row],[sprzedano]]+D1584,cukier[[#This Row],[sprzedano]])</f>
        <v>136</v>
      </c>
      <c r="E1585">
        <f>IF(cukier[[#This Row],[transakcja?]]&lt;100,0,IF(cukier[[#This Row],[transakcja?]]&lt;1000,0.05,IF(cukier[[#This Row],[transakcja?]]&lt;10000,0.1,0.2)))*cukier[[#This Row],[sprzedano]]</f>
        <v>6.8000000000000007</v>
      </c>
      <c r="F1585">
        <f>MONTH(cukier[[#This Row],[data]])</f>
        <v>5</v>
      </c>
      <c r="G1585">
        <f>IF(cukier[[#This Row],[czy magazyn]]=F1584,G1584-cukier[[#This Row],[sprzedano]],G1584+cukier[[#This Row],[f]])</f>
        <v>4411</v>
      </c>
      <c r="H1585">
        <f>IF(cukier[[#This Row],[czy magazyn]]=F1584,0,CEILING(5000-G1584,1000))</f>
        <v>0</v>
      </c>
      <c r="I1585">
        <f>IF(cukier[[#This Row],[f]]&gt;=4000,1,0)</f>
        <v>0</v>
      </c>
    </row>
    <row r="1586" spans="1:9" x14ac:dyDescent="0.25">
      <c r="A1586" s="1">
        <v>41037</v>
      </c>
      <c r="B1586" t="s">
        <v>66</v>
      </c>
      <c r="C1586">
        <v>3</v>
      </c>
      <c r="D1586">
        <f>IF(cukier[[#This Row],[klient]]=B1585,cukier[[#This Row],[sprzedano]]+D1585,cukier[[#This Row],[sprzedano]])</f>
        <v>3</v>
      </c>
      <c r="E1586">
        <f>IF(cukier[[#This Row],[transakcja?]]&lt;100,0,IF(cukier[[#This Row],[transakcja?]]&lt;1000,0.05,IF(cukier[[#This Row],[transakcja?]]&lt;10000,0.1,0.2)))*cukier[[#This Row],[sprzedano]]</f>
        <v>0</v>
      </c>
      <c r="F1586">
        <f>MONTH(cukier[[#This Row],[data]])</f>
        <v>5</v>
      </c>
      <c r="G1586">
        <f>IF(cukier[[#This Row],[czy magazyn]]=F1585,G1585-cukier[[#This Row],[sprzedano]],G1585+cukier[[#This Row],[f]])</f>
        <v>4408</v>
      </c>
      <c r="H1586">
        <f>IF(cukier[[#This Row],[czy magazyn]]=F1585,0,CEILING(5000-G1585,1000))</f>
        <v>0</v>
      </c>
      <c r="I1586">
        <f>IF(cukier[[#This Row],[f]]&gt;=4000,1,0)</f>
        <v>0</v>
      </c>
    </row>
    <row r="1587" spans="1:9" x14ac:dyDescent="0.25">
      <c r="A1587" s="1">
        <v>41037</v>
      </c>
      <c r="B1587" t="s">
        <v>8</v>
      </c>
      <c r="C1587">
        <v>280</v>
      </c>
      <c r="D1587">
        <f>IF(cukier[[#This Row],[klient]]=B1586,cukier[[#This Row],[sprzedano]]+D1586,cukier[[#This Row],[sprzedano]])</f>
        <v>280</v>
      </c>
      <c r="E1587">
        <f>IF(cukier[[#This Row],[transakcja?]]&lt;100,0,IF(cukier[[#This Row],[transakcja?]]&lt;1000,0.05,IF(cukier[[#This Row],[transakcja?]]&lt;10000,0.1,0.2)))*cukier[[#This Row],[sprzedano]]</f>
        <v>14</v>
      </c>
      <c r="F1587">
        <f>MONTH(cukier[[#This Row],[data]])</f>
        <v>5</v>
      </c>
      <c r="G1587">
        <f>IF(cukier[[#This Row],[czy magazyn]]=F1586,G1586-cukier[[#This Row],[sprzedano]],G1586+cukier[[#This Row],[f]])</f>
        <v>4128</v>
      </c>
      <c r="H1587">
        <f>IF(cukier[[#This Row],[czy magazyn]]=F1586,0,CEILING(5000-G1586,1000))</f>
        <v>0</v>
      </c>
      <c r="I1587">
        <f>IF(cukier[[#This Row],[f]]&gt;=4000,1,0)</f>
        <v>0</v>
      </c>
    </row>
    <row r="1588" spans="1:9" x14ac:dyDescent="0.25">
      <c r="A1588" s="1">
        <v>41040</v>
      </c>
      <c r="B1588" t="s">
        <v>207</v>
      </c>
      <c r="C1588">
        <v>14</v>
      </c>
      <c r="D1588">
        <f>IF(cukier[[#This Row],[klient]]=B1587,cukier[[#This Row],[sprzedano]]+D1587,cukier[[#This Row],[sprzedano]])</f>
        <v>14</v>
      </c>
      <c r="E1588">
        <f>IF(cukier[[#This Row],[transakcja?]]&lt;100,0,IF(cukier[[#This Row],[transakcja?]]&lt;1000,0.05,IF(cukier[[#This Row],[transakcja?]]&lt;10000,0.1,0.2)))*cukier[[#This Row],[sprzedano]]</f>
        <v>0</v>
      </c>
      <c r="F1588">
        <f>MONTH(cukier[[#This Row],[data]])</f>
        <v>5</v>
      </c>
      <c r="G1588">
        <f>IF(cukier[[#This Row],[czy magazyn]]=F1587,G1587-cukier[[#This Row],[sprzedano]],G1587+cukier[[#This Row],[f]])</f>
        <v>4114</v>
      </c>
      <c r="H1588">
        <f>IF(cukier[[#This Row],[czy magazyn]]=F1587,0,CEILING(5000-G1587,1000))</f>
        <v>0</v>
      </c>
      <c r="I1588">
        <f>IF(cukier[[#This Row],[f]]&gt;=4000,1,0)</f>
        <v>0</v>
      </c>
    </row>
    <row r="1589" spans="1:9" x14ac:dyDescent="0.25">
      <c r="A1589" s="1">
        <v>41041</v>
      </c>
      <c r="B1589" t="s">
        <v>11</v>
      </c>
      <c r="C1589">
        <v>79</v>
      </c>
      <c r="D1589">
        <f>IF(cukier[[#This Row],[klient]]=B1588,cukier[[#This Row],[sprzedano]]+D1588,cukier[[#This Row],[sprzedano]])</f>
        <v>79</v>
      </c>
      <c r="E1589">
        <f>IF(cukier[[#This Row],[transakcja?]]&lt;100,0,IF(cukier[[#This Row],[transakcja?]]&lt;1000,0.05,IF(cukier[[#This Row],[transakcja?]]&lt;10000,0.1,0.2)))*cukier[[#This Row],[sprzedano]]</f>
        <v>0</v>
      </c>
      <c r="F1589">
        <f>MONTH(cukier[[#This Row],[data]])</f>
        <v>5</v>
      </c>
      <c r="G1589">
        <f>IF(cukier[[#This Row],[czy magazyn]]=F1588,G1588-cukier[[#This Row],[sprzedano]],G1588+cukier[[#This Row],[f]])</f>
        <v>4035</v>
      </c>
      <c r="H1589">
        <f>IF(cukier[[#This Row],[czy magazyn]]=F1588,0,CEILING(5000-G1588,1000))</f>
        <v>0</v>
      </c>
      <c r="I1589">
        <f>IF(cukier[[#This Row],[f]]&gt;=4000,1,0)</f>
        <v>0</v>
      </c>
    </row>
    <row r="1590" spans="1:9" x14ac:dyDescent="0.25">
      <c r="A1590" s="1">
        <v>41042</v>
      </c>
      <c r="B1590" t="s">
        <v>24</v>
      </c>
      <c r="C1590">
        <v>70</v>
      </c>
      <c r="D1590">
        <f>IF(cukier[[#This Row],[klient]]=B1589,cukier[[#This Row],[sprzedano]]+D1589,cukier[[#This Row],[sprzedano]])</f>
        <v>70</v>
      </c>
      <c r="E1590">
        <f>IF(cukier[[#This Row],[transakcja?]]&lt;100,0,IF(cukier[[#This Row],[transakcja?]]&lt;1000,0.05,IF(cukier[[#This Row],[transakcja?]]&lt;10000,0.1,0.2)))*cukier[[#This Row],[sprzedano]]</f>
        <v>0</v>
      </c>
      <c r="F1590">
        <f>MONTH(cukier[[#This Row],[data]])</f>
        <v>5</v>
      </c>
      <c r="G1590">
        <f>IF(cukier[[#This Row],[czy magazyn]]=F1589,G1589-cukier[[#This Row],[sprzedano]],G1589+cukier[[#This Row],[f]])</f>
        <v>3965</v>
      </c>
      <c r="H1590">
        <f>IF(cukier[[#This Row],[czy magazyn]]=F1589,0,CEILING(5000-G1589,1000))</f>
        <v>0</v>
      </c>
      <c r="I1590">
        <f>IF(cukier[[#This Row],[f]]&gt;=4000,1,0)</f>
        <v>0</v>
      </c>
    </row>
    <row r="1591" spans="1:9" x14ac:dyDescent="0.25">
      <c r="A1591" s="1">
        <v>41042</v>
      </c>
      <c r="B1591" t="s">
        <v>174</v>
      </c>
      <c r="C1591">
        <v>86</v>
      </c>
      <c r="D1591">
        <f>IF(cukier[[#This Row],[klient]]=B1590,cukier[[#This Row],[sprzedano]]+D1590,cukier[[#This Row],[sprzedano]])</f>
        <v>86</v>
      </c>
      <c r="E1591">
        <f>IF(cukier[[#This Row],[transakcja?]]&lt;100,0,IF(cukier[[#This Row],[transakcja?]]&lt;1000,0.05,IF(cukier[[#This Row],[transakcja?]]&lt;10000,0.1,0.2)))*cukier[[#This Row],[sprzedano]]</f>
        <v>0</v>
      </c>
      <c r="F1591">
        <f>MONTH(cukier[[#This Row],[data]])</f>
        <v>5</v>
      </c>
      <c r="G1591">
        <f>IF(cukier[[#This Row],[czy magazyn]]=F1590,G1590-cukier[[#This Row],[sprzedano]],G1590+cukier[[#This Row],[f]])</f>
        <v>3879</v>
      </c>
      <c r="H1591">
        <f>IF(cukier[[#This Row],[czy magazyn]]=F1590,0,CEILING(5000-G1590,1000))</f>
        <v>0</v>
      </c>
      <c r="I1591">
        <f>IF(cukier[[#This Row],[f]]&gt;=4000,1,0)</f>
        <v>0</v>
      </c>
    </row>
    <row r="1592" spans="1:9" x14ac:dyDescent="0.25">
      <c r="A1592" s="1">
        <v>41043</v>
      </c>
      <c r="B1592" t="s">
        <v>56</v>
      </c>
      <c r="C1592">
        <v>111</v>
      </c>
      <c r="D1592">
        <f>IF(cukier[[#This Row],[klient]]=B1591,cukier[[#This Row],[sprzedano]]+D1591,cukier[[#This Row],[sprzedano]])</f>
        <v>111</v>
      </c>
      <c r="E1592">
        <f>IF(cukier[[#This Row],[transakcja?]]&lt;100,0,IF(cukier[[#This Row],[transakcja?]]&lt;1000,0.05,IF(cukier[[#This Row],[transakcja?]]&lt;10000,0.1,0.2)))*cukier[[#This Row],[sprzedano]]</f>
        <v>5.5500000000000007</v>
      </c>
      <c r="F1592">
        <f>MONTH(cukier[[#This Row],[data]])</f>
        <v>5</v>
      </c>
      <c r="G1592">
        <f>IF(cukier[[#This Row],[czy magazyn]]=F1591,G1591-cukier[[#This Row],[sprzedano]],G1591+cukier[[#This Row],[f]])</f>
        <v>3768</v>
      </c>
      <c r="H1592">
        <f>IF(cukier[[#This Row],[czy magazyn]]=F1591,0,CEILING(5000-G1591,1000))</f>
        <v>0</v>
      </c>
      <c r="I1592">
        <f>IF(cukier[[#This Row],[f]]&gt;=4000,1,0)</f>
        <v>0</v>
      </c>
    </row>
    <row r="1593" spans="1:9" x14ac:dyDescent="0.25">
      <c r="A1593" s="1">
        <v>41043</v>
      </c>
      <c r="B1593" t="s">
        <v>21</v>
      </c>
      <c r="C1593">
        <v>189</v>
      </c>
      <c r="D1593">
        <f>IF(cukier[[#This Row],[klient]]=B1592,cukier[[#This Row],[sprzedano]]+D1592,cukier[[#This Row],[sprzedano]])</f>
        <v>189</v>
      </c>
      <c r="E1593">
        <f>IF(cukier[[#This Row],[transakcja?]]&lt;100,0,IF(cukier[[#This Row],[transakcja?]]&lt;1000,0.05,IF(cukier[[#This Row],[transakcja?]]&lt;10000,0.1,0.2)))*cukier[[#This Row],[sprzedano]]</f>
        <v>9.4500000000000011</v>
      </c>
      <c r="F1593">
        <f>MONTH(cukier[[#This Row],[data]])</f>
        <v>5</v>
      </c>
      <c r="G1593">
        <f>IF(cukier[[#This Row],[czy magazyn]]=F1592,G1592-cukier[[#This Row],[sprzedano]],G1592+cukier[[#This Row],[f]])</f>
        <v>3579</v>
      </c>
      <c r="H1593">
        <f>IF(cukier[[#This Row],[czy magazyn]]=F1592,0,CEILING(5000-G1592,1000))</f>
        <v>0</v>
      </c>
      <c r="I1593">
        <f>IF(cukier[[#This Row],[f]]&gt;=4000,1,0)</f>
        <v>0</v>
      </c>
    </row>
    <row r="1594" spans="1:9" x14ac:dyDescent="0.25">
      <c r="A1594" s="1">
        <v>41046</v>
      </c>
      <c r="B1594" t="s">
        <v>20</v>
      </c>
      <c r="C1594">
        <v>158</v>
      </c>
      <c r="D1594">
        <f>IF(cukier[[#This Row],[klient]]=B1593,cukier[[#This Row],[sprzedano]]+D1593,cukier[[#This Row],[sprzedano]])</f>
        <v>158</v>
      </c>
      <c r="E1594">
        <f>IF(cukier[[#This Row],[transakcja?]]&lt;100,0,IF(cukier[[#This Row],[transakcja?]]&lt;1000,0.05,IF(cukier[[#This Row],[transakcja?]]&lt;10000,0.1,0.2)))*cukier[[#This Row],[sprzedano]]</f>
        <v>7.9</v>
      </c>
      <c r="F1594">
        <f>MONTH(cukier[[#This Row],[data]])</f>
        <v>5</v>
      </c>
      <c r="G1594">
        <f>IF(cukier[[#This Row],[czy magazyn]]=F1593,G1593-cukier[[#This Row],[sprzedano]],G1593+cukier[[#This Row],[f]])</f>
        <v>3421</v>
      </c>
      <c r="H1594">
        <f>IF(cukier[[#This Row],[czy magazyn]]=F1593,0,CEILING(5000-G1593,1000))</f>
        <v>0</v>
      </c>
      <c r="I1594">
        <f>IF(cukier[[#This Row],[f]]&gt;=4000,1,0)</f>
        <v>0</v>
      </c>
    </row>
    <row r="1595" spans="1:9" x14ac:dyDescent="0.25">
      <c r="A1595" s="1">
        <v>41051</v>
      </c>
      <c r="B1595" t="s">
        <v>67</v>
      </c>
      <c r="C1595">
        <v>172</v>
      </c>
      <c r="D1595">
        <f>IF(cukier[[#This Row],[klient]]=B1594,cukier[[#This Row],[sprzedano]]+D1594,cukier[[#This Row],[sprzedano]])</f>
        <v>172</v>
      </c>
      <c r="E1595">
        <f>IF(cukier[[#This Row],[transakcja?]]&lt;100,0,IF(cukier[[#This Row],[transakcja?]]&lt;1000,0.05,IF(cukier[[#This Row],[transakcja?]]&lt;10000,0.1,0.2)))*cukier[[#This Row],[sprzedano]]</f>
        <v>8.6</v>
      </c>
      <c r="F1595">
        <f>MONTH(cukier[[#This Row],[data]])</f>
        <v>5</v>
      </c>
      <c r="G1595">
        <f>IF(cukier[[#This Row],[czy magazyn]]=F1594,G1594-cukier[[#This Row],[sprzedano]],G1594+cukier[[#This Row],[f]])</f>
        <v>3249</v>
      </c>
      <c r="H1595">
        <f>IF(cukier[[#This Row],[czy magazyn]]=F1594,0,CEILING(5000-G1594,1000))</f>
        <v>0</v>
      </c>
      <c r="I1595">
        <f>IF(cukier[[#This Row],[f]]&gt;=4000,1,0)</f>
        <v>0</v>
      </c>
    </row>
    <row r="1596" spans="1:9" x14ac:dyDescent="0.25">
      <c r="A1596" s="1">
        <v>41052</v>
      </c>
      <c r="B1596" t="s">
        <v>51</v>
      </c>
      <c r="C1596">
        <v>179</v>
      </c>
      <c r="D1596">
        <f>IF(cukier[[#This Row],[klient]]=B1595,cukier[[#This Row],[sprzedano]]+D1595,cukier[[#This Row],[sprzedano]])</f>
        <v>179</v>
      </c>
      <c r="E1596">
        <f>IF(cukier[[#This Row],[transakcja?]]&lt;100,0,IF(cukier[[#This Row],[transakcja?]]&lt;1000,0.05,IF(cukier[[#This Row],[transakcja?]]&lt;10000,0.1,0.2)))*cukier[[#This Row],[sprzedano]]</f>
        <v>8.9500000000000011</v>
      </c>
      <c r="F1596">
        <f>MONTH(cukier[[#This Row],[data]])</f>
        <v>5</v>
      </c>
      <c r="G1596">
        <f>IF(cukier[[#This Row],[czy magazyn]]=F1595,G1595-cukier[[#This Row],[sprzedano]],G1595+cukier[[#This Row],[f]])</f>
        <v>3070</v>
      </c>
      <c r="H1596">
        <f>IF(cukier[[#This Row],[czy magazyn]]=F1595,0,CEILING(5000-G1595,1000))</f>
        <v>0</v>
      </c>
      <c r="I1596">
        <f>IF(cukier[[#This Row],[f]]&gt;=4000,1,0)</f>
        <v>0</v>
      </c>
    </row>
    <row r="1597" spans="1:9" x14ac:dyDescent="0.25">
      <c r="A1597" s="1">
        <v>41053</v>
      </c>
      <c r="B1597" t="s">
        <v>29</v>
      </c>
      <c r="C1597">
        <v>57</v>
      </c>
      <c r="D1597">
        <f>IF(cukier[[#This Row],[klient]]=B1596,cukier[[#This Row],[sprzedano]]+D1596,cukier[[#This Row],[sprzedano]])</f>
        <v>57</v>
      </c>
      <c r="E1597">
        <f>IF(cukier[[#This Row],[transakcja?]]&lt;100,0,IF(cukier[[#This Row],[transakcja?]]&lt;1000,0.05,IF(cukier[[#This Row],[transakcja?]]&lt;10000,0.1,0.2)))*cukier[[#This Row],[sprzedano]]</f>
        <v>0</v>
      </c>
      <c r="F1597">
        <f>MONTH(cukier[[#This Row],[data]])</f>
        <v>5</v>
      </c>
      <c r="G1597">
        <f>IF(cukier[[#This Row],[czy magazyn]]=F1596,G1596-cukier[[#This Row],[sprzedano]],G1596+cukier[[#This Row],[f]])</f>
        <v>3013</v>
      </c>
      <c r="H1597">
        <f>IF(cukier[[#This Row],[czy magazyn]]=F1596,0,CEILING(5000-G1596,1000))</f>
        <v>0</v>
      </c>
      <c r="I1597">
        <f>IF(cukier[[#This Row],[f]]&gt;=4000,1,0)</f>
        <v>0</v>
      </c>
    </row>
    <row r="1598" spans="1:9" x14ac:dyDescent="0.25">
      <c r="A1598" s="1">
        <v>41053</v>
      </c>
      <c r="B1598" t="s">
        <v>105</v>
      </c>
      <c r="C1598">
        <v>19</v>
      </c>
      <c r="D1598">
        <f>IF(cukier[[#This Row],[klient]]=B1597,cukier[[#This Row],[sprzedano]]+D1597,cukier[[#This Row],[sprzedano]])</f>
        <v>19</v>
      </c>
      <c r="E1598">
        <f>IF(cukier[[#This Row],[transakcja?]]&lt;100,0,IF(cukier[[#This Row],[transakcja?]]&lt;1000,0.05,IF(cukier[[#This Row],[transakcja?]]&lt;10000,0.1,0.2)))*cukier[[#This Row],[sprzedano]]</f>
        <v>0</v>
      </c>
      <c r="F1598">
        <f>MONTH(cukier[[#This Row],[data]])</f>
        <v>5</v>
      </c>
      <c r="G1598">
        <f>IF(cukier[[#This Row],[czy magazyn]]=F1597,G1597-cukier[[#This Row],[sprzedano]],G1597+cukier[[#This Row],[f]])</f>
        <v>2994</v>
      </c>
      <c r="H1598">
        <f>IF(cukier[[#This Row],[czy magazyn]]=F1597,0,CEILING(5000-G1597,1000))</f>
        <v>0</v>
      </c>
      <c r="I1598">
        <f>IF(cukier[[#This Row],[f]]&gt;=4000,1,0)</f>
        <v>0</v>
      </c>
    </row>
    <row r="1599" spans="1:9" x14ac:dyDescent="0.25">
      <c r="A1599" s="1">
        <v>41054</v>
      </c>
      <c r="B1599" t="s">
        <v>51</v>
      </c>
      <c r="C1599">
        <v>335</v>
      </c>
      <c r="D1599">
        <f>IF(cukier[[#This Row],[klient]]=B1598,cukier[[#This Row],[sprzedano]]+D1598,cukier[[#This Row],[sprzedano]])</f>
        <v>335</v>
      </c>
      <c r="E1599">
        <f>IF(cukier[[#This Row],[transakcja?]]&lt;100,0,IF(cukier[[#This Row],[transakcja?]]&lt;1000,0.05,IF(cukier[[#This Row],[transakcja?]]&lt;10000,0.1,0.2)))*cukier[[#This Row],[sprzedano]]</f>
        <v>16.75</v>
      </c>
      <c r="F1599">
        <f>MONTH(cukier[[#This Row],[data]])</f>
        <v>5</v>
      </c>
      <c r="G1599">
        <f>IF(cukier[[#This Row],[czy magazyn]]=F1598,G1598-cukier[[#This Row],[sprzedano]],G1598+cukier[[#This Row],[f]])</f>
        <v>2659</v>
      </c>
      <c r="H1599">
        <f>IF(cukier[[#This Row],[czy magazyn]]=F1598,0,CEILING(5000-G1598,1000))</f>
        <v>0</v>
      </c>
      <c r="I1599">
        <f>IF(cukier[[#This Row],[f]]&gt;=4000,1,0)</f>
        <v>0</v>
      </c>
    </row>
    <row r="1600" spans="1:9" x14ac:dyDescent="0.25">
      <c r="A1600" s="1">
        <v>41060</v>
      </c>
      <c r="B1600" t="s">
        <v>165</v>
      </c>
      <c r="C1600">
        <v>12</v>
      </c>
      <c r="D1600">
        <f>IF(cukier[[#This Row],[klient]]=B1599,cukier[[#This Row],[sprzedano]]+D1599,cukier[[#This Row],[sprzedano]])</f>
        <v>12</v>
      </c>
      <c r="E1600">
        <f>IF(cukier[[#This Row],[transakcja?]]&lt;100,0,IF(cukier[[#This Row],[transakcja?]]&lt;1000,0.05,IF(cukier[[#This Row],[transakcja?]]&lt;10000,0.1,0.2)))*cukier[[#This Row],[sprzedano]]</f>
        <v>0</v>
      </c>
      <c r="F1600">
        <f>MONTH(cukier[[#This Row],[data]])</f>
        <v>5</v>
      </c>
      <c r="G1600">
        <f>IF(cukier[[#This Row],[czy magazyn]]=F1599,G1599-cukier[[#This Row],[sprzedano]],G1599+cukier[[#This Row],[f]])</f>
        <v>2647</v>
      </c>
      <c r="H1600">
        <f>IF(cukier[[#This Row],[czy magazyn]]=F1599,0,CEILING(5000-G1599,1000))</f>
        <v>0</v>
      </c>
      <c r="I1600">
        <f>IF(cukier[[#This Row],[f]]&gt;=4000,1,0)</f>
        <v>0</v>
      </c>
    </row>
    <row r="1601" spans="1:9" x14ac:dyDescent="0.25">
      <c r="A1601" s="1">
        <v>41061</v>
      </c>
      <c r="B1601" t="s">
        <v>126</v>
      </c>
      <c r="C1601">
        <v>2</v>
      </c>
      <c r="D1601">
        <f>IF(cukier[[#This Row],[klient]]=B1600,cukier[[#This Row],[sprzedano]]+D1600,cukier[[#This Row],[sprzedano]])</f>
        <v>2</v>
      </c>
      <c r="E1601">
        <f>IF(cukier[[#This Row],[transakcja?]]&lt;100,0,IF(cukier[[#This Row],[transakcja?]]&lt;1000,0.05,IF(cukier[[#This Row],[transakcja?]]&lt;10000,0.1,0.2)))*cukier[[#This Row],[sprzedano]]</f>
        <v>0</v>
      </c>
      <c r="F1601">
        <f>MONTH(cukier[[#This Row],[data]])</f>
        <v>6</v>
      </c>
      <c r="G1601">
        <f>IF(cukier[[#This Row],[czy magazyn]]=F1600,G1600-cukier[[#This Row],[sprzedano]],G1600+cukier[[#This Row],[f]])</f>
        <v>5647</v>
      </c>
      <c r="H1601">
        <f>IF(cukier[[#This Row],[czy magazyn]]=F1600,0,CEILING(5000-G1600,1000))</f>
        <v>3000</v>
      </c>
      <c r="I1601">
        <f>IF(cukier[[#This Row],[f]]&gt;=4000,1,0)</f>
        <v>0</v>
      </c>
    </row>
    <row r="1602" spans="1:9" x14ac:dyDescent="0.25">
      <c r="A1602" s="1">
        <v>41061</v>
      </c>
      <c r="B1602" t="s">
        <v>51</v>
      </c>
      <c r="C1602">
        <v>237</v>
      </c>
      <c r="D1602">
        <f>IF(cukier[[#This Row],[klient]]=B1601,cukier[[#This Row],[sprzedano]]+D1601,cukier[[#This Row],[sprzedano]])</f>
        <v>237</v>
      </c>
      <c r="E1602">
        <f>IF(cukier[[#This Row],[transakcja?]]&lt;100,0,IF(cukier[[#This Row],[transakcja?]]&lt;1000,0.05,IF(cukier[[#This Row],[transakcja?]]&lt;10000,0.1,0.2)))*cukier[[#This Row],[sprzedano]]</f>
        <v>11.850000000000001</v>
      </c>
      <c r="F1602">
        <f>MONTH(cukier[[#This Row],[data]])</f>
        <v>6</v>
      </c>
      <c r="G1602">
        <f>IF(cukier[[#This Row],[czy magazyn]]=F1601,G1601-cukier[[#This Row],[sprzedano]],G1601+cukier[[#This Row],[f]])</f>
        <v>5410</v>
      </c>
      <c r="H1602">
        <f>IF(cukier[[#This Row],[czy magazyn]]=F1601,0,CEILING(5000-G1601,1000))</f>
        <v>0</v>
      </c>
      <c r="I1602">
        <f>IF(cukier[[#This Row],[f]]&gt;=4000,1,0)</f>
        <v>0</v>
      </c>
    </row>
    <row r="1603" spans="1:9" x14ac:dyDescent="0.25">
      <c r="A1603" s="1">
        <v>41064</v>
      </c>
      <c r="B1603" t="s">
        <v>8</v>
      </c>
      <c r="C1603">
        <v>482</v>
      </c>
      <c r="D1603">
        <f>IF(cukier[[#This Row],[klient]]=B1602,cukier[[#This Row],[sprzedano]]+D1602,cukier[[#This Row],[sprzedano]])</f>
        <v>482</v>
      </c>
      <c r="E1603">
        <f>IF(cukier[[#This Row],[transakcja?]]&lt;100,0,IF(cukier[[#This Row],[transakcja?]]&lt;1000,0.05,IF(cukier[[#This Row],[transakcja?]]&lt;10000,0.1,0.2)))*cukier[[#This Row],[sprzedano]]</f>
        <v>24.1</v>
      </c>
      <c r="F1603">
        <f>MONTH(cukier[[#This Row],[data]])</f>
        <v>6</v>
      </c>
      <c r="G1603">
        <f>IF(cukier[[#This Row],[czy magazyn]]=F1602,G1602-cukier[[#This Row],[sprzedano]],G1602+cukier[[#This Row],[f]])</f>
        <v>4928</v>
      </c>
      <c r="H1603">
        <f>IF(cukier[[#This Row],[czy magazyn]]=F1602,0,CEILING(5000-G1602,1000))</f>
        <v>0</v>
      </c>
      <c r="I1603">
        <f>IF(cukier[[#This Row],[f]]&gt;=4000,1,0)</f>
        <v>0</v>
      </c>
    </row>
    <row r="1604" spans="1:9" x14ac:dyDescent="0.25">
      <c r="A1604" s="1">
        <v>41064</v>
      </c>
      <c r="B1604" t="s">
        <v>126</v>
      </c>
      <c r="C1604">
        <v>8</v>
      </c>
      <c r="D1604">
        <f>IF(cukier[[#This Row],[klient]]=B1603,cukier[[#This Row],[sprzedano]]+D1603,cukier[[#This Row],[sprzedano]])</f>
        <v>8</v>
      </c>
      <c r="E1604">
        <f>IF(cukier[[#This Row],[transakcja?]]&lt;100,0,IF(cukier[[#This Row],[transakcja?]]&lt;1000,0.05,IF(cukier[[#This Row],[transakcja?]]&lt;10000,0.1,0.2)))*cukier[[#This Row],[sprzedano]]</f>
        <v>0</v>
      </c>
      <c r="F1604">
        <f>MONTH(cukier[[#This Row],[data]])</f>
        <v>6</v>
      </c>
      <c r="G1604">
        <f>IF(cukier[[#This Row],[czy magazyn]]=F1603,G1603-cukier[[#This Row],[sprzedano]],G1603+cukier[[#This Row],[f]])</f>
        <v>4920</v>
      </c>
      <c r="H1604">
        <f>IF(cukier[[#This Row],[czy magazyn]]=F1603,0,CEILING(5000-G1603,1000))</f>
        <v>0</v>
      </c>
      <c r="I1604">
        <f>IF(cukier[[#This Row],[f]]&gt;=4000,1,0)</f>
        <v>0</v>
      </c>
    </row>
    <row r="1605" spans="1:9" x14ac:dyDescent="0.25">
      <c r="A1605" s="1">
        <v>41067</v>
      </c>
      <c r="B1605" t="s">
        <v>36</v>
      </c>
      <c r="C1605">
        <v>147</v>
      </c>
      <c r="D1605">
        <f>IF(cukier[[#This Row],[klient]]=B1604,cukier[[#This Row],[sprzedano]]+D1604,cukier[[#This Row],[sprzedano]])</f>
        <v>147</v>
      </c>
      <c r="E1605">
        <f>IF(cukier[[#This Row],[transakcja?]]&lt;100,0,IF(cukier[[#This Row],[transakcja?]]&lt;1000,0.05,IF(cukier[[#This Row],[transakcja?]]&lt;10000,0.1,0.2)))*cukier[[#This Row],[sprzedano]]</f>
        <v>7.3500000000000005</v>
      </c>
      <c r="F1605">
        <f>MONTH(cukier[[#This Row],[data]])</f>
        <v>6</v>
      </c>
      <c r="G1605">
        <f>IF(cukier[[#This Row],[czy magazyn]]=F1604,G1604-cukier[[#This Row],[sprzedano]],G1604+cukier[[#This Row],[f]])</f>
        <v>4773</v>
      </c>
      <c r="H1605">
        <f>IF(cukier[[#This Row],[czy magazyn]]=F1604,0,CEILING(5000-G1604,1000))</f>
        <v>0</v>
      </c>
      <c r="I1605">
        <f>IF(cukier[[#This Row],[f]]&gt;=4000,1,0)</f>
        <v>0</v>
      </c>
    </row>
    <row r="1606" spans="1:9" x14ac:dyDescent="0.25">
      <c r="A1606" s="1">
        <v>41069</v>
      </c>
      <c r="B1606" t="s">
        <v>23</v>
      </c>
      <c r="C1606">
        <v>224</v>
      </c>
      <c r="D1606">
        <f>IF(cukier[[#This Row],[klient]]=B1605,cukier[[#This Row],[sprzedano]]+D1605,cukier[[#This Row],[sprzedano]])</f>
        <v>224</v>
      </c>
      <c r="E1606">
        <f>IF(cukier[[#This Row],[transakcja?]]&lt;100,0,IF(cukier[[#This Row],[transakcja?]]&lt;1000,0.05,IF(cukier[[#This Row],[transakcja?]]&lt;10000,0.1,0.2)))*cukier[[#This Row],[sprzedano]]</f>
        <v>11.200000000000001</v>
      </c>
      <c r="F1606">
        <f>MONTH(cukier[[#This Row],[data]])</f>
        <v>6</v>
      </c>
      <c r="G1606">
        <f>IF(cukier[[#This Row],[czy magazyn]]=F1605,G1605-cukier[[#This Row],[sprzedano]],G1605+cukier[[#This Row],[f]])</f>
        <v>4549</v>
      </c>
      <c r="H1606">
        <f>IF(cukier[[#This Row],[czy magazyn]]=F1605,0,CEILING(5000-G1605,1000))</f>
        <v>0</v>
      </c>
      <c r="I1606">
        <f>IF(cukier[[#This Row],[f]]&gt;=4000,1,0)</f>
        <v>0</v>
      </c>
    </row>
    <row r="1607" spans="1:9" x14ac:dyDescent="0.25">
      <c r="A1607" s="1">
        <v>41070</v>
      </c>
      <c r="B1607" t="s">
        <v>178</v>
      </c>
      <c r="C1607">
        <v>11</v>
      </c>
      <c r="D1607">
        <f>IF(cukier[[#This Row],[klient]]=B1606,cukier[[#This Row],[sprzedano]]+D1606,cukier[[#This Row],[sprzedano]])</f>
        <v>11</v>
      </c>
      <c r="E1607">
        <f>IF(cukier[[#This Row],[transakcja?]]&lt;100,0,IF(cukier[[#This Row],[transakcja?]]&lt;1000,0.05,IF(cukier[[#This Row],[transakcja?]]&lt;10000,0.1,0.2)))*cukier[[#This Row],[sprzedano]]</f>
        <v>0</v>
      </c>
      <c r="F1607">
        <f>MONTH(cukier[[#This Row],[data]])</f>
        <v>6</v>
      </c>
      <c r="G1607">
        <f>IF(cukier[[#This Row],[czy magazyn]]=F1606,G1606-cukier[[#This Row],[sprzedano]],G1606+cukier[[#This Row],[f]])</f>
        <v>4538</v>
      </c>
      <c r="H1607">
        <f>IF(cukier[[#This Row],[czy magazyn]]=F1606,0,CEILING(5000-G1606,1000))</f>
        <v>0</v>
      </c>
      <c r="I1607">
        <f>IF(cukier[[#This Row],[f]]&gt;=4000,1,0)</f>
        <v>0</v>
      </c>
    </row>
    <row r="1608" spans="1:9" x14ac:dyDescent="0.25">
      <c r="A1608" s="1">
        <v>41074</v>
      </c>
      <c r="B1608" t="s">
        <v>38</v>
      </c>
      <c r="C1608">
        <v>184</v>
      </c>
      <c r="D1608">
        <f>IF(cukier[[#This Row],[klient]]=B1607,cukier[[#This Row],[sprzedano]]+D1607,cukier[[#This Row],[sprzedano]])</f>
        <v>184</v>
      </c>
      <c r="E1608">
        <f>IF(cukier[[#This Row],[transakcja?]]&lt;100,0,IF(cukier[[#This Row],[transakcja?]]&lt;1000,0.05,IF(cukier[[#This Row],[transakcja?]]&lt;10000,0.1,0.2)))*cukier[[#This Row],[sprzedano]]</f>
        <v>9.2000000000000011</v>
      </c>
      <c r="F1608">
        <f>MONTH(cukier[[#This Row],[data]])</f>
        <v>6</v>
      </c>
      <c r="G1608">
        <f>IF(cukier[[#This Row],[czy magazyn]]=F1607,G1607-cukier[[#This Row],[sprzedano]],G1607+cukier[[#This Row],[f]])</f>
        <v>4354</v>
      </c>
      <c r="H1608">
        <f>IF(cukier[[#This Row],[czy magazyn]]=F1607,0,CEILING(5000-G1607,1000))</f>
        <v>0</v>
      </c>
      <c r="I1608">
        <f>IF(cukier[[#This Row],[f]]&gt;=4000,1,0)</f>
        <v>0</v>
      </c>
    </row>
    <row r="1609" spans="1:9" x14ac:dyDescent="0.25">
      <c r="A1609" s="1">
        <v>41076</v>
      </c>
      <c r="B1609" t="s">
        <v>169</v>
      </c>
      <c r="C1609">
        <v>20</v>
      </c>
      <c r="D1609">
        <f>IF(cukier[[#This Row],[klient]]=B1608,cukier[[#This Row],[sprzedano]]+D1608,cukier[[#This Row],[sprzedano]])</f>
        <v>20</v>
      </c>
      <c r="E1609">
        <f>IF(cukier[[#This Row],[transakcja?]]&lt;100,0,IF(cukier[[#This Row],[transakcja?]]&lt;1000,0.05,IF(cukier[[#This Row],[transakcja?]]&lt;10000,0.1,0.2)))*cukier[[#This Row],[sprzedano]]</f>
        <v>0</v>
      </c>
      <c r="F1609">
        <f>MONTH(cukier[[#This Row],[data]])</f>
        <v>6</v>
      </c>
      <c r="G1609">
        <f>IF(cukier[[#This Row],[czy magazyn]]=F1608,G1608-cukier[[#This Row],[sprzedano]],G1608+cukier[[#This Row],[f]])</f>
        <v>4334</v>
      </c>
      <c r="H1609">
        <f>IF(cukier[[#This Row],[czy magazyn]]=F1608,0,CEILING(5000-G1608,1000))</f>
        <v>0</v>
      </c>
      <c r="I1609">
        <f>IF(cukier[[#This Row],[f]]&gt;=4000,1,0)</f>
        <v>0</v>
      </c>
    </row>
    <row r="1610" spans="1:9" x14ac:dyDescent="0.25">
      <c r="A1610" s="1">
        <v>41076</v>
      </c>
      <c r="B1610" t="s">
        <v>51</v>
      </c>
      <c r="C1610">
        <v>221</v>
      </c>
      <c r="D1610">
        <f>IF(cukier[[#This Row],[klient]]=B1609,cukier[[#This Row],[sprzedano]]+D1609,cukier[[#This Row],[sprzedano]])</f>
        <v>221</v>
      </c>
      <c r="E1610">
        <f>IF(cukier[[#This Row],[transakcja?]]&lt;100,0,IF(cukier[[#This Row],[transakcja?]]&lt;1000,0.05,IF(cukier[[#This Row],[transakcja?]]&lt;10000,0.1,0.2)))*cukier[[#This Row],[sprzedano]]</f>
        <v>11.05</v>
      </c>
      <c r="F1610">
        <f>MONTH(cukier[[#This Row],[data]])</f>
        <v>6</v>
      </c>
      <c r="G1610">
        <f>IF(cukier[[#This Row],[czy magazyn]]=F1609,G1609-cukier[[#This Row],[sprzedano]],G1609+cukier[[#This Row],[f]])</f>
        <v>4113</v>
      </c>
      <c r="H1610">
        <f>IF(cukier[[#This Row],[czy magazyn]]=F1609,0,CEILING(5000-G1609,1000))</f>
        <v>0</v>
      </c>
      <c r="I1610">
        <f>IF(cukier[[#This Row],[f]]&gt;=4000,1,0)</f>
        <v>0</v>
      </c>
    </row>
    <row r="1611" spans="1:9" x14ac:dyDescent="0.25">
      <c r="A1611" s="1">
        <v>41079</v>
      </c>
      <c r="B1611" t="s">
        <v>38</v>
      </c>
      <c r="C1611">
        <v>162</v>
      </c>
      <c r="D1611">
        <f>IF(cukier[[#This Row],[klient]]=B1610,cukier[[#This Row],[sprzedano]]+D1610,cukier[[#This Row],[sprzedano]])</f>
        <v>162</v>
      </c>
      <c r="E1611">
        <f>IF(cukier[[#This Row],[transakcja?]]&lt;100,0,IF(cukier[[#This Row],[transakcja?]]&lt;1000,0.05,IF(cukier[[#This Row],[transakcja?]]&lt;10000,0.1,0.2)))*cukier[[#This Row],[sprzedano]]</f>
        <v>8.1</v>
      </c>
      <c r="F1611">
        <f>MONTH(cukier[[#This Row],[data]])</f>
        <v>6</v>
      </c>
      <c r="G1611">
        <f>IF(cukier[[#This Row],[czy magazyn]]=F1610,G1610-cukier[[#This Row],[sprzedano]],G1610+cukier[[#This Row],[f]])</f>
        <v>3951</v>
      </c>
      <c r="H1611">
        <f>IF(cukier[[#This Row],[czy magazyn]]=F1610,0,CEILING(5000-G1610,1000))</f>
        <v>0</v>
      </c>
      <c r="I1611">
        <f>IF(cukier[[#This Row],[f]]&gt;=4000,1,0)</f>
        <v>0</v>
      </c>
    </row>
    <row r="1612" spans="1:9" x14ac:dyDescent="0.25">
      <c r="A1612" s="1">
        <v>41083</v>
      </c>
      <c r="B1612" t="s">
        <v>92</v>
      </c>
      <c r="C1612">
        <v>19</v>
      </c>
      <c r="D1612">
        <f>IF(cukier[[#This Row],[klient]]=B1611,cukier[[#This Row],[sprzedano]]+D1611,cukier[[#This Row],[sprzedano]])</f>
        <v>19</v>
      </c>
      <c r="E1612">
        <f>IF(cukier[[#This Row],[transakcja?]]&lt;100,0,IF(cukier[[#This Row],[transakcja?]]&lt;1000,0.05,IF(cukier[[#This Row],[transakcja?]]&lt;10000,0.1,0.2)))*cukier[[#This Row],[sprzedano]]</f>
        <v>0</v>
      </c>
      <c r="F1612">
        <f>MONTH(cukier[[#This Row],[data]])</f>
        <v>6</v>
      </c>
      <c r="G1612">
        <f>IF(cukier[[#This Row],[czy magazyn]]=F1611,G1611-cukier[[#This Row],[sprzedano]],G1611+cukier[[#This Row],[f]])</f>
        <v>3932</v>
      </c>
      <c r="H1612">
        <f>IF(cukier[[#This Row],[czy magazyn]]=F1611,0,CEILING(5000-G1611,1000))</f>
        <v>0</v>
      </c>
      <c r="I1612">
        <f>IF(cukier[[#This Row],[f]]&gt;=4000,1,0)</f>
        <v>0</v>
      </c>
    </row>
    <row r="1613" spans="1:9" x14ac:dyDescent="0.25">
      <c r="A1613" s="1">
        <v>41088</v>
      </c>
      <c r="B1613" t="s">
        <v>179</v>
      </c>
      <c r="C1613">
        <v>1</v>
      </c>
      <c r="D1613">
        <f>IF(cukier[[#This Row],[klient]]=B1612,cukier[[#This Row],[sprzedano]]+D1612,cukier[[#This Row],[sprzedano]])</f>
        <v>1</v>
      </c>
      <c r="E1613">
        <f>IF(cukier[[#This Row],[transakcja?]]&lt;100,0,IF(cukier[[#This Row],[transakcja?]]&lt;1000,0.05,IF(cukier[[#This Row],[transakcja?]]&lt;10000,0.1,0.2)))*cukier[[#This Row],[sprzedano]]</f>
        <v>0</v>
      </c>
      <c r="F1613">
        <f>MONTH(cukier[[#This Row],[data]])</f>
        <v>6</v>
      </c>
      <c r="G1613">
        <f>IF(cukier[[#This Row],[czy magazyn]]=F1612,G1612-cukier[[#This Row],[sprzedano]],G1612+cukier[[#This Row],[f]])</f>
        <v>3931</v>
      </c>
      <c r="H1613">
        <f>IF(cukier[[#This Row],[czy magazyn]]=F1612,0,CEILING(5000-G1612,1000))</f>
        <v>0</v>
      </c>
      <c r="I1613">
        <f>IF(cukier[[#This Row],[f]]&gt;=4000,1,0)</f>
        <v>0</v>
      </c>
    </row>
    <row r="1614" spans="1:9" x14ac:dyDescent="0.25">
      <c r="A1614" s="1">
        <v>41090</v>
      </c>
      <c r="B1614" t="s">
        <v>18</v>
      </c>
      <c r="C1614">
        <v>163</v>
      </c>
      <c r="D1614">
        <f>IF(cukier[[#This Row],[klient]]=B1613,cukier[[#This Row],[sprzedano]]+D1613,cukier[[#This Row],[sprzedano]])</f>
        <v>163</v>
      </c>
      <c r="E1614">
        <f>IF(cukier[[#This Row],[transakcja?]]&lt;100,0,IF(cukier[[#This Row],[transakcja?]]&lt;1000,0.05,IF(cukier[[#This Row],[transakcja?]]&lt;10000,0.1,0.2)))*cukier[[#This Row],[sprzedano]]</f>
        <v>8.15</v>
      </c>
      <c r="F1614">
        <f>MONTH(cukier[[#This Row],[data]])</f>
        <v>6</v>
      </c>
      <c r="G1614">
        <f>IF(cukier[[#This Row],[czy magazyn]]=F1613,G1613-cukier[[#This Row],[sprzedano]],G1613+cukier[[#This Row],[f]])</f>
        <v>3768</v>
      </c>
      <c r="H1614">
        <f>IF(cukier[[#This Row],[czy magazyn]]=F1613,0,CEILING(5000-G1613,1000))</f>
        <v>0</v>
      </c>
      <c r="I1614">
        <f>IF(cukier[[#This Row],[f]]&gt;=4000,1,0)</f>
        <v>0</v>
      </c>
    </row>
    <row r="1615" spans="1:9" x14ac:dyDescent="0.25">
      <c r="A1615" s="1">
        <v>41090</v>
      </c>
      <c r="B1615" t="s">
        <v>13</v>
      </c>
      <c r="C1615">
        <v>122</v>
      </c>
      <c r="D1615">
        <f>IF(cukier[[#This Row],[klient]]=B1614,cukier[[#This Row],[sprzedano]]+D1614,cukier[[#This Row],[sprzedano]])</f>
        <v>122</v>
      </c>
      <c r="E1615">
        <f>IF(cukier[[#This Row],[transakcja?]]&lt;100,0,IF(cukier[[#This Row],[transakcja?]]&lt;1000,0.05,IF(cukier[[#This Row],[transakcja?]]&lt;10000,0.1,0.2)))*cukier[[#This Row],[sprzedano]]</f>
        <v>6.1000000000000005</v>
      </c>
      <c r="F1615">
        <f>MONTH(cukier[[#This Row],[data]])</f>
        <v>6</v>
      </c>
      <c r="G1615">
        <f>IF(cukier[[#This Row],[czy magazyn]]=F1614,G1614-cukier[[#This Row],[sprzedano]],G1614+cukier[[#This Row],[f]])</f>
        <v>3646</v>
      </c>
      <c r="H1615">
        <f>IF(cukier[[#This Row],[czy magazyn]]=F1614,0,CEILING(5000-G1614,1000))</f>
        <v>0</v>
      </c>
      <c r="I1615">
        <f>IF(cukier[[#This Row],[f]]&gt;=4000,1,0)</f>
        <v>0</v>
      </c>
    </row>
    <row r="1616" spans="1:9" x14ac:dyDescent="0.25">
      <c r="A1616" s="1">
        <v>41091</v>
      </c>
      <c r="B1616" t="s">
        <v>67</v>
      </c>
      <c r="C1616">
        <v>29</v>
      </c>
      <c r="D1616">
        <f>IF(cukier[[#This Row],[klient]]=B1615,cukier[[#This Row],[sprzedano]]+D1615,cukier[[#This Row],[sprzedano]])</f>
        <v>29</v>
      </c>
      <c r="E1616">
        <f>IF(cukier[[#This Row],[transakcja?]]&lt;100,0,IF(cukier[[#This Row],[transakcja?]]&lt;1000,0.05,IF(cukier[[#This Row],[transakcja?]]&lt;10000,0.1,0.2)))*cukier[[#This Row],[sprzedano]]</f>
        <v>0</v>
      </c>
      <c r="F1616">
        <f>MONTH(cukier[[#This Row],[data]])</f>
        <v>7</v>
      </c>
      <c r="G1616">
        <f>IF(cukier[[#This Row],[czy magazyn]]=F1615,G1615-cukier[[#This Row],[sprzedano]],G1615+cukier[[#This Row],[f]])</f>
        <v>5646</v>
      </c>
      <c r="H1616">
        <f>IF(cukier[[#This Row],[czy magazyn]]=F1615,0,CEILING(5000-G1615,1000))</f>
        <v>2000</v>
      </c>
      <c r="I1616">
        <f>IF(cukier[[#This Row],[f]]&gt;=4000,1,0)</f>
        <v>0</v>
      </c>
    </row>
    <row r="1617" spans="1:9" x14ac:dyDescent="0.25">
      <c r="A1617" s="1">
        <v>41095</v>
      </c>
      <c r="B1617" t="s">
        <v>56</v>
      </c>
      <c r="C1617">
        <v>106</v>
      </c>
      <c r="D1617">
        <f>IF(cukier[[#This Row],[klient]]=B1616,cukier[[#This Row],[sprzedano]]+D1616,cukier[[#This Row],[sprzedano]])</f>
        <v>106</v>
      </c>
      <c r="E1617">
        <f>IF(cukier[[#This Row],[transakcja?]]&lt;100,0,IF(cukier[[#This Row],[transakcja?]]&lt;1000,0.05,IF(cukier[[#This Row],[transakcja?]]&lt;10000,0.1,0.2)))*cukier[[#This Row],[sprzedano]]</f>
        <v>5.3000000000000007</v>
      </c>
      <c r="F1617">
        <f>MONTH(cukier[[#This Row],[data]])</f>
        <v>7</v>
      </c>
      <c r="G1617">
        <f>IF(cukier[[#This Row],[czy magazyn]]=F1616,G1616-cukier[[#This Row],[sprzedano]],G1616+cukier[[#This Row],[f]])</f>
        <v>5540</v>
      </c>
      <c r="H1617">
        <f>IF(cukier[[#This Row],[czy magazyn]]=F1616,0,CEILING(5000-G1616,1000))</f>
        <v>0</v>
      </c>
      <c r="I1617">
        <f>IF(cukier[[#This Row],[f]]&gt;=4000,1,0)</f>
        <v>0</v>
      </c>
    </row>
    <row r="1618" spans="1:9" x14ac:dyDescent="0.25">
      <c r="A1618" s="1">
        <v>41096</v>
      </c>
      <c r="B1618" t="s">
        <v>15</v>
      </c>
      <c r="C1618">
        <v>112</v>
      </c>
      <c r="D1618">
        <f>IF(cukier[[#This Row],[klient]]=B1617,cukier[[#This Row],[sprzedano]]+D1617,cukier[[#This Row],[sprzedano]])</f>
        <v>112</v>
      </c>
      <c r="E1618">
        <f>IF(cukier[[#This Row],[transakcja?]]&lt;100,0,IF(cukier[[#This Row],[transakcja?]]&lt;1000,0.05,IF(cukier[[#This Row],[transakcja?]]&lt;10000,0.1,0.2)))*cukier[[#This Row],[sprzedano]]</f>
        <v>5.6000000000000005</v>
      </c>
      <c r="F1618">
        <f>MONTH(cukier[[#This Row],[data]])</f>
        <v>7</v>
      </c>
      <c r="G1618">
        <f>IF(cukier[[#This Row],[czy magazyn]]=F1617,G1617-cukier[[#This Row],[sprzedano]],G1617+cukier[[#This Row],[f]])</f>
        <v>5428</v>
      </c>
      <c r="H1618">
        <f>IF(cukier[[#This Row],[czy magazyn]]=F1617,0,CEILING(5000-G1617,1000))</f>
        <v>0</v>
      </c>
      <c r="I1618">
        <f>IF(cukier[[#This Row],[f]]&gt;=4000,1,0)</f>
        <v>0</v>
      </c>
    </row>
    <row r="1619" spans="1:9" x14ac:dyDescent="0.25">
      <c r="A1619" s="1">
        <v>41097</v>
      </c>
      <c r="B1619" t="s">
        <v>29</v>
      </c>
      <c r="C1619">
        <v>90</v>
      </c>
      <c r="D1619">
        <f>IF(cukier[[#This Row],[klient]]=B1618,cukier[[#This Row],[sprzedano]]+D1618,cukier[[#This Row],[sprzedano]])</f>
        <v>90</v>
      </c>
      <c r="E1619">
        <f>IF(cukier[[#This Row],[transakcja?]]&lt;100,0,IF(cukier[[#This Row],[transakcja?]]&lt;1000,0.05,IF(cukier[[#This Row],[transakcja?]]&lt;10000,0.1,0.2)))*cukier[[#This Row],[sprzedano]]</f>
        <v>0</v>
      </c>
      <c r="F1619">
        <f>MONTH(cukier[[#This Row],[data]])</f>
        <v>7</v>
      </c>
      <c r="G1619">
        <f>IF(cukier[[#This Row],[czy magazyn]]=F1618,G1618-cukier[[#This Row],[sprzedano]],G1618+cukier[[#This Row],[f]])</f>
        <v>5338</v>
      </c>
      <c r="H1619">
        <f>IF(cukier[[#This Row],[czy magazyn]]=F1618,0,CEILING(5000-G1618,1000))</f>
        <v>0</v>
      </c>
      <c r="I1619">
        <f>IF(cukier[[#This Row],[f]]&gt;=4000,1,0)</f>
        <v>0</v>
      </c>
    </row>
    <row r="1620" spans="1:9" x14ac:dyDescent="0.25">
      <c r="A1620" s="1">
        <v>41099</v>
      </c>
      <c r="B1620" t="s">
        <v>24</v>
      </c>
      <c r="C1620">
        <v>27</v>
      </c>
      <c r="D1620">
        <f>IF(cukier[[#This Row],[klient]]=B1619,cukier[[#This Row],[sprzedano]]+D1619,cukier[[#This Row],[sprzedano]])</f>
        <v>27</v>
      </c>
      <c r="E1620">
        <f>IF(cukier[[#This Row],[transakcja?]]&lt;100,0,IF(cukier[[#This Row],[transakcja?]]&lt;1000,0.05,IF(cukier[[#This Row],[transakcja?]]&lt;10000,0.1,0.2)))*cukier[[#This Row],[sprzedano]]</f>
        <v>0</v>
      </c>
      <c r="F1620">
        <f>MONTH(cukier[[#This Row],[data]])</f>
        <v>7</v>
      </c>
      <c r="G1620">
        <f>IF(cukier[[#This Row],[czy magazyn]]=F1619,G1619-cukier[[#This Row],[sprzedano]],G1619+cukier[[#This Row],[f]])</f>
        <v>5311</v>
      </c>
      <c r="H1620">
        <f>IF(cukier[[#This Row],[czy magazyn]]=F1619,0,CEILING(5000-G1619,1000))</f>
        <v>0</v>
      </c>
      <c r="I1620">
        <f>IF(cukier[[#This Row],[f]]&gt;=4000,1,0)</f>
        <v>0</v>
      </c>
    </row>
    <row r="1621" spans="1:9" x14ac:dyDescent="0.25">
      <c r="A1621" s="1">
        <v>41099</v>
      </c>
      <c r="B1621" t="s">
        <v>17</v>
      </c>
      <c r="C1621">
        <v>7</v>
      </c>
      <c r="D1621">
        <f>IF(cukier[[#This Row],[klient]]=B1620,cukier[[#This Row],[sprzedano]]+D1620,cukier[[#This Row],[sprzedano]])</f>
        <v>7</v>
      </c>
      <c r="E1621">
        <f>IF(cukier[[#This Row],[transakcja?]]&lt;100,0,IF(cukier[[#This Row],[transakcja?]]&lt;1000,0.05,IF(cukier[[#This Row],[transakcja?]]&lt;10000,0.1,0.2)))*cukier[[#This Row],[sprzedano]]</f>
        <v>0</v>
      </c>
      <c r="F1621">
        <f>MONTH(cukier[[#This Row],[data]])</f>
        <v>7</v>
      </c>
      <c r="G1621">
        <f>IF(cukier[[#This Row],[czy magazyn]]=F1620,G1620-cukier[[#This Row],[sprzedano]],G1620+cukier[[#This Row],[f]])</f>
        <v>5304</v>
      </c>
      <c r="H1621">
        <f>IF(cukier[[#This Row],[czy magazyn]]=F1620,0,CEILING(5000-G1620,1000))</f>
        <v>0</v>
      </c>
      <c r="I1621">
        <f>IF(cukier[[#This Row],[f]]&gt;=4000,1,0)</f>
        <v>0</v>
      </c>
    </row>
    <row r="1622" spans="1:9" x14ac:dyDescent="0.25">
      <c r="A1622" s="1">
        <v>41099</v>
      </c>
      <c r="B1622" t="s">
        <v>62</v>
      </c>
      <c r="C1622">
        <v>185</v>
      </c>
      <c r="D1622">
        <f>IF(cukier[[#This Row],[klient]]=B1621,cukier[[#This Row],[sprzedano]]+D1621,cukier[[#This Row],[sprzedano]])</f>
        <v>185</v>
      </c>
      <c r="E1622">
        <f>IF(cukier[[#This Row],[transakcja?]]&lt;100,0,IF(cukier[[#This Row],[transakcja?]]&lt;1000,0.05,IF(cukier[[#This Row],[transakcja?]]&lt;10000,0.1,0.2)))*cukier[[#This Row],[sprzedano]]</f>
        <v>9.25</v>
      </c>
      <c r="F1622">
        <f>MONTH(cukier[[#This Row],[data]])</f>
        <v>7</v>
      </c>
      <c r="G1622">
        <f>IF(cukier[[#This Row],[czy magazyn]]=F1621,G1621-cukier[[#This Row],[sprzedano]],G1621+cukier[[#This Row],[f]])</f>
        <v>5119</v>
      </c>
      <c r="H1622">
        <f>IF(cukier[[#This Row],[czy magazyn]]=F1621,0,CEILING(5000-G1621,1000))</f>
        <v>0</v>
      </c>
      <c r="I1622">
        <f>IF(cukier[[#This Row],[f]]&gt;=4000,1,0)</f>
        <v>0</v>
      </c>
    </row>
    <row r="1623" spans="1:9" x14ac:dyDescent="0.25">
      <c r="A1623" s="1">
        <v>41100</v>
      </c>
      <c r="B1623" t="s">
        <v>23</v>
      </c>
      <c r="C1623">
        <v>153</v>
      </c>
      <c r="D1623">
        <f>IF(cukier[[#This Row],[klient]]=B1622,cukier[[#This Row],[sprzedano]]+D1622,cukier[[#This Row],[sprzedano]])</f>
        <v>153</v>
      </c>
      <c r="E1623">
        <f>IF(cukier[[#This Row],[transakcja?]]&lt;100,0,IF(cukier[[#This Row],[transakcja?]]&lt;1000,0.05,IF(cukier[[#This Row],[transakcja?]]&lt;10000,0.1,0.2)))*cukier[[#This Row],[sprzedano]]</f>
        <v>7.65</v>
      </c>
      <c r="F1623">
        <f>MONTH(cukier[[#This Row],[data]])</f>
        <v>7</v>
      </c>
      <c r="G1623">
        <f>IF(cukier[[#This Row],[czy magazyn]]=F1622,G1622-cukier[[#This Row],[sprzedano]],G1622+cukier[[#This Row],[f]])</f>
        <v>4966</v>
      </c>
      <c r="H1623">
        <f>IF(cukier[[#This Row],[czy magazyn]]=F1622,0,CEILING(5000-G1622,1000))</f>
        <v>0</v>
      </c>
      <c r="I1623">
        <f>IF(cukier[[#This Row],[f]]&gt;=4000,1,0)</f>
        <v>0</v>
      </c>
    </row>
    <row r="1624" spans="1:9" x14ac:dyDescent="0.25">
      <c r="A1624" s="1">
        <v>41102</v>
      </c>
      <c r="B1624" t="s">
        <v>62</v>
      </c>
      <c r="C1624">
        <v>109</v>
      </c>
      <c r="D1624">
        <f>IF(cukier[[#This Row],[klient]]=B1623,cukier[[#This Row],[sprzedano]]+D1623,cukier[[#This Row],[sprzedano]])</f>
        <v>109</v>
      </c>
      <c r="E1624">
        <f>IF(cukier[[#This Row],[transakcja?]]&lt;100,0,IF(cukier[[#This Row],[transakcja?]]&lt;1000,0.05,IF(cukier[[#This Row],[transakcja?]]&lt;10000,0.1,0.2)))*cukier[[#This Row],[sprzedano]]</f>
        <v>5.45</v>
      </c>
      <c r="F1624">
        <f>MONTH(cukier[[#This Row],[data]])</f>
        <v>7</v>
      </c>
      <c r="G1624">
        <f>IF(cukier[[#This Row],[czy magazyn]]=F1623,G1623-cukier[[#This Row],[sprzedano]],G1623+cukier[[#This Row],[f]])</f>
        <v>4857</v>
      </c>
      <c r="H1624">
        <f>IF(cukier[[#This Row],[czy magazyn]]=F1623,0,CEILING(5000-G1623,1000))</f>
        <v>0</v>
      </c>
      <c r="I1624">
        <f>IF(cukier[[#This Row],[f]]&gt;=4000,1,0)</f>
        <v>0</v>
      </c>
    </row>
    <row r="1625" spans="1:9" x14ac:dyDescent="0.25">
      <c r="A1625" s="1">
        <v>41104</v>
      </c>
      <c r="B1625" t="s">
        <v>80</v>
      </c>
      <c r="C1625">
        <v>10</v>
      </c>
      <c r="D1625">
        <f>IF(cukier[[#This Row],[klient]]=B1624,cukier[[#This Row],[sprzedano]]+D1624,cukier[[#This Row],[sprzedano]])</f>
        <v>10</v>
      </c>
      <c r="E1625">
        <f>IF(cukier[[#This Row],[transakcja?]]&lt;100,0,IF(cukier[[#This Row],[transakcja?]]&lt;1000,0.05,IF(cukier[[#This Row],[transakcja?]]&lt;10000,0.1,0.2)))*cukier[[#This Row],[sprzedano]]</f>
        <v>0</v>
      </c>
      <c r="F1625">
        <f>MONTH(cukier[[#This Row],[data]])</f>
        <v>7</v>
      </c>
      <c r="G1625">
        <f>IF(cukier[[#This Row],[czy magazyn]]=F1624,G1624-cukier[[#This Row],[sprzedano]],G1624+cukier[[#This Row],[f]])</f>
        <v>4847</v>
      </c>
      <c r="H1625">
        <f>IF(cukier[[#This Row],[czy magazyn]]=F1624,0,CEILING(5000-G1624,1000))</f>
        <v>0</v>
      </c>
      <c r="I1625">
        <f>IF(cukier[[#This Row],[f]]&gt;=4000,1,0)</f>
        <v>0</v>
      </c>
    </row>
    <row r="1626" spans="1:9" x14ac:dyDescent="0.25">
      <c r="A1626" s="1">
        <v>41104</v>
      </c>
      <c r="B1626" t="s">
        <v>212</v>
      </c>
      <c r="C1626">
        <v>10</v>
      </c>
      <c r="D1626">
        <f>IF(cukier[[#This Row],[klient]]=B1625,cukier[[#This Row],[sprzedano]]+D1625,cukier[[#This Row],[sprzedano]])</f>
        <v>10</v>
      </c>
      <c r="E1626">
        <f>IF(cukier[[#This Row],[transakcja?]]&lt;100,0,IF(cukier[[#This Row],[transakcja?]]&lt;1000,0.05,IF(cukier[[#This Row],[transakcja?]]&lt;10000,0.1,0.2)))*cukier[[#This Row],[sprzedano]]</f>
        <v>0</v>
      </c>
      <c r="F1626">
        <f>MONTH(cukier[[#This Row],[data]])</f>
        <v>7</v>
      </c>
      <c r="G1626">
        <f>IF(cukier[[#This Row],[czy magazyn]]=F1625,G1625-cukier[[#This Row],[sprzedano]],G1625+cukier[[#This Row],[f]])</f>
        <v>4837</v>
      </c>
      <c r="H1626">
        <f>IF(cukier[[#This Row],[czy magazyn]]=F1625,0,CEILING(5000-G1625,1000))</f>
        <v>0</v>
      </c>
      <c r="I1626">
        <f>IF(cukier[[#This Row],[f]]&gt;=4000,1,0)</f>
        <v>0</v>
      </c>
    </row>
    <row r="1627" spans="1:9" x14ac:dyDescent="0.25">
      <c r="A1627" s="1">
        <v>41106</v>
      </c>
      <c r="B1627" t="s">
        <v>132</v>
      </c>
      <c r="C1627">
        <v>90</v>
      </c>
      <c r="D1627">
        <f>IF(cukier[[#This Row],[klient]]=B1626,cukier[[#This Row],[sprzedano]]+D1626,cukier[[#This Row],[sprzedano]])</f>
        <v>90</v>
      </c>
      <c r="E1627">
        <f>IF(cukier[[#This Row],[transakcja?]]&lt;100,0,IF(cukier[[#This Row],[transakcja?]]&lt;1000,0.05,IF(cukier[[#This Row],[transakcja?]]&lt;10000,0.1,0.2)))*cukier[[#This Row],[sprzedano]]</f>
        <v>0</v>
      </c>
      <c r="F1627">
        <f>MONTH(cukier[[#This Row],[data]])</f>
        <v>7</v>
      </c>
      <c r="G1627">
        <f>IF(cukier[[#This Row],[czy magazyn]]=F1626,G1626-cukier[[#This Row],[sprzedano]],G1626+cukier[[#This Row],[f]])</f>
        <v>4747</v>
      </c>
      <c r="H1627">
        <f>IF(cukier[[#This Row],[czy magazyn]]=F1626,0,CEILING(5000-G1626,1000))</f>
        <v>0</v>
      </c>
      <c r="I1627">
        <f>IF(cukier[[#This Row],[f]]&gt;=4000,1,0)</f>
        <v>0</v>
      </c>
    </row>
    <row r="1628" spans="1:9" x14ac:dyDescent="0.25">
      <c r="A1628" s="1">
        <v>41106</v>
      </c>
      <c r="B1628" t="s">
        <v>59</v>
      </c>
      <c r="C1628">
        <v>34</v>
      </c>
      <c r="D1628">
        <f>IF(cukier[[#This Row],[klient]]=B1627,cukier[[#This Row],[sprzedano]]+D1627,cukier[[#This Row],[sprzedano]])</f>
        <v>34</v>
      </c>
      <c r="E1628">
        <f>IF(cukier[[#This Row],[transakcja?]]&lt;100,0,IF(cukier[[#This Row],[transakcja?]]&lt;1000,0.05,IF(cukier[[#This Row],[transakcja?]]&lt;10000,0.1,0.2)))*cukier[[#This Row],[sprzedano]]</f>
        <v>0</v>
      </c>
      <c r="F1628">
        <f>MONTH(cukier[[#This Row],[data]])</f>
        <v>7</v>
      </c>
      <c r="G1628">
        <f>IF(cukier[[#This Row],[czy magazyn]]=F1627,G1627-cukier[[#This Row],[sprzedano]],G1627+cukier[[#This Row],[f]])</f>
        <v>4713</v>
      </c>
      <c r="H1628">
        <f>IF(cukier[[#This Row],[czy magazyn]]=F1627,0,CEILING(5000-G1627,1000))</f>
        <v>0</v>
      </c>
      <c r="I1628">
        <f>IF(cukier[[#This Row],[f]]&gt;=4000,1,0)</f>
        <v>0</v>
      </c>
    </row>
    <row r="1629" spans="1:9" x14ac:dyDescent="0.25">
      <c r="A1629" s="1">
        <v>41108</v>
      </c>
      <c r="B1629" t="s">
        <v>10</v>
      </c>
      <c r="C1629">
        <v>106</v>
      </c>
      <c r="D1629">
        <f>IF(cukier[[#This Row],[klient]]=B1628,cukier[[#This Row],[sprzedano]]+D1628,cukier[[#This Row],[sprzedano]])</f>
        <v>106</v>
      </c>
      <c r="E1629">
        <f>IF(cukier[[#This Row],[transakcja?]]&lt;100,0,IF(cukier[[#This Row],[transakcja?]]&lt;1000,0.05,IF(cukier[[#This Row],[transakcja?]]&lt;10000,0.1,0.2)))*cukier[[#This Row],[sprzedano]]</f>
        <v>5.3000000000000007</v>
      </c>
      <c r="F1629">
        <f>MONTH(cukier[[#This Row],[data]])</f>
        <v>7</v>
      </c>
      <c r="G1629">
        <f>IF(cukier[[#This Row],[czy magazyn]]=F1628,G1628-cukier[[#This Row],[sprzedano]],G1628+cukier[[#This Row],[f]])</f>
        <v>4607</v>
      </c>
      <c r="H1629">
        <f>IF(cukier[[#This Row],[czy magazyn]]=F1628,0,CEILING(5000-G1628,1000))</f>
        <v>0</v>
      </c>
      <c r="I1629">
        <f>IF(cukier[[#This Row],[f]]&gt;=4000,1,0)</f>
        <v>0</v>
      </c>
    </row>
    <row r="1630" spans="1:9" x14ac:dyDescent="0.25">
      <c r="A1630" s="1">
        <v>41109</v>
      </c>
      <c r="B1630" t="s">
        <v>10</v>
      </c>
      <c r="C1630">
        <v>229</v>
      </c>
      <c r="D1630">
        <f>IF(cukier[[#This Row],[klient]]=B1629,cukier[[#This Row],[sprzedano]]+D1629,cukier[[#This Row],[sprzedano]])</f>
        <v>335</v>
      </c>
      <c r="E1630">
        <f>IF(cukier[[#This Row],[transakcja?]]&lt;100,0,IF(cukier[[#This Row],[transakcja?]]&lt;1000,0.05,IF(cukier[[#This Row],[transakcja?]]&lt;10000,0.1,0.2)))*cukier[[#This Row],[sprzedano]]</f>
        <v>11.450000000000001</v>
      </c>
      <c r="F1630">
        <f>MONTH(cukier[[#This Row],[data]])</f>
        <v>7</v>
      </c>
      <c r="G1630">
        <f>IF(cukier[[#This Row],[czy magazyn]]=F1629,G1629-cukier[[#This Row],[sprzedano]],G1629+cukier[[#This Row],[f]])</f>
        <v>4378</v>
      </c>
      <c r="H1630">
        <f>IF(cukier[[#This Row],[czy magazyn]]=F1629,0,CEILING(5000-G1629,1000))</f>
        <v>0</v>
      </c>
      <c r="I1630">
        <f>IF(cukier[[#This Row],[f]]&gt;=4000,1,0)</f>
        <v>0</v>
      </c>
    </row>
    <row r="1631" spans="1:9" x14ac:dyDescent="0.25">
      <c r="A1631" s="1">
        <v>41115</v>
      </c>
      <c r="B1631" t="s">
        <v>46</v>
      </c>
      <c r="C1631">
        <v>261</v>
      </c>
      <c r="D1631">
        <f>IF(cukier[[#This Row],[klient]]=B1630,cukier[[#This Row],[sprzedano]]+D1630,cukier[[#This Row],[sprzedano]])</f>
        <v>261</v>
      </c>
      <c r="E1631">
        <f>IF(cukier[[#This Row],[transakcja?]]&lt;100,0,IF(cukier[[#This Row],[transakcja?]]&lt;1000,0.05,IF(cukier[[#This Row],[transakcja?]]&lt;10000,0.1,0.2)))*cukier[[#This Row],[sprzedano]]</f>
        <v>13.05</v>
      </c>
      <c r="F1631">
        <f>MONTH(cukier[[#This Row],[data]])</f>
        <v>7</v>
      </c>
      <c r="G1631">
        <f>IF(cukier[[#This Row],[czy magazyn]]=F1630,G1630-cukier[[#This Row],[sprzedano]],G1630+cukier[[#This Row],[f]])</f>
        <v>4117</v>
      </c>
      <c r="H1631">
        <f>IF(cukier[[#This Row],[czy magazyn]]=F1630,0,CEILING(5000-G1630,1000))</f>
        <v>0</v>
      </c>
      <c r="I1631">
        <f>IF(cukier[[#This Row],[f]]&gt;=4000,1,0)</f>
        <v>0</v>
      </c>
    </row>
    <row r="1632" spans="1:9" x14ac:dyDescent="0.25">
      <c r="A1632" s="1">
        <v>41115</v>
      </c>
      <c r="B1632" t="s">
        <v>18</v>
      </c>
      <c r="C1632">
        <v>229</v>
      </c>
      <c r="D1632">
        <f>IF(cukier[[#This Row],[klient]]=B1631,cukier[[#This Row],[sprzedano]]+D1631,cukier[[#This Row],[sprzedano]])</f>
        <v>229</v>
      </c>
      <c r="E1632">
        <f>IF(cukier[[#This Row],[transakcja?]]&lt;100,0,IF(cukier[[#This Row],[transakcja?]]&lt;1000,0.05,IF(cukier[[#This Row],[transakcja?]]&lt;10000,0.1,0.2)))*cukier[[#This Row],[sprzedano]]</f>
        <v>11.450000000000001</v>
      </c>
      <c r="F1632">
        <f>MONTH(cukier[[#This Row],[data]])</f>
        <v>7</v>
      </c>
      <c r="G1632">
        <f>IF(cukier[[#This Row],[czy magazyn]]=F1631,G1631-cukier[[#This Row],[sprzedano]],G1631+cukier[[#This Row],[f]])</f>
        <v>3888</v>
      </c>
      <c r="H1632">
        <f>IF(cukier[[#This Row],[czy magazyn]]=F1631,0,CEILING(5000-G1631,1000))</f>
        <v>0</v>
      </c>
      <c r="I1632">
        <f>IF(cukier[[#This Row],[f]]&gt;=4000,1,0)</f>
        <v>0</v>
      </c>
    </row>
    <row r="1633" spans="1:9" x14ac:dyDescent="0.25">
      <c r="A1633" s="1">
        <v>41115</v>
      </c>
      <c r="B1633" t="s">
        <v>48</v>
      </c>
      <c r="C1633">
        <v>20</v>
      </c>
      <c r="D1633">
        <f>IF(cukier[[#This Row],[klient]]=B1632,cukier[[#This Row],[sprzedano]]+D1632,cukier[[#This Row],[sprzedano]])</f>
        <v>20</v>
      </c>
      <c r="E1633">
        <f>IF(cukier[[#This Row],[transakcja?]]&lt;100,0,IF(cukier[[#This Row],[transakcja?]]&lt;1000,0.05,IF(cukier[[#This Row],[transakcja?]]&lt;10000,0.1,0.2)))*cukier[[#This Row],[sprzedano]]</f>
        <v>0</v>
      </c>
      <c r="F1633">
        <f>MONTH(cukier[[#This Row],[data]])</f>
        <v>7</v>
      </c>
      <c r="G1633">
        <f>IF(cukier[[#This Row],[czy magazyn]]=F1632,G1632-cukier[[#This Row],[sprzedano]],G1632+cukier[[#This Row],[f]])</f>
        <v>3868</v>
      </c>
      <c r="H1633">
        <f>IF(cukier[[#This Row],[czy magazyn]]=F1632,0,CEILING(5000-G1632,1000))</f>
        <v>0</v>
      </c>
      <c r="I1633">
        <f>IF(cukier[[#This Row],[f]]&gt;=4000,1,0)</f>
        <v>0</v>
      </c>
    </row>
    <row r="1634" spans="1:9" x14ac:dyDescent="0.25">
      <c r="A1634" s="1">
        <v>41118</v>
      </c>
      <c r="B1634" t="s">
        <v>8</v>
      </c>
      <c r="C1634">
        <v>400</v>
      </c>
      <c r="D1634">
        <f>IF(cukier[[#This Row],[klient]]=B1633,cukier[[#This Row],[sprzedano]]+D1633,cukier[[#This Row],[sprzedano]])</f>
        <v>400</v>
      </c>
      <c r="E1634">
        <f>IF(cukier[[#This Row],[transakcja?]]&lt;100,0,IF(cukier[[#This Row],[transakcja?]]&lt;1000,0.05,IF(cukier[[#This Row],[transakcja?]]&lt;10000,0.1,0.2)))*cukier[[#This Row],[sprzedano]]</f>
        <v>20</v>
      </c>
      <c r="F1634">
        <f>MONTH(cukier[[#This Row],[data]])</f>
        <v>7</v>
      </c>
      <c r="G1634">
        <f>IF(cukier[[#This Row],[czy magazyn]]=F1633,G1633-cukier[[#This Row],[sprzedano]],G1633+cukier[[#This Row],[f]])</f>
        <v>3468</v>
      </c>
      <c r="H1634">
        <f>IF(cukier[[#This Row],[czy magazyn]]=F1633,0,CEILING(5000-G1633,1000))</f>
        <v>0</v>
      </c>
      <c r="I1634">
        <f>IF(cukier[[#This Row],[f]]&gt;=4000,1,0)</f>
        <v>0</v>
      </c>
    </row>
    <row r="1635" spans="1:9" x14ac:dyDescent="0.25">
      <c r="A1635" s="1">
        <v>41118</v>
      </c>
      <c r="B1635" t="s">
        <v>148</v>
      </c>
      <c r="C1635">
        <v>10</v>
      </c>
      <c r="D1635">
        <f>IF(cukier[[#This Row],[klient]]=B1634,cukier[[#This Row],[sprzedano]]+D1634,cukier[[#This Row],[sprzedano]])</f>
        <v>10</v>
      </c>
      <c r="E1635">
        <f>IF(cukier[[#This Row],[transakcja?]]&lt;100,0,IF(cukier[[#This Row],[transakcja?]]&lt;1000,0.05,IF(cukier[[#This Row],[transakcja?]]&lt;10000,0.1,0.2)))*cukier[[#This Row],[sprzedano]]</f>
        <v>0</v>
      </c>
      <c r="F1635">
        <f>MONTH(cukier[[#This Row],[data]])</f>
        <v>7</v>
      </c>
      <c r="G1635">
        <f>IF(cukier[[#This Row],[czy magazyn]]=F1634,G1634-cukier[[#This Row],[sprzedano]],G1634+cukier[[#This Row],[f]])</f>
        <v>3458</v>
      </c>
      <c r="H1635">
        <f>IF(cukier[[#This Row],[czy magazyn]]=F1634,0,CEILING(5000-G1634,1000))</f>
        <v>0</v>
      </c>
      <c r="I1635">
        <f>IF(cukier[[#This Row],[f]]&gt;=4000,1,0)</f>
        <v>0</v>
      </c>
    </row>
    <row r="1636" spans="1:9" x14ac:dyDescent="0.25">
      <c r="A1636" s="1">
        <v>41122</v>
      </c>
      <c r="B1636" t="s">
        <v>15</v>
      </c>
      <c r="C1636">
        <v>401</v>
      </c>
      <c r="D1636">
        <f>IF(cukier[[#This Row],[klient]]=B1635,cukier[[#This Row],[sprzedano]]+D1635,cukier[[#This Row],[sprzedano]])</f>
        <v>401</v>
      </c>
      <c r="E1636">
        <f>IF(cukier[[#This Row],[transakcja?]]&lt;100,0,IF(cukier[[#This Row],[transakcja?]]&lt;1000,0.05,IF(cukier[[#This Row],[transakcja?]]&lt;10000,0.1,0.2)))*cukier[[#This Row],[sprzedano]]</f>
        <v>20.05</v>
      </c>
      <c r="F1636">
        <f>MONTH(cukier[[#This Row],[data]])</f>
        <v>8</v>
      </c>
      <c r="G1636">
        <f>IF(cukier[[#This Row],[czy magazyn]]=F1635,G1635-cukier[[#This Row],[sprzedano]],G1635+cukier[[#This Row],[f]])</f>
        <v>5458</v>
      </c>
      <c r="H1636">
        <f>IF(cukier[[#This Row],[czy magazyn]]=F1635,0,CEILING(5000-G1635,1000))</f>
        <v>2000</v>
      </c>
      <c r="I1636">
        <f>IF(cukier[[#This Row],[f]]&gt;=4000,1,0)</f>
        <v>0</v>
      </c>
    </row>
    <row r="1637" spans="1:9" x14ac:dyDescent="0.25">
      <c r="A1637" s="1">
        <v>41124</v>
      </c>
      <c r="B1637" t="s">
        <v>56</v>
      </c>
      <c r="C1637">
        <v>170</v>
      </c>
      <c r="D1637">
        <f>IF(cukier[[#This Row],[klient]]=B1636,cukier[[#This Row],[sprzedano]]+D1636,cukier[[#This Row],[sprzedano]])</f>
        <v>170</v>
      </c>
      <c r="E1637">
        <f>IF(cukier[[#This Row],[transakcja?]]&lt;100,0,IF(cukier[[#This Row],[transakcja?]]&lt;1000,0.05,IF(cukier[[#This Row],[transakcja?]]&lt;10000,0.1,0.2)))*cukier[[#This Row],[sprzedano]]</f>
        <v>8.5</v>
      </c>
      <c r="F1637">
        <f>MONTH(cukier[[#This Row],[data]])</f>
        <v>8</v>
      </c>
      <c r="G1637">
        <f>IF(cukier[[#This Row],[czy magazyn]]=F1636,G1636-cukier[[#This Row],[sprzedano]],G1636+cukier[[#This Row],[f]])</f>
        <v>5288</v>
      </c>
      <c r="H1637">
        <f>IF(cukier[[#This Row],[czy magazyn]]=F1636,0,CEILING(5000-G1636,1000))</f>
        <v>0</v>
      </c>
      <c r="I1637">
        <f>IF(cukier[[#This Row],[f]]&gt;=4000,1,0)</f>
        <v>0</v>
      </c>
    </row>
    <row r="1638" spans="1:9" x14ac:dyDescent="0.25">
      <c r="A1638" s="1">
        <v>41125</v>
      </c>
      <c r="B1638" t="s">
        <v>23</v>
      </c>
      <c r="C1638">
        <v>124</v>
      </c>
      <c r="D1638">
        <f>IF(cukier[[#This Row],[klient]]=B1637,cukier[[#This Row],[sprzedano]]+D1637,cukier[[#This Row],[sprzedano]])</f>
        <v>124</v>
      </c>
      <c r="E1638">
        <f>IF(cukier[[#This Row],[transakcja?]]&lt;100,0,IF(cukier[[#This Row],[transakcja?]]&lt;1000,0.05,IF(cukier[[#This Row],[transakcja?]]&lt;10000,0.1,0.2)))*cukier[[#This Row],[sprzedano]]</f>
        <v>6.2</v>
      </c>
      <c r="F1638">
        <f>MONTH(cukier[[#This Row],[data]])</f>
        <v>8</v>
      </c>
      <c r="G1638">
        <f>IF(cukier[[#This Row],[czy magazyn]]=F1637,G1637-cukier[[#This Row],[sprzedano]],G1637+cukier[[#This Row],[f]])</f>
        <v>5164</v>
      </c>
      <c r="H1638">
        <f>IF(cukier[[#This Row],[czy magazyn]]=F1637,0,CEILING(5000-G1637,1000))</f>
        <v>0</v>
      </c>
      <c r="I1638">
        <f>IF(cukier[[#This Row],[f]]&gt;=4000,1,0)</f>
        <v>0</v>
      </c>
    </row>
    <row r="1639" spans="1:9" x14ac:dyDescent="0.25">
      <c r="A1639" s="1">
        <v>41127</v>
      </c>
      <c r="B1639" t="s">
        <v>202</v>
      </c>
      <c r="C1639">
        <v>13</v>
      </c>
      <c r="D1639">
        <f>IF(cukier[[#This Row],[klient]]=B1638,cukier[[#This Row],[sprzedano]]+D1638,cukier[[#This Row],[sprzedano]])</f>
        <v>13</v>
      </c>
      <c r="E1639">
        <f>IF(cukier[[#This Row],[transakcja?]]&lt;100,0,IF(cukier[[#This Row],[transakcja?]]&lt;1000,0.05,IF(cukier[[#This Row],[transakcja?]]&lt;10000,0.1,0.2)))*cukier[[#This Row],[sprzedano]]</f>
        <v>0</v>
      </c>
      <c r="F1639">
        <f>MONTH(cukier[[#This Row],[data]])</f>
        <v>8</v>
      </c>
      <c r="G1639">
        <f>IF(cukier[[#This Row],[czy magazyn]]=F1638,G1638-cukier[[#This Row],[sprzedano]],G1638+cukier[[#This Row],[f]])</f>
        <v>5151</v>
      </c>
      <c r="H1639">
        <f>IF(cukier[[#This Row],[czy magazyn]]=F1638,0,CEILING(5000-G1638,1000))</f>
        <v>0</v>
      </c>
      <c r="I1639">
        <f>IF(cukier[[#This Row],[f]]&gt;=4000,1,0)</f>
        <v>0</v>
      </c>
    </row>
    <row r="1640" spans="1:9" x14ac:dyDescent="0.25">
      <c r="A1640" s="1">
        <v>41130</v>
      </c>
      <c r="B1640" t="s">
        <v>20</v>
      </c>
      <c r="C1640">
        <v>87</v>
      </c>
      <c r="D1640">
        <f>IF(cukier[[#This Row],[klient]]=B1639,cukier[[#This Row],[sprzedano]]+D1639,cukier[[#This Row],[sprzedano]])</f>
        <v>87</v>
      </c>
      <c r="E1640">
        <f>IF(cukier[[#This Row],[transakcja?]]&lt;100,0,IF(cukier[[#This Row],[transakcja?]]&lt;1000,0.05,IF(cukier[[#This Row],[transakcja?]]&lt;10000,0.1,0.2)))*cukier[[#This Row],[sprzedano]]</f>
        <v>0</v>
      </c>
      <c r="F1640">
        <f>MONTH(cukier[[#This Row],[data]])</f>
        <v>8</v>
      </c>
      <c r="G1640">
        <f>IF(cukier[[#This Row],[czy magazyn]]=F1639,G1639-cukier[[#This Row],[sprzedano]],G1639+cukier[[#This Row],[f]])</f>
        <v>5064</v>
      </c>
      <c r="H1640">
        <f>IF(cukier[[#This Row],[czy magazyn]]=F1639,0,CEILING(5000-G1639,1000))</f>
        <v>0</v>
      </c>
      <c r="I1640">
        <f>IF(cukier[[#This Row],[f]]&gt;=4000,1,0)</f>
        <v>0</v>
      </c>
    </row>
    <row r="1641" spans="1:9" x14ac:dyDescent="0.25">
      <c r="A1641" s="1">
        <v>41130</v>
      </c>
      <c r="B1641" t="s">
        <v>25</v>
      </c>
      <c r="C1641">
        <v>190</v>
      </c>
      <c r="D1641">
        <f>IF(cukier[[#This Row],[klient]]=B1640,cukier[[#This Row],[sprzedano]]+D1640,cukier[[#This Row],[sprzedano]])</f>
        <v>190</v>
      </c>
      <c r="E1641">
        <f>IF(cukier[[#This Row],[transakcja?]]&lt;100,0,IF(cukier[[#This Row],[transakcja?]]&lt;1000,0.05,IF(cukier[[#This Row],[transakcja?]]&lt;10000,0.1,0.2)))*cukier[[#This Row],[sprzedano]]</f>
        <v>9.5</v>
      </c>
      <c r="F1641">
        <f>MONTH(cukier[[#This Row],[data]])</f>
        <v>8</v>
      </c>
      <c r="G1641">
        <f>IF(cukier[[#This Row],[czy magazyn]]=F1640,G1640-cukier[[#This Row],[sprzedano]],G1640+cukier[[#This Row],[f]])</f>
        <v>4874</v>
      </c>
      <c r="H1641">
        <f>IF(cukier[[#This Row],[czy magazyn]]=F1640,0,CEILING(5000-G1640,1000))</f>
        <v>0</v>
      </c>
      <c r="I1641">
        <f>IF(cukier[[#This Row],[f]]&gt;=4000,1,0)</f>
        <v>0</v>
      </c>
    </row>
    <row r="1642" spans="1:9" x14ac:dyDescent="0.25">
      <c r="A1642" s="1">
        <v>41130</v>
      </c>
      <c r="B1642" t="s">
        <v>51</v>
      </c>
      <c r="C1642">
        <v>349</v>
      </c>
      <c r="D1642">
        <f>IF(cukier[[#This Row],[klient]]=B1641,cukier[[#This Row],[sprzedano]]+D1641,cukier[[#This Row],[sprzedano]])</f>
        <v>349</v>
      </c>
      <c r="E1642">
        <f>IF(cukier[[#This Row],[transakcja?]]&lt;100,0,IF(cukier[[#This Row],[transakcja?]]&lt;1000,0.05,IF(cukier[[#This Row],[transakcja?]]&lt;10000,0.1,0.2)))*cukier[[#This Row],[sprzedano]]</f>
        <v>17.45</v>
      </c>
      <c r="F1642">
        <f>MONTH(cukier[[#This Row],[data]])</f>
        <v>8</v>
      </c>
      <c r="G1642">
        <f>IF(cukier[[#This Row],[czy magazyn]]=F1641,G1641-cukier[[#This Row],[sprzedano]],G1641+cukier[[#This Row],[f]])</f>
        <v>4525</v>
      </c>
      <c r="H1642">
        <f>IF(cukier[[#This Row],[czy magazyn]]=F1641,0,CEILING(5000-G1641,1000))</f>
        <v>0</v>
      </c>
      <c r="I1642">
        <f>IF(cukier[[#This Row],[f]]&gt;=4000,1,0)</f>
        <v>0</v>
      </c>
    </row>
    <row r="1643" spans="1:9" x14ac:dyDescent="0.25">
      <c r="A1643" s="1">
        <v>41132</v>
      </c>
      <c r="B1643" t="s">
        <v>182</v>
      </c>
      <c r="C1643">
        <v>16</v>
      </c>
      <c r="D1643">
        <f>IF(cukier[[#This Row],[klient]]=B1642,cukier[[#This Row],[sprzedano]]+D1642,cukier[[#This Row],[sprzedano]])</f>
        <v>16</v>
      </c>
      <c r="E1643">
        <f>IF(cukier[[#This Row],[transakcja?]]&lt;100,0,IF(cukier[[#This Row],[transakcja?]]&lt;1000,0.05,IF(cukier[[#This Row],[transakcja?]]&lt;10000,0.1,0.2)))*cukier[[#This Row],[sprzedano]]</f>
        <v>0</v>
      </c>
      <c r="F1643">
        <f>MONTH(cukier[[#This Row],[data]])</f>
        <v>8</v>
      </c>
      <c r="G1643">
        <f>IF(cukier[[#This Row],[czy magazyn]]=F1642,G1642-cukier[[#This Row],[sprzedano]],G1642+cukier[[#This Row],[f]])</f>
        <v>4509</v>
      </c>
      <c r="H1643">
        <f>IF(cukier[[#This Row],[czy magazyn]]=F1642,0,CEILING(5000-G1642,1000))</f>
        <v>0</v>
      </c>
      <c r="I1643">
        <f>IF(cukier[[#This Row],[f]]&gt;=4000,1,0)</f>
        <v>0</v>
      </c>
    </row>
    <row r="1644" spans="1:9" x14ac:dyDescent="0.25">
      <c r="A1644" s="1">
        <v>41133</v>
      </c>
      <c r="B1644" t="s">
        <v>72</v>
      </c>
      <c r="C1644">
        <v>42</v>
      </c>
      <c r="D1644">
        <f>IF(cukier[[#This Row],[klient]]=B1643,cukier[[#This Row],[sprzedano]]+D1643,cukier[[#This Row],[sprzedano]])</f>
        <v>42</v>
      </c>
      <c r="E1644">
        <f>IF(cukier[[#This Row],[transakcja?]]&lt;100,0,IF(cukier[[#This Row],[transakcja?]]&lt;1000,0.05,IF(cukier[[#This Row],[transakcja?]]&lt;10000,0.1,0.2)))*cukier[[#This Row],[sprzedano]]</f>
        <v>0</v>
      </c>
      <c r="F1644">
        <f>MONTH(cukier[[#This Row],[data]])</f>
        <v>8</v>
      </c>
      <c r="G1644">
        <f>IF(cukier[[#This Row],[czy magazyn]]=F1643,G1643-cukier[[#This Row],[sprzedano]],G1643+cukier[[#This Row],[f]])</f>
        <v>4467</v>
      </c>
      <c r="H1644">
        <f>IF(cukier[[#This Row],[czy magazyn]]=F1643,0,CEILING(5000-G1643,1000))</f>
        <v>0</v>
      </c>
      <c r="I1644">
        <f>IF(cukier[[#This Row],[f]]&gt;=4000,1,0)</f>
        <v>0</v>
      </c>
    </row>
    <row r="1645" spans="1:9" x14ac:dyDescent="0.25">
      <c r="A1645" s="1">
        <v>41134</v>
      </c>
      <c r="B1645" t="s">
        <v>24</v>
      </c>
      <c r="C1645">
        <v>70</v>
      </c>
      <c r="D1645">
        <f>IF(cukier[[#This Row],[klient]]=B1644,cukier[[#This Row],[sprzedano]]+D1644,cukier[[#This Row],[sprzedano]])</f>
        <v>70</v>
      </c>
      <c r="E1645">
        <f>IF(cukier[[#This Row],[transakcja?]]&lt;100,0,IF(cukier[[#This Row],[transakcja?]]&lt;1000,0.05,IF(cukier[[#This Row],[transakcja?]]&lt;10000,0.1,0.2)))*cukier[[#This Row],[sprzedano]]</f>
        <v>0</v>
      </c>
      <c r="F1645">
        <f>MONTH(cukier[[#This Row],[data]])</f>
        <v>8</v>
      </c>
      <c r="G1645">
        <f>IF(cukier[[#This Row],[czy magazyn]]=F1644,G1644-cukier[[#This Row],[sprzedano]],G1644+cukier[[#This Row],[f]])</f>
        <v>4397</v>
      </c>
      <c r="H1645">
        <f>IF(cukier[[#This Row],[czy magazyn]]=F1644,0,CEILING(5000-G1644,1000))</f>
        <v>0</v>
      </c>
      <c r="I1645">
        <f>IF(cukier[[#This Row],[f]]&gt;=4000,1,0)</f>
        <v>0</v>
      </c>
    </row>
    <row r="1646" spans="1:9" x14ac:dyDescent="0.25">
      <c r="A1646" s="1">
        <v>41136</v>
      </c>
      <c r="B1646" t="s">
        <v>53</v>
      </c>
      <c r="C1646">
        <v>189</v>
      </c>
      <c r="D1646">
        <f>IF(cukier[[#This Row],[klient]]=B1645,cukier[[#This Row],[sprzedano]]+D1645,cukier[[#This Row],[sprzedano]])</f>
        <v>189</v>
      </c>
      <c r="E1646">
        <f>IF(cukier[[#This Row],[transakcja?]]&lt;100,0,IF(cukier[[#This Row],[transakcja?]]&lt;1000,0.05,IF(cukier[[#This Row],[transakcja?]]&lt;10000,0.1,0.2)))*cukier[[#This Row],[sprzedano]]</f>
        <v>9.4500000000000011</v>
      </c>
      <c r="F1646">
        <f>MONTH(cukier[[#This Row],[data]])</f>
        <v>8</v>
      </c>
      <c r="G1646">
        <f>IF(cukier[[#This Row],[czy magazyn]]=F1645,G1645-cukier[[#This Row],[sprzedano]],G1645+cukier[[#This Row],[f]])</f>
        <v>4208</v>
      </c>
      <c r="H1646">
        <f>IF(cukier[[#This Row],[czy magazyn]]=F1645,0,CEILING(5000-G1645,1000))</f>
        <v>0</v>
      </c>
      <c r="I1646">
        <f>IF(cukier[[#This Row],[f]]&gt;=4000,1,0)</f>
        <v>0</v>
      </c>
    </row>
    <row r="1647" spans="1:9" x14ac:dyDescent="0.25">
      <c r="A1647" s="1">
        <v>41137</v>
      </c>
      <c r="B1647" t="s">
        <v>56</v>
      </c>
      <c r="C1647">
        <v>64</v>
      </c>
      <c r="D1647">
        <f>IF(cukier[[#This Row],[klient]]=B1646,cukier[[#This Row],[sprzedano]]+D1646,cukier[[#This Row],[sprzedano]])</f>
        <v>64</v>
      </c>
      <c r="E1647">
        <f>IF(cukier[[#This Row],[transakcja?]]&lt;100,0,IF(cukier[[#This Row],[transakcja?]]&lt;1000,0.05,IF(cukier[[#This Row],[transakcja?]]&lt;10000,0.1,0.2)))*cukier[[#This Row],[sprzedano]]</f>
        <v>0</v>
      </c>
      <c r="F1647">
        <f>MONTH(cukier[[#This Row],[data]])</f>
        <v>8</v>
      </c>
      <c r="G1647">
        <f>IF(cukier[[#This Row],[czy magazyn]]=F1646,G1646-cukier[[#This Row],[sprzedano]],G1646+cukier[[#This Row],[f]])</f>
        <v>4144</v>
      </c>
      <c r="H1647">
        <f>IF(cukier[[#This Row],[czy magazyn]]=F1646,0,CEILING(5000-G1646,1000))</f>
        <v>0</v>
      </c>
      <c r="I1647">
        <f>IF(cukier[[#This Row],[f]]&gt;=4000,1,0)</f>
        <v>0</v>
      </c>
    </row>
    <row r="1648" spans="1:9" x14ac:dyDescent="0.25">
      <c r="A1648" s="1">
        <v>41141</v>
      </c>
      <c r="B1648" t="s">
        <v>36</v>
      </c>
      <c r="C1648">
        <v>76</v>
      </c>
      <c r="D1648">
        <f>IF(cukier[[#This Row],[klient]]=B1647,cukier[[#This Row],[sprzedano]]+D1647,cukier[[#This Row],[sprzedano]])</f>
        <v>76</v>
      </c>
      <c r="E1648">
        <f>IF(cukier[[#This Row],[transakcja?]]&lt;100,0,IF(cukier[[#This Row],[transakcja?]]&lt;1000,0.05,IF(cukier[[#This Row],[transakcja?]]&lt;10000,0.1,0.2)))*cukier[[#This Row],[sprzedano]]</f>
        <v>0</v>
      </c>
      <c r="F1648">
        <f>MONTH(cukier[[#This Row],[data]])</f>
        <v>8</v>
      </c>
      <c r="G1648">
        <f>IF(cukier[[#This Row],[czy magazyn]]=F1647,G1647-cukier[[#This Row],[sprzedano]],G1647+cukier[[#This Row],[f]])</f>
        <v>4068</v>
      </c>
      <c r="H1648">
        <f>IF(cukier[[#This Row],[czy magazyn]]=F1647,0,CEILING(5000-G1647,1000))</f>
        <v>0</v>
      </c>
      <c r="I1648">
        <f>IF(cukier[[#This Row],[f]]&gt;=4000,1,0)</f>
        <v>0</v>
      </c>
    </row>
    <row r="1649" spans="1:9" x14ac:dyDescent="0.25">
      <c r="A1649" s="1">
        <v>41142</v>
      </c>
      <c r="B1649" t="s">
        <v>67</v>
      </c>
      <c r="C1649">
        <v>96</v>
      </c>
      <c r="D1649">
        <f>IF(cukier[[#This Row],[klient]]=B1648,cukier[[#This Row],[sprzedano]]+D1648,cukier[[#This Row],[sprzedano]])</f>
        <v>96</v>
      </c>
      <c r="E1649">
        <f>IF(cukier[[#This Row],[transakcja?]]&lt;100,0,IF(cukier[[#This Row],[transakcja?]]&lt;1000,0.05,IF(cukier[[#This Row],[transakcja?]]&lt;10000,0.1,0.2)))*cukier[[#This Row],[sprzedano]]</f>
        <v>0</v>
      </c>
      <c r="F1649">
        <f>MONTH(cukier[[#This Row],[data]])</f>
        <v>8</v>
      </c>
      <c r="G1649">
        <f>IF(cukier[[#This Row],[czy magazyn]]=F1648,G1648-cukier[[#This Row],[sprzedano]],G1648+cukier[[#This Row],[f]])</f>
        <v>3972</v>
      </c>
      <c r="H1649">
        <f>IF(cukier[[#This Row],[czy magazyn]]=F1648,0,CEILING(5000-G1648,1000))</f>
        <v>0</v>
      </c>
      <c r="I1649">
        <f>IF(cukier[[#This Row],[f]]&gt;=4000,1,0)</f>
        <v>0</v>
      </c>
    </row>
    <row r="1650" spans="1:9" x14ac:dyDescent="0.25">
      <c r="A1650" s="1">
        <v>41142</v>
      </c>
      <c r="B1650" t="s">
        <v>50</v>
      </c>
      <c r="C1650">
        <v>11</v>
      </c>
      <c r="D1650">
        <f>IF(cukier[[#This Row],[klient]]=B1649,cukier[[#This Row],[sprzedano]]+D1649,cukier[[#This Row],[sprzedano]])</f>
        <v>11</v>
      </c>
      <c r="E1650">
        <f>IF(cukier[[#This Row],[transakcja?]]&lt;100,0,IF(cukier[[#This Row],[transakcja?]]&lt;1000,0.05,IF(cukier[[#This Row],[transakcja?]]&lt;10000,0.1,0.2)))*cukier[[#This Row],[sprzedano]]</f>
        <v>0</v>
      </c>
      <c r="F1650">
        <f>MONTH(cukier[[#This Row],[data]])</f>
        <v>8</v>
      </c>
      <c r="G1650">
        <f>IF(cukier[[#This Row],[czy magazyn]]=F1649,G1649-cukier[[#This Row],[sprzedano]],G1649+cukier[[#This Row],[f]])</f>
        <v>3961</v>
      </c>
      <c r="H1650">
        <f>IF(cukier[[#This Row],[czy magazyn]]=F1649,0,CEILING(5000-G1649,1000))</f>
        <v>0</v>
      </c>
      <c r="I1650">
        <f>IF(cukier[[#This Row],[f]]&gt;=4000,1,0)</f>
        <v>0</v>
      </c>
    </row>
    <row r="1651" spans="1:9" x14ac:dyDescent="0.25">
      <c r="A1651" s="1">
        <v>41143</v>
      </c>
      <c r="B1651" t="s">
        <v>19</v>
      </c>
      <c r="C1651">
        <v>92</v>
      </c>
      <c r="D1651">
        <f>IF(cukier[[#This Row],[klient]]=B1650,cukier[[#This Row],[sprzedano]]+D1650,cukier[[#This Row],[sprzedano]])</f>
        <v>92</v>
      </c>
      <c r="E1651">
        <f>IF(cukier[[#This Row],[transakcja?]]&lt;100,0,IF(cukier[[#This Row],[transakcja?]]&lt;1000,0.05,IF(cukier[[#This Row],[transakcja?]]&lt;10000,0.1,0.2)))*cukier[[#This Row],[sprzedano]]</f>
        <v>0</v>
      </c>
      <c r="F1651">
        <f>MONTH(cukier[[#This Row],[data]])</f>
        <v>8</v>
      </c>
      <c r="G1651">
        <f>IF(cukier[[#This Row],[czy magazyn]]=F1650,G1650-cukier[[#This Row],[sprzedano]],G1650+cukier[[#This Row],[f]])</f>
        <v>3869</v>
      </c>
      <c r="H1651">
        <f>IF(cukier[[#This Row],[czy magazyn]]=F1650,0,CEILING(5000-G1650,1000))</f>
        <v>0</v>
      </c>
      <c r="I1651">
        <f>IF(cukier[[#This Row],[f]]&gt;=4000,1,0)</f>
        <v>0</v>
      </c>
    </row>
    <row r="1652" spans="1:9" x14ac:dyDescent="0.25">
      <c r="A1652" s="1">
        <v>41143</v>
      </c>
      <c r="B1652" t="s">
        <v>112</v>
      </c>
      <c r="C1652">
        <v>17</v>
      </c>
      <c r="D1652">
        <f>IF(cukier[[#This Row],[klient]]=B1651,cukier[[#This Row],[sprzedano]]+D1651,cukier[[#This Row],[sprzedano]])</f>
        <v>17</v>
      </c>
      <c r="E1652">
        <f>IF(cukier[[#This Row],[transakcja?]]&lt;100,0,IF(cukier[[#This Row],[transakcja?]]&lt;1000,0.05,IF(cukier[[#This Row],[transakcja?]]&lt;10000,0.1,0.2)))*cukier[[#This Row],[sprzedano]]</f>
        <v>0</v>
      </c>
      <c r="F1652">
        <f>MONTH(cukier[[#This Row],[data]])</f>
        <v>8</v>
      </c>
      <c r="G1652">
        <f>IF(cukier[[#This Row],[czy magazyn]]=F1651,G1651-cukier[[#This Row],[sprzedano]],G1651+cukier[[#This Row],[f]])</f>
        <v>3852</v>
      </c>
      <c r="H1652">
        <f>IF(cukier[[#This Row],[czy magazyn]]=F1651,0,CEILING(5000-G1651,1000))</f>
        <v>0</v>
      </c>
      <c r="I1652">
        <f>IF(cukier[[#This Row],[f]]&gt;=4000,1,0)</f>
        <v>0</v>
      </c>
    </row>
    <row r="1653" spans="1:9" x14ac:dyDescent="0.25">
      <c r="A1653" s="1">
        <v>41144</v>
      </c>
      <c r="B1653" t="s">
        <v>9</v>
      </c>
      <c r="C1653">
        <v>76</v>
      </c>
      <c r="D1653">
        <f>IF(cukier[[#This Row],[klient]]=B1652,cukier[[#This Row],[sprzedano]]+D1652,cukier[[#This Row],[sprzedano]])</f>
        <v>76</v>
      </c>
      <c r="E1653">
        <f>IF(cukier[[#This Row],[transakcja?]]&lt;100,0,IF(cukier[[#This Row],[transakcja?]]&lt;1000,0.05,IF(cukier[[#This Row],[transakcja?]]&lt;10000,0.1,0.2)))*cukier[[#This Row],[sprzedano]]</f>
        <v>0</v>
      </c>
      <c r="F1653">
        <f>MONTH(cukier[[#This Row],[data]])</f>
        <v>8</v>
      </c>
      <c r="G1653">
        <f>IF(cukier[[#This Row],[czy magazyn]]=F1652,G1652-cukier[[#This Row],[sprzedano]],G1652+cukier[[#This Row],[f]])</f>
        <v>3776</v>
      </c>
      <c r="H1653">
        <f>IF(cukier[[#This Row],[czy magazyn]]=F1652,0,CEILING(5000-G1652,1000))</f>
        <v>0</v>
      </c>
      <c r="I1653">
        <f>IF(cukier[[#This Row],[f]]&gt;=4000,1,0)</f>
        <v>0</v>
      </c>
    </row>
    <row r="1654" spans="1:9" x14ac:dyDescent="0.25">
      <c r="A1654" s="1">
        <v>41146</v>
      </c>
      <c r="B1654" t="s">
        <v>11</v>
      </c>
      <c r="C1654">
        <v>77</v>
      </c>
      <c r="D1654">
        <f>IF(cukier[[#This Row],[klient]]=B1653,cukier[[#This Row],[sprzedano]]+D1653,cukier[[#This Row],[sprzedano]])</f>
        <v>77</v>
      </c>
      <c r="E1654">
        <f>IF(cukier[[#This Row],[transakcja?]]&lt;100,0,IF(cukier[[#This Row],[transakcja?]]&lt;1000,0.05,IF(cukier[[#This Row],[transakcja?]]&lt;10000,0.1,0.2)))*cukier[[#This Row],[sprzedano]]</f>
        <v>0</v>
      </c>
      <c r="F1654">
        <f>MONTH(cukier[[#This Row],[data]])</f>
        <v>8</v>
      </c>
      <c r="G1654">
        <f>IF(cukier[[#This Row],[czy magazyn]]=F1653,G1653-cukier[[#This Row],[sprzedano]],G1653+cukier[[#This Row],[f]])</f>
        <v>3699</v>
      </c>
      <c r="H1654">
        <f>IF(cukier[[#This Row],[czy magazyn]]=F1653,0,CEILING(5000-G1653,1000))</f>
        <v>0</v>
      </c>
      <c r="I1654">
        <f>IF(cukier[[#This Row],[f]]&gt;=4000,1,0)</f>
        <v>0</v>
      </c>
    </row>
    <row r="1655" spans="1:9" x14ac:dyDescent="0.25">
      <c r="A1655" s="1">
        <v>41147</v>
      </c>
      <c r="B1655" t="s">
        <v>8</v>
      </c>
      <c r="C1655">
        <v>218</v>
      </c>
      <c r="D1655">
        <f>IF(cukier[[#This Row],[klient]]=B1654,cukier[[#This Row],[sprzedano]]+D1654,cukier[[#This Row],[sprzedano]])</f>
        <v>218</v>
      </c>
      <c r="E1655">
        <f>IF(cukier[[#This Row],[transakcja?]]&lt;100,0,IF(cukier[[#This Row],[transakcja?]]&lt;1000,0.05,IF(cukier[[#This Row],[transakcja?]]&lt;10000,0.1,0.2)))*cukier[[#This Row],[sprzedano]]</f>
        <v>10.9</v>
      </c>
      <c r="F1655">
        <f>MONTH(cukier[[#This Row],[data]])</f>
        <v>8</v>
      </c>
      <c r="G1655">
        <f>IF(cukier[[#This Row],[czy magazyn]]=F1654,G1654-cukier[[#This Row],[sprzedano]],G1654+cukier[[#This Row],[f]])</f>
        <v>3481</v>
      </c>
      <c r="H1655">
        <f>IF(cukier[[#This Row],[czy magazyn]]=F1654,0,CEILING(5000-G1654,1000))</f>
        <v>0</v>
      </c>
      <c r="I1655">
        <f>IF(cukier[[#This Row],[f]]&gt;=4000,1,0)</f>
        <v>0</v>
      </c>
    </row>
    <row r="1656" spans="1:9" x14ac:dyDescent="0.25">
      <c r="A1656" s="1">
        <v>41147</v>
      </c>
      <c r="B1656" t="s">
        <v>103</v>
      </c>
      <c r="C1656">
        <v>344</v>
      </c>
      <c r="D1656">
        <f>IF(cukier[[#This Row],[klient]]=B1655,cukier[[#This Row],[sprzedano]]+D1655,cukier[[#This Row],[sprzedano]])</f>
        <v>344</v>
      </c>
      <c r="E1656">
        <f>IF(cukier[[#This Row],[transakcja?]]&lt;100,0,IF(cukier[[#This Row],[transakcja?]]&lt;1000,0.05,IF(cukier[[#This Row],[transakcja?]]&lt;10000,0.1,0.2)))*cukier[[#This Row],[sprzedano]]</f>
        <v>17.2</v>
      </c>
      <c r="F1656">
        <f>MONTH(cukier[[#This Row],[data]])</f>
        <v>8</v>
      </c>
      <c r="G1656">
        <f>IF(cukier[[#This Row],[czy magazyn]]=F1655,G1655-cukier[[#This Row],[sprzedano]],G1655+cukier[[#This Row],[f]])</f>
        <v>3137</v>
      </c>
      <c r="H1656">
        <f>IF(cukier[[#This Row],[czy magazyn]]=F1655,0,CEILING(5000-G1655,1000))</f>
        <v>0</v>
      </c>
      <c r="I1656">
        <f>IF(cukier[[#This Row],[f]]&gt;=4000,1,0)</f>
        <v>0</v>
      </c>
    </row>
    <row r="1657" spans="1:9" x14ac:dyDescent="0.25">
      <c r="A1657" s="1">
        <v>41148</v>
      </c>
      <c r="B1657" t="s">
        <v>51</v>
      </c>
      <c r="C1657">
        <v>115</v>
      </c>
      <c r="D1657">
        <f>IF(cukier[[#This Row],[klient]]=B1656,cukier[[#This Row],[sprzedano]]+D1656,cukier[[#This Row],[sprzedano]])</f>
        <v>115</v>
      </c>
      <c r="E1657">
        <f>IF(cukier[[#This Row],[transakcja?]]&lt;100,0,IF(cukier[[#This Row],[transakcja?]]&lt;1000,0.05,IF(cukier[[#This Row],[transakcja?]]&lt;10000,0.1,0.2)))*cukier[[#This Row],[sprzedano]]</f>
        <v>5.75</v>
      </c>
      <c r="F1657">
        <f>MONTH(cukier[[#This Row],[data]])</f>
        <v>8</v>
      </c>
      <c r="G1657">
        <f>IF(cukier[[#This Row],[czy magazyn]]=F1656,G1656-cukier[[#This Row],[sprzedano]],G1656+cukier[[#This Row],[f]])</f>
        <v>3022</v>
      </c>
      <c r="H1657">
        <f>IF(cukier[[#This Row],[czy magazyn]]=F1656,0,CEILING(5000-G1656,1000))</f>
        <v>0</v>
      </c>
      <c r="I1657">
        <f>IF(cukier[[#This Row],[f]]&gt;=4000,1,0)</f>
        <v>0</v>
      </c>
    </row>
    <row r="1658" spans="1:9" x14ac:dyDescent="0.25">
      <c r="A1658" s="1">
        <v>41149</v>
      </c>
      <c r="B1658" t="s">
        <v>138</v>
      </c>
      <c r="C1658">
        <v>1</v>
      </c>
      <c r="D1658">
        <f>IF(cukier[[#This Row],[klient]]=B1657,cukier[[#This Row],[sprzedano]]+D1657,cukier[[#This Row],[sprzedano]])</f>
        <v>1</v>
      </c>
      <c r="E1658">
        <f>IF(cukier[[#This Row],[transakcja?]]&lt;100,0,IF(cukier[[#This Row],[transakcja?]]&lt;1000,0.05,IF(cukier[[#This Row],[transakcja?]]&lt;10000,0.1,0.2)))*cukier[[#This Row],[sprzedano]]</f>
        <v>0</v>
      </c>
      <c r="F1658">
        <f>MONTH(cukier[[#This Row],[data]])</f>
        <v>8</v>
      </c>
      <c r="G1658">
        <f>IF(cukier[[#This Row],[czy magazyn]]=F1657,G1657-cukier[[#This Row],[sprzedano]],G1657+cukier[[#This Row],[f]])</f>
        <v>3021</v>
      </c>
      <c r="H1658">
        <f>IF(cukier[[#This Row],[czy magazyn]]=F1657,0,CEILING(5000-G1657,1000))</f>
        <v>0</v>
      </c>
      <c r="I1658">
        <f>IF(cukier[[#This Row],[f]]&gt;=4000,1,0)</f>
        <v>0</v>
      </c>
    </row>
    <row r="1659" spans="1:9" x14ac:dyDescent="0.25">
      <c r="A1659" s="1">
        <v>41149</v>
      </c>
      <c r="B1659" t="s">
        <v>81</v>
      </c>
      <c r="C1659">
        <v>143</v>
      </c>
      <c r="D1659">
        <f>IF(cukier[[#This Row],[klient]]=B1658,cukier[[#This Row],[sprzedano]]+D1658,cukier[[#This Row],[sprzedano]])</f>
        <v>143</v>
      </c>
      <c r="E1659">
        <f>IF(cukier[[#This Row],[transakcja?]]&lt;100,0,IF(cukier[[#This Row],[transakcja?]]&lt;1000,0.05,IF(cukier[[#This Row],[transakcja?]]&lt;10000,0.1,0.2)))*cukier[[#This Row],[sprzedano]]</f>
        <v>7.15</v>
      </c>
      <c r="F1659">
        <f>MONTH(cukier[[#This Row],[data]])</f>
        <v>8</v>
      </c>
      <c r="G1659">
        <f>IF(cukier[[#This Row],[czy magazyn]]=F1658,G1658-cukier[[#This Row],[sprzedano]],G1658+cukier[[#This Row],[f]])</f>
        <v>2878</v>
      </c>
      <c r="H1659">
        <f>IF(cukier[[#This Row],[czy magazyn]]=F1658,0,CEILING(5000-G1658,1000))</f>
        <v>0</v>
      </c>
      <c r="I1659">
        <f>IF(cukier[[#This Row],[f]]&gt;=4000,1,0)</f>
        <v>0</v>
      </c>
    </row>
    <row r="1660" spans="1:9" x14ac:dyDescent="0.25">
      <c r="A1660" s="1">
        <v>41154</v>
      </c>
      <c r="B1660" t="s">
        <v>109</v>
      </c>
      <c r="C1660">
        <v>5</v>
      </c>
      <c r="D1660">
        <f>IF(cukier[[#This Row],[klient]]=B1659,cukier[[#This Row],[sprzedano]]+D1659,cukier[[#This Row],[sprzedano]])</f>
        <v>5</v>
      </c>
      <c r="E1660">
        <f>IF(cukier[[#This Row],[transakcja?]]&lt;100,0,IF(cukier[[#This Row],[transakcja?]]&lt;1000,0.05,IF(cukier[[#This Row],[transakcja?]]&lt;10000,0.1,0.2)))*cukier[[#This Row],[sprzedano]]</f>
        <v>0</v>
      </c>
      <c r="F1660">
        <f>MONTH(cukier[[#This Row],[data]])</f>
        <v>9</v>
      </c>
      <c r="G1660">
        <f>IF(cukier[[#This Row],[czy magazyn]]=F1659,G1659-cukier[[#This Row],[sprzedano]],G1659+cukier[[#This Row],[f]])</f>
        <v>5878</v>
      </c>
      <c r="H1660">
        <f>IF(cukier[[#This Row],[czy magazyn]]=F1659,0,CEILING(5000-G1659,1000))</f>
        <v>3000</v>
      </c>
      <c r="I1660">
        <f>IF(cukier[[#This Row],[f]]&gt;=4000,1,0)</f>
        <v>0</v>
      </c>
    </row>
    <row r="1661" spans="1:9" x14ac:dyDescent="0.25">
      <c r="A1661" s="1">
        <v>41154</v>
      </c>
      <c r="B1661" t="s">
        <v>18</v>
      </c>
      <c r="C1661">
        <v>496</v>
      </c>
      <c r="D1661">
        <f>IF(cukier[[#This Row],[klient]]=B1660,cukier[[#This Row],[sprzedano]]+D1660,cukier[[#This Row],[sprzedano]])</f>
        <v>496</v>
      </c>
      <c r="E1661">
        <f>IF(cukier[[#This Row],[transakcja?]]&lt;100,0,IF(cukier[[#This Row],[transakcja?]]&lt;1000,0.05,IF(cukier[[#This Row],[transakcja?]]&lt;10000,0.1,0.2)))*cukier[[#This Row],[sprzedano]]</f>
        <v>24.8</v>
      </c>
      <c r="F1661">
        <f>MONTH(cukier[[#This Row],[data]])</f>
        <v>9</v>
      </c>
      <c r="G1661">
        <f>IF(cukier[[#This Row],[czy magazyn]]=F1660,G1660-cukier[[#This Row],[sprzedano]],G1660+cukier[[#This Row],[f]])</f>
        <v>5382</v>
      </c>
      <c r="H1661">
        <f>IF(cukier[[#This Row],[czy magazyn]]=F1660,0,CEILING(5000-G1660,1000))</f>
        <v>0</v>
      </c>
      <c r="I1661">
        <f>IF(cukier[[#This Row],[f]]&gt;=4000,1,0)</f>
        <v>0</v>
      </c>
    </row>
    <row r="1662" spans="1:9" x14ac:dyDescent="0.25">
      <c r="A1662" s="1">
        <v>41154</v>
      </c>
      <c r="B1662" t="s">
        <v>70</v>
      </c>
      <c r="C1662">
        <v>133</v>
      </c>
      <c r="D1662">
        <f>IF(cukier[[#This Row],[klient]]=B1661,cukier[[#This Row],[sprzedano]]+D1661,cukier[[#This Row],[sprzedano]])</f>
        <v>133</v>
      </c>
      <c r="E1662">
        <f>IF(cukier[[#This Row],[transakcja?]]&lt;100,0,IF(cukier[[#This Row],[transakcja?]]&lt;1000,0.05,IF(cukier[[#This Row],[transakcja?]]&lt;10000,0.1,0.2)))*cukier[[#This Row],[sprzedano]]</f>
        <v>6.65</v>
      </c>
      <c r="F1662">
        <f>MONTH(cukier[[#This Row],[data]])</f>
        <v>9</v>
      </c>
      <c r="G1662">
        <f>IF(cukier[[#This Row],[czy magazyn]]=F1661,G1661-cukier[[#This Row],[sprzedano]],G1661+cukier[[#This Row],[f]])</f>
        <v>5249</v>
      </c>
      <c r="H1662">
        <f>IF(cukier[[#This Row],[czy magazyn]]=F1661,0,CEILING(5000-G1661,1000))</f>
        <v>0</v>
      </c>
      <c r="I1662">
        <f>IF(cukier[[#This Row],[f]]&gt;=4000,1,0)</f>
        <v>0</v>
      </c>
    </row>
    <row r="1663" spans="1:9" x14ac:dyDescent="0.25">
      <c r="A1663" s="1">
        <v>41156</v>
      </c>
      <c r="B1663" t="s">
        <v>173</v>
      </c>
      <c r="C1663">
        <v>8</v>
      </c>
      <c r="D1663">
        <f>IF(cukier[[#This Row],[klient]]=B1662,cukier[[#This Row],[sprzedano]]+D1662,cukier[[#This Row],[sprzedano]])</f>
        <v>8</v>
      </c>
      <c r="E1663">
        <f>IF(cukier[[#This Row],[transakcja?]]&lt;100,0,IF(cukier[[#This Row],[transakcja?]]&lt;1000,0.05,IF(cukier[[#This Row],[transakcja?]]&lt;10000,0.1,0.2)))*cukier[[#This Row],[sprzedano]]</f>
        <v>0</v>
      </c>
      <c r="F1663">
        <f>MONTH(cukier[[#This Row],[data]])</f>
        <v>9</v>
      </c>
      <c r="G1663">
        <f>IF(cukier[[#This Row],[czy magazyn]]=F1662,G1662-cukier[[#This Row],[sprzedano]],G1662+cukier[[#This Row],[f]])</f>
        <v>5241</v>
      </c>
      <c r="H1663">
        <f>IF(cukier[[#This Row],[czy magazyn]]=F1662,0,CEILING(5000-G1662,1000))</f>
        <v>0</v>
      </c>
      <c r="I1663">
        <f>IF(cukier[[#This Row],[f]]&gt;=4000,1,0)</f>
        <v>0</v>
      </c>
    </row>
    <row r="1664" spans="1:9" x14ac:dyDescent="0.25">
      <c r="A1664" s="1">
        <v>41157</v>
      </c>
      <c r="B1664" t="s">
        <v>18</v>
      </c>
      <c r="C1664">
        <v>273</v>
      </c>
      <c r="D1664">
        <f>IF(cukier[[#This Row],[klient]]=B1663,cukier[[#This Row],[sprzedano]]+D1663,cukier[[#This Row],[sprzedano]])</f>
        <v>273</v>
      </c>
      <c r="E1664">
        <f>IF(cukier[[#This Row],[transakcja?]]&lt;100,0,IF(cukier[[#This Row],[transakcja?]]&lt;1000,0.05,IF(cukier[[#This Row],[transakcja?]]&lt;10000,0.1,0.2)))*cukier[[#This Row],[sprzedano]]</f>
        <v>13.65</v>
      </c>
      <c r="F1664">
        <f>MONTH(cukier[[#This Row],[data]])</f>
        <v>9</v>
      </c>
      <c r="G1664">
        <f>IF(cukier[[#This Row],[czy magazyn]]=F1663,G1663-cukier[[#This Row],[sprzedano]],G1663+cukier[[#This Row],[f]])</f>
        <v>4968</v>
      </c>
      <c r="H1664">
        <f>IF(cukier[[#This Row],[czy magazyn]]=F1663,0,CEILING(5000-G1663,1000))</f>
        <v>0</v>
      </c>
      <c r="I1664">
        <f>IF(cukier[[#This Row],[f]]&gt;=4000,1,0)</f>
        <v>0</v>
      </c>
    </row>
    <row r="1665" spans="1:9" x14ac:dyDescent="0.25">
      <c r="A1665" s="1">
        <v>41157</v>
      </c>
      <c r="B1665" t="s">
        <v>53</v>
      </c>
      <c r="C1665">
        <v>59</v>
      </c>
      <c r="D1665">
        <f>IF(cukier[[#This Row],[klient]]=B1664,cukier[[#This Row],[sprzedano]]+D1664,cukier[[#This Row],[sprzedano]])</f>
        <v>59</v>
      </c>
      <c r="E1665">
        <f>IF(cukier[[#This Row],[transakcja?]]&lt;100,0,IF(cukier[[#This Row],[transakcja?]]&lt;1000,0.05,IF(cukier[[#This Row],[transakcja?]]&lt;10000,0.1,0.2)))*cukier[[#This Row],[sprzedano]]</f>
        <v>0</v>
      </c>
      <c r="F1665">
        <f>MONTH(cukier[[#This Row],[data]])</f>
        <v>9</v>
      </c>
      <c r="G1665">
        <f>IF(cukier[[#This Row],[czy magazyn]]=F1664,G1664-cukier[[#This Row],[sprzedano]],G1664+cukier[[#This Row],[f]])</f>
        <v>4909</v>
      </c>
      <c r="H1665">
        <f>IF(cukier[[#This Row],[czy magazyn]]=F1664,0,CEILING(5000-G1664,1000))</f>
        <v>0</v>
      </c>
      <c r="I1665">
        <f>IF(cukier[[#This Row],[f]]&gt;=4000,1,0)</f>
        <v>0</v>
      </c>
    </row>
    <row r="1666" spans="1:9" x14ac:dyDescent="0.25">
      <c r="A1666" s="1">
        <v>41158</v>
      </c>
      <c r="B1666" t="s">
        <v>10</v>
      </c>
      <c r="C1666">
        <v>165</v>
      </c>
      <c r="D1666">
        <f>IF(cukier[[#This Row],[klient]]=B1665,cukier[[#This Row],[sprzedano]]+D1665,cukier[[#This Row],[sprzedano]])</f>
        <v>165</v>
      </c>
      <c r="E1666">
        <f>IF(cukier[[#This Row],[transakcja?]]&lt;100,0,IF(cukier[[#This Row],[transakcja?]]&lt;1000,0.05,IF(cukier[[#This Row],[transakcja?]]&lt;10000,0.1,0.2)))*cukier[[#This Row],[sprzedano]]</f>
        <v>8.25</v>
      </c>
      <c r="F1666">
        <f>MONTH(cukier[[#This Row],[data]])</f>
        <v>9</v>
      </c>
      <c r="G1666">
        <f>IF(cukier[[#This Row],[czy magazyn]]=F1665,G1665-cukier[[#This Row],[sprzedano]],G1665+cukier[[#This Row],[f]])</f>
        <v>4744</v>
      </c>
      <c r="H1666">
        <f>IF(cukier[[#This Row],[czy magazyn]]=F1665,0,CEILING(5000-G1665,1000))</f>
        <v>0</v>
      </c>
      <c r="I1666">
        <f>IF(cukier[[#This Row],[f]]&gt;=4000,1,0)</f>
        <v>0</v>
      </c>
    </row>
    <row r="1667" spans="1:9" x14ac:dyDescent="0.25">
      <c r="A1667" s="1">
        <v>41162</v>
      </c>
      <c r="B1667" t="s">
        <v>49</v>
      </c>
      <c r="C1667">
        <v>13</v>
      </c>
      <c r="D1667">
        <f>IF(cukier[[#This Row],[klient]]=B1666,cukier[[#This Row],[sprzedano]]+D1666,cukier[[#This Row],[sprzedano]])</f>
        <v>13</v>
      </c>
      <c r="E1667">
        <f>IF(cukier[[#This Row],[transakcja?]]&lt;100,0,IF(cukier[[#This Row],[transakcja?]]&lt;1000,0.05,IF(cukier[[#This Row],[transakcja?]]&lt;10000,0.1,0.2)))*cukier[[#This Row],[sprzedano]]</f>
        <v>0</v>
      </c>
      <c r="F1667">
        <f>MONTH(cukier[[#This Row],[data]])</f>
        <v>9</v>
      </c>
      <c r="G1667">
        <f>IF(cukier[[#This Row],[czy magazyn]]=F1666,G1666-cukier[[#This Row],[sprzedano]],G1666+cukier[[#This Row],[f]])</f>
        <v>4731</v>
      </c>
      <c r="H1667">
        <f>IF(cukier[[#This Row],[czy magazyn]]=F1666,0,CEILING(5000-G1666,1000))</f>
        <v>0</v>
      </c>
      <c r="I1667">
        <f>IF(cukier[[#This Row],[f]]&gt;=4000,1,0)</f>
        <v>0</v>
      </c>
    </row>
    <row r="1668" spans="1:9" x14ac:dyDescent="0.25">
      <c r="A1668" s="1">
        <v>41163</v>
      </c>
      <c r="B1668" t="s">
        <v>70</v>
      </c>
      <c r="C1668">
        <v>143</v>
      </c>
      <c r="D1668">
        <f>IF(cukier[[#This Row],[klient]]=B1667,cukier[[#This Row],[sprzedano]]+D1667,cukier[[#This Row],[sprzedano]])</f>
        <v>143</v>
      </c>
      <c r="E1668">
        <f>IF(cukier[[#This Row],[transakcja?]]&lt;100,0,IF(cukier[[#This Row],[transakcja?]]&lt;1000,0.05,IF(cukier[[#This Row],[transakcja?]]&lt;10000,0.1,0.2)))*cukier[[#This Row],[sprzedano]]</f>
        <v>7.15</v>
      </c>
      <c r="F1668">
        <f>MONTH(cukier[[#This Row],[data]])</f>
        <v>9</v>
      </c>
      <c r="G1668">
        <f>IF(cukier[[#This Row],[czy magazyn]]=F1667,G1667-cukier[[#This Row],[sprzedano]],G1667+cukier[[#This Row],[f]])</f>
        <v>4588</v>
      </c>
      <c r="H1668">
        <f>IF(cukier[[#This Row],[czy magazyn]]=F1667,0,CEILING(5000-G1667,1000))</f>
        <v>0</v>
      </c>
      <c r="I1668">
        <f>IF(cukier[[#This Row],[f]]&gt;=4000,1,0)</f>
        <v>0</v>
      </c>
    </row>
    <row r="1669" spans="1:9" x14ac:dyDescent="0.25">
      <c r="A1669" s="1">
        <v>41167</v>
      </c>
      <c r="B1669" t="s">
        <v>231</v>
      </c>
      <c r="C1669">
        <v>20</v>
      </c>
      <c r="D1669">
        <f>IF(cukier[[#This Row],[klient]]=B1668,cukier[[#This Row],[sprzedano]]+D1668,cukier[[#This Row],[sprzedano]])</f>
        <v>20</v>
      </c>
      <c r="E1669">
        <f>IF(cukier[[#This Row],[transakcja?]]&lt;100,0,IF(cukier[[#This Row],[transakcja?]]&lt;1000,0.05,IF(cukier[[#This Row],[transakcja?]]&lt;10000,0.1,0.2)))*cukier[[#This Row],[sprzedano]]</f>
        <v>0</v>
      </c>
      <c r="F1669">
        <f>MONTH(cukier[[#This Row],[data]])</f>
        <v>9</v>
      </c>
      <c r="G1669">
        <f>IF(cukier[[#This Row],[czy magazyn]]=F1668,G1668-cukier[[#This Row],[sprzedano]],G1668+cukier[[#This Row],[f]])</f>
        <v>4568</v>
      </c>
      <c r="H1669">
        <f>IF(cukier[[#This Row],[czy magazyn]]=F1668,0,CEILING(5000-G1668,1000))</f>
        <v>0</v>
      </c>
      <c r="I1669">
        <f>IF(cukier[[#This Row],[f]]&gt;=4000,1,0)</f>
        <v>0</v>
      </c>
    </row>
    <row r="1670" spans="1:9" x14ac:dyDescent="0.25">
      <c r="A1670" s="1">
        <v>41171</v>
      </c>
      <c r="B1670" t="s">
        <v>55</v>
      </c>
      <c r="C1670">
        <v>4</v>
      </c>
      <c r="D1670">
        <f>IF(cukier[[#This Row],[klient]]=B1669,cukier[[#This Row],[sprzedano]]+D1669,cukier[[#This Row],[sprzedano]])</f>
        <v>4</v>
      </c>
      <c r="E1670">
        <f>IF(cukier[[#This Row],[transakcja?]]&lt;100,0,IF(cukier[[#This Row],[transakcja?]]&lt;1000,0.05,IF(cukier[[#This Row],[transakcja?]]&lt;10000,0.1,0.2)))*cukier[[#This Row],[sprzedano]]</f>
        <v>0</v>
      </c>
      <c r="F1670">
        <f>MONTH(cukier[[#This Row],[data]])</f>
        <v>9</v>
      </c>
      <c r="G1670">
        <f>IF(cukier[[#This Row],[czy magazyn]]=F1669,G1669-cukier[[#This Row],[sprzedano]],G1669+cukier[[#This Row],[f]])</f>
        <v>4564</v>
      </c>
      <c r="H1670">
        <f>IF(cukier[[#This Row],[czy magazyn]]=F1669,0,CEILING(5000-G1669,1000))</f>
        <v>0</v>
      </c>
      <c r="I1670">
        <f>IF(cukier[[#This Row],[f]]&gt;=4000,1,0)</f>
        <v>0</v>
      </c>
    </row>
    <row r="1671" spans="1:9" x14ac:dyDescent="0.25">
      <c r="A1671" s="1">
        <v>41175</v>
      </c>
      <c r="B1671" t="s">
        <v>132</v>
      </c>
      <c r="C1671">
        <v>102</v>
      </c>
      <c r="D1671">
        <f>IF(cukier[[#This Row],[klient]]=B1670,cukier[[#This Row],[sprzedano]]+D1670,cukier[[#This Row],[sprzedano]])</f>
        <v>102</v>
      </c>
      <c r="E1671">
        <f>IF(cukier[[#This Row],[transakcja?]]&lt;100,0,IF(cukier[[#This Row],[transakcja?]]&lt;1000,0.05,IF(cukier[[#This Row],[transakcja?]]&lt;10000,0.1,0.2)))*cukier[[#This Row],[sprzedano]]</f>
        <v>5.1000000000000005</v>
      </c>
      <c r="F1671">
        <f>MONTH(cukier[[#This Row],[data]])</f>
        <v>9</v>
      </c>
      <c r="G1671">
        <f>IF(cukier[[#This Row],[czy magazyn]]=F1670,G1670-cukier[[#This Row],[sprzedano]],G1670+cukier[[#This Row],[f]])</f>
        <v>4462</v>
      </c>
      <c r="H1671">
        <f>IF(cukier[[#This Row],[czy magazyn]]=F1670,0,CEILING(5000-G1670,1000))</f>
        <v>0</v>
      </c>
      <c r="I1671">
        <f>IF(cukier[[#This Row],[f]]&gt;=4000,1,0)</f>
        <v>0</v>
      </c>
    </row>
    <row r="1672" spans="1:9" x14ac:dyDescent="0.25">
      <c r="A1672" s="1">
        <v>41177</v>
      </c>
      <c r="B1672" t="s">
        <v>7</v>
      </c>
      <c r="C1672">
        <v>155</v>
      </c>
      <c r="D1672">
        <f>IF(cukier[[#This Row],[klient]]=B1671,cukier[[#This Row],[sprzedano]]+D1671,cukier[[#This Row],[sprzedano]])</f>
        <v>155</v>
      </c>
      <c r="E1672">
        <f>IF(cukier[[#This Row],[transakcja?]]&lt;100,0,IF(cukier[[#This Row],[transakcja?]]&lt;1000,0.05,IF(cukier[[#This Row],[transakcja?]]&lt;10000,0.1,0.2)))*cukier[[#This Row],[sprzedano]]</f>
        <v>7.75</v>
      </c>
      <c r="F1672">
        <f>MONTH(cukier[[#This Row],[data]])</f>
        <v>9</v>
      </c>
      <c r="G1672">
        <f>IF(cukier[[#This Row],[czy magazyn]]=F1671,G1671-cukier[[#This Row],[sprzedano]],G1671+cukier[[#This Row],[f]])</f>
        <v>4307</v>
      </c>
      <c r="H1672">
        <f>IF(cukier[[#This Row],[czy magazyn]]=F1671,0,CEILING(5000-G1671,1000))</f>
        <v>0</v>
      </c>
      <c r="I1672">
        <f>IF(cukier[[#This Row],[f]]&gt;=4000,1,0)</f>
        <v>0</v>
      </c>
    </row>
    <row r="1673" spans="1:9" x14ac:dyDescent="0.25">
      <c r="A1673" s="1">
        <v>41179</v>
      </c>
      <c r="B1673" t="s">
        <v>8</v>
      </c>
      <c r="C1673">
        <v>226</v>
      </c>
      <c r="D1673">
        <f>IF(cukier[[#This Row],[klient]]=B1672,cukier[[#This Row],[sprzedano]]+D1672,cukier[[#This Row],[sprzedano]])</f>
        <v>226</v>
      </c>
      <c r="E1673">
        <f>IF(cukier[[#This Row],[transakcja?]]&lt;100,0,IF(cukier[[#This Row],[transakcja?]]&lt;1000,0.05,IF(cukier[[#This Row],[transakcja?]]&lt;10000,0.1,0.2)))*cukier[[#This Row],[sprzedano]]</f>
        <v>11.3</v>
      </c>
      <c r="F1673">
        <f>MONTH(cukier[[#This Row],[data]])</f>
        <v>9</v>
      </c>
      <c r="G1673">
        <f>IF(cukier[[#This Row],[czy magazyn]]=F1672,G1672-cukier[[#This Row],[sprzedano]],G1672+cukier[[#This Row],[f]])</f>
        <v>4081</v>
      </c>
      <c r="H1673">
        <f>IF(cukier[[#This Row],[czy magazyn]]=F1672,0,CEILING(5000-G1672,1000))</f>
        <v>0</v>
      </c>
      <c r="I1673">
        <f>IF(cukier[[#This Row],[f]]&gt;=4000,1,0)</f>
        <v>0</v>
      </c>
    </row>
    <row r="1674" spans="1:9" x14ac:dyDescent="0.25">
      <c r="A1674" s="1">
        <v>41179</v>
      </c>
      <c r="B1674" t="s">
        <v>15</v>
      </c>
      <c r="C1674">
        <v>346</v>
      </c>
      <c r="D1674">
        <f>IF(cukier[[#This Row],[klient]]=B1673,cukier[[#This Row],[sprzedano]]+D1673,cukier[[#This Row],[sprzedano]])</f>
        <v>346</v>
      </c>
      <c r="E1674">
        <f>IF(cukier[[#This Row],[transakcja?]]&lt;100,0,IF(cukier[[#This Row],[transakcja?]]&lt;1000,0.05,IF(cukier[[#This Row],[transakcja?]]&lt;10000,0.1,0.2)))*cukier[[#This Row],[sprzedano]]</f>
        <v>17.3</v>
      </c>
      <c r="F1674">
        <f>MONTH(cukier[[#This Row],[data]])</f>
        <v>9</v>
      </c>
      <c r="G1674">
        <f>IF(cukier[[#This Row],[czy magazyn]]=F1673,G1673-cukier[[#This Row],[sprzedano]],G1673+cukier[[#This Row],[f]])</f>
        <v>3735</v>
      </c>
      <c r="H1674">
        <f>IF(cukier[[#This Row],[czy magazyn]]=F1673,0,CEILING(5000-G1673,1000))</f>
        <v>0</v>
      </c>
      <c r="I1674">
        <f>IF(cukier[[#This Row],[f]]&gt;=4000,1,0)</f>
        <v>0</v>
      </c>
    </row>
    <row r="1675" spans="1:9" x14ac:dyDescent="0.25">
      <c r="A1675" s="1">
        <v>41180</v>
      </c>
      <c r="B1675" t="s">
        <v>53</v>
      </c>
      <c r="C1675">
        <v>45</v>
      </c>
      <c r="D1675">
        <f>IF(cukier[[#This Row],[klient]]=B1674,cukier[[#This Row],[sprzedano]]+D1674,cukier[[#This Row],[sprzedano]])</f>
        <v>45</v>
      </c>
      <c r="E1675">
        <f>IF(cukier[[#This Row],[transakcja?]]&lt;100,0,IF(cukier[[#This Row],[transakcja?]]&lt;1000,0.05,IF(cukier[[#This Row],[transakcja?]]&lt;10000,0.1,0.2)))*cukier[[#This Row],[sprzedano]]</f>
        <v>0</v>
      </c>
      <c r="F1675">
        <f>MONTH(cukier[[#This Row],[data]])</f>
        <v>9</v>
      </c>
      <c r="G1675">
        <f>IF(cukier[[#This Row],[czy magazyn]]=F1674,G1674-cukier[[#This Row],[sprzedano]],G1674+cukier[[#This Row],[f]])</f>
        <v>3690</v>
      </c>
      <c r="H1675">
        <f>IF(cukier[[#This Row],[czy magazyn]]=F1674,0,CEILING(5000-G1674,1000))</f>
        <v>0</v>
      </c>
      <c r="I1675">
        <f>IF(cukier[[#This Row],[f]]&gt;=4000,1,0)</f>
        <v>0</v>
      </c>
    </row>
    <row r="1676" spans="1:9" x14ac:dyDescent="0.25">
      <c r="A1676" s="1">
        <v>41182</v>
      </c>
      <c r="B1676" t="s">
        <v>152</v>
      </c>
      <c r="C1676">
        <v>11</v>
      </c>
      <c r="D1676">
        <f>IF(cukier[[#This Row],[klient]]=B1675,cukier[[#This Row],[sprzedano]]+D1675,cukier[[#This Row],[sprzedano]])</f>
        <v>11</v>
      </c>
      <c r="E1676">
        <f>IF(cukier[[#This Row],[transakcja?]]&lt;100,0,IF(cukier[[#This Row],[transakcja?]]&lt;1000,0.05,IF(cukier[[#This Row],[transakcja?]]&lt;10000,0.1,0.2)))*cukier[[#This Row],[sprzedano]]</f>
        <v>0</v>
      </c>
      <c r="F1676">
        <f>MONTH(cukier[[#This Row],[data]])</f>
        <v>9</v>
      </c>
      <c r="G1676">
        <f>IF(cukier[[#This Row],[czy magazyn]]=F1675,G1675-cukier[[#This Row],[sprzedano]],G1675+cukier[[#This Row],[f]])</f>
        <v>3679</v>
      </c>
      <c r="H1676">
        <f>IF(cukier[[#This Row],[czy magazyn]]=F1675,0,CEILING(5000-G1675,1000))</f>
        <v>0</v>
      </c>
      <c r="I1676">
        <f>IF(cukier[[#This Row],[f]]&gt;=4000,1,0)</f>
        <v>0</v>
      </c>
    </row>
    <row r="1677" spans="1:9" x14ac:dyDescent="0.25">
      <c r="A1677" s="1">
        <v>41185</v>
      </c>
      <c r="B1677" t="s">
        <v>131</v>
      </c>
      <c r="C1677">
        <v>14</v>
      </c>
      <c r="D1677">
        <f>IF(cukier[[#This Row],[klient]]=B1676,cukier[[#This Row],[sprzedano]]+D1676,cukier[[#This Row],[sprzedano]])</f>
        <v>14</v>
      </c>
      <c r="E1677">
        <f>IF(cukier[[#This Row],[transakcja?]]&lt;100,0,IF(cukier[[#This Row],[transakcja?]]&lt;1000,0.05,IF(cukier[[#This Row],[transakcja?]]&lt;10000,0.1,0.2)))*cukier[[#This Row],[sprzedano]]</f>
        <v>0</v>
      </c>
      <c r="F1677">
        <f>MONTH(cukier[[#This Row],[data]])</f>
        <v>10</v>
      </c>
      <c r="G1677">
        <f>IF(cukier[[#This Row],[czy magazyn]]=F1676,G1676-cukier[[#This Row],[sprzedano]],G1676+cukier[[#This Row],[f]])</f>
        <v>5679</v>
      </c>
      <c r="H1677">
        <f>IF(cukier[[#This Row],[czy magazyn]]=F1676,0,CEILING(5000-G1676,1000))</f>
        <v>2000</v>
      </c>
      <c r="I1677">
        <f>IF(cukier[[#This Row],[f]]&gt;=4000,1,0)</f>
        <v>0</v>
      </c>
    </row>
    <row r="1678" spans="1:9" x14ac:dyDescent="0.25">
      <c r="A1678" s="1">
        <v>41190</v>
      </c>
      <c r="B1678" t="s">
        <v>52</v>
      </c>
      <c r="C1678">
        <v>12</v>
      </c>
      <c r="D1678">
        <f>IF(cukier[[#This Row],[klient]]=B1677,cukier[[#This Row],[sprzedano]]+D1677,cukier[[#This Row],[sprzedano]])</f>
        <v>12</v>
      </c>
      <c r="E1678">
        <f>IF(cukier[[#This Row],[transakcja?]]&lt;100,0,IF(cukier[[#This Row],[transakcja?]]&lt;1000,0.05,IF(cukier[[#This Row],[transakcja?]]&lt;10000,0.1,0.2)))*cukier[[#This Row],[sprzedano]]</f>
        <v>0</v>
      </c>
      <c r="F1678">
        <f>MONTH(cukier[[#This Row],[data]])</f>
        <v>10</v>
      </c>
      <c r="G1678">
        <f>IF(cukier[[#This Row],[czy magazyn]]=F1677,G1677-cukier[[#This Row],[sprzedano]],G1677+cukier[[#This Row],[f]])</f>
        <v>5667</v>
      </c>
      <c r="H1678">
        <f>IF(cukier[[#This Row],[czy magazyn]]=F1677,0,CEILING(5000-G1677,1000))</f>
        <v>0</v>
      </c>
      <c r="I1678">
        <f>IF(cukier[[#This Row],[f]]&gt;=4000,1,0)</f>
        <v>0</v>
      </c>
    </row>
    <row r="1679" spans="1:9" x14ac:dyDescent="0.25">
      <c r="A1679" s="1">
        <v>41195</v>
      </c>
      <c r="B1679" t="s">
        <v>27</v>
      </c>
      <c r="C1679">
        <v>142</v>
      </c>
      <c r="D1679">
        <f>IF(cukier[[#This Row],[klient]]=B1678,cukier[[#This Row],[sprzedano]]+D1678,cukier[[#This Row],[sprzedano]])</f>
        <v>142</v>
      </c>
      <c r="E1679">
        <f>IF(cukier[[#This Row],[transakcja?]]&lt;100,0,IF(cukier[[#This Row],[transakcja?]]&lt;1000,0.05,IF(cukier[[#This Row],[transakcja?]]&lt;10000,0.1,0.2)))*cukier[[#This Row],[sprzedano]]</f>
        <v>7.1000000000000005</v>
      </c>
      <c r="F1679">
        <f>MONTH(cukier[[#This Row],[data]])</f>
        <v>10</v>
      </c>
      <c r="G1679">
        <f>IF(cukier[[#This Row],[czy magazyn]]=F1678,G1678-cukier[[#This Row],[sprzedano]],G1678+cukier[[#This Row],[f]])</f>
        <v>5525</v>
      </c>
      <c r="H1679">
        <f>IF(cukier[[#This Row],[czy magazyn]]=F1678,0,CEILING(5000-G1678,1000))</f>
        <v>0</v>
      </c>
      <c r="I1679">
        <f>IF(cukier[[#This Row],[f]]&gt;=4000,1,0)</f>
        <v>0</v>
      </c>
    </row>
    <row r="1680" spans="1:9" x14ac:dyDescent="0.25">
      <c r="A1680" s="1">
        <v>41195</v>
      </c>
      <c r="B1680" t="s">
        <v>155</v>
      </c>
      <c r="C1680">
        <v>11</v>
      </c>
      <c r="D1680">
        <f>IF(cukier[[#This Row],[klient]]=B1679,cukier[[#This Row],[sprzedano]]+D1679,cukier[[#This Row],[sprzedano]])</f>
        <v>11</v>
      </c>
      <c r="E1680">
        <f>IF(cukier[[#This Row],[transakcja?]]&lt;100,0,IF(cukier[[#This Row],[transakcja?]]&lt;1000,0.05,IF(cukier[[#This Row],[transakcja?]]&lt;10000,0.1,0.2)))*cukier[[#This Row],[sprzedano]]</f>
        <v>0</v>
      </c>
      <c r="F1680">
        <f>MONTH(cukier[[#This Row],[data]])</f>
        <v>10</v>
      </c>
      <c r="G1680">
        <f>IF(cukier[[#This Row],[czy magazyn]]=F1679,G1679-cukier[[#This Row],[sprzedano]],G1679+cukier[[#This Row],[f]])</f>
        <v>5514</v>
      </c>
      <c r="H1680">
        <f>IF(cukier[[#This Row],[czy magazyn]]=F1679,0,CEILING(5000-G1679,1000))</f>
        <v>0</v>
      </c>
      <c r="I1680">
        <f>IF(cukier[[#This Row],[f]]&gt;=4000,1,0)</f>
        <v>0</v>
      </c>
    </row>
    <row r="1681" spans="1:9" x14ac:dyDescent="0.25">
      <c r="A1681" s="1">
        <v>41201</v>
      </c>
      <c r="B1681" t="s">
        <v>72</v>
      </c>
      <c r="C1681">
        <v>184</v>
      </c>
      <c r="D1681">
        <f>IF(cukier[[#This Row],[klient]]=B1680,cukier[[#This Row],[sprzedano]]+D1680,cukier[[#This Row],[sprzedano]])</f>
        <v>184</v>
      </c>
      <c r="E1681">
        <f>IF(cukier[[#This Row],[transakcja?]]&lt;100,0,IF(cukier[[#This Row],[transakcja?]]&lt;1000,0.05,IF(cukier[[#This Row],[transakcja?]]&lt;10000,0.1,0.2)))*cukier[[#This Row],[sprzedano]]</f>
        <v>9.2000000000000011</v>
      </c>
      <c r="F1681">
        <f>MONTH(cukier[[#This Row],[data]])</f>
        <v>10</v>
      </c>
      <c r="G1681">
        <f>IF(cukier[[#This Row],[czy magazyn]]=F1680,G1680-cukier[[#This Row],[sprzedano]],G1680+cukier[[#This Row],[f]])</f>
        <v>5330</v>
      </c>
      <c r="H1681">
        <f>IF(cukier[[#This Row],[czy magazyn]]=F1680,0,CEILING(5000-G1680,1000))</f>
        <v>0</v>
      </c>
      <c r="I1681">
        <f>IF(cukier[[#This Row],[f]]&gt;=4000,1,0)</f>
        <v>0</v>
      </c>
    </row>
    <row r="1682" spans="1:9" x14ac:dyDescent="0.25">
      <c r="A1682" s="1">
        <v>41202</v>
      </c>
      <c r="B1682" t="s">
        <v>46</v>
      </c>
      <c r="C1682">
        <v>390</v>
      </c>
      <c r="D1682">
        <f>IF(cukier[[#This Row],[klient]]=B1681,cukier[[#This Row],[sprzedano]]+D1681,cukier[[#This Row],[sprzedano]])</f>
        <v>390</v>
      </c>
      <c r="E1682">
        <f>IF(cukier[[#This Row],[transakcja?]]&lt;100,0,IF(cukier[[#This Row],[transakcja?]]&lt;1000,0.05,IF(cukier[[#This Row],[transakcja?]]&lt;10000,0.1,0.2)))*cukier[[#This Row],[sprzedano]]</f>
        <v>19.5</v>
      </c>
      <c r="F1682">
        <f>MONTH(cukier[[#This Row],[data]])</f>
        <v>10</v>
      </c>
      <c r="G1682">
        <f>IF(cukier[[#This Row],[czy magazyn]]=F1681,G1681-cukier[[#This Row],[sprzedano]],G1681+cukier[[#This Row],[f]])</f>
        <v>4940</v>
      </c>
      <c r="H1682">
        <f>IF(cukier[[#This Row],[czy magazyn]]=F1681,0,CEILING(5000-G1681,1000))</f>
        <v>0</v>
      </c>
      <c r="I1682">
        <f>IF(cukier[[#This Row],[f]]&gt;=4000,1,0)</f>
        <v>0</v>
      </c>
    </row>
    <row r="1683" spans="1:9" x14ac:dyDescent="0.25">
      <c r="A1683" s="1">
        <v>41206</v>
      </c>
      <c r="B1683" t="s">
        <v>38</v>
      </c>
      <c r="C1683">
        <v>110</v>
      </c>
      <c r="D1683">
        <f>IF(cukier[[#This Row],[klient]]=B1682,cukier[[#This Row],[sprzedano]]+D1682,cukier[[#This Row],[sprzedano]])</f>
        <v>110</v>
      </c>
      <c r="E1683">
        <f>IF(cukier[[#This Row],[transakcja?]]&lt;100,0,IF(cukier[[#This Row],[transakcja?]]&lt;1000,0.05,IF(cukier[[#This Row],[transakcja?]]&lt;10000,0.1,0.2)))*cukier[[#This Row],[sprzedano]]</f>
        <v>5.5</v>
      </c>
      <c r="F1683">
        <f>MONTH(cukier[[#This Row],[data]])</f>
        <v>10</v>
      </c>
      <c r="G1683">
        <f>IF(cukier[[#This Row],[czy magazyn]]=F1682,G1682-cukier[[#This Row],[sprzedano]],G1682+cukier[[#This Row],[f]])</f>
        <v>4830</v>
      </c>
      <c r="H1683">
        <f>IF(cukier[[#This Row],[czy magazyn]]=F1682,0,CEILING(5000-G1682,1000))</f>
        <v>0</v>
      </c>
      <c r="I1683">
        <f>IF(cukier[[#This Row],[f]]&gt;=4000,1,0)</f>
        <v>0</v>
      </c>
    </row>
    <row r="1684" spans="1:9" x14ac:dyDescent="0.25">
      <c r="A1684" s="1">
        <v>41207</v>
      </c>
      <c r="B1684" t="s">
        <v>20</v>
      </c>
      <c r="C1684">
        <v>92</v>
      </c>
      <c r="D1684">
        <f>IF(cukier[[#This Row],[klient]]=B1683,cukier[[#This Row],[sprzedano]]+D1683,cukier[[#This Row],[sprzedano]])</f>
        <v>92</v>
      </c>
      <c r="E1684">
        <f>IF(cukier[[#This Row],[transakcja?]]&lt;100,0,IF(cukier[[#This Row],[transakcja?]]&lt;1000,0.05,IF(cukier[[#This Row],[transakcja?]]&lt;10000,0.1,0.2)))*cukier[[#This Row],[sprzedano]]</f>
        <v>0</v>
      </c>
      <c r="F1684">
        <f>MONTH(cukier[[#This Row],[data]])</f>
        <v>10</v>
      </c>
      <c r="G1684">
        <f>IF(cukier[[#This Row],[czy magazyn]]=F1683,G1683-cukier[[#This Row],[sprzedano]],G1683+cukier[[#This Row],[f]])</f>
        <v>4738</v>
      </c>
      <c r="H1684">
        <f>IF(cukier[[#This Row],[czy magazyn]]=F1683,0,CEILING(5000-G1683,1000))</f>
        <v>0</v>
      </c>
      <c r="I1684">
        <f>IF(cukier[[#This Row],[f]]&gt;=4000,1,0)</f>
        <v>0</v>
      </c>
    </row>
    <row r="1685" spans="1:9" x14ac:dyDescent="0.25">
      <c r="A1685" s="1">
        <v>41208</v>
      </c>
      <c r="B1685" t="s">
        <v>230</v>
      </c>
      <c r="C1685">
        <v>2</v>
      </c>
      <c r="D1685">
        <f>IF(cukier[[#This Row],[klient]]=B1684,cukier[[#This Row],[sprzedano]]+D1684,cukier[[#This Row],[sprzedano]])</f>
        <v>2</v>
      </c>
      <c r="E1685">
        <f>IF(cukier[[#This Row],[transakcja?]]&lt;100,0,IF(cukier[[#This Row],[transakcja?]]&lt;1000,0.05,IF(cukier[[#This Row],[transakcja?]]&lt;10000,0.1,0.2)))*cukier[[#This Row],[sprzedano]]</f>
        <v>0</v>
      </c>
      <c r="F1685">
        <f>MONTH(cukier[[#This Row],[data]])</f>
        <v>10</v>
      </c>
      <c r="G1685">
        <f>IF(cukier[[#This Row],[czy magazyn]]=F1684,G1684-cukier[[#This Row],[sprzedano]],G1684+cukier[[#This Row],[f]])</f>
        <v>4736</v>
      </c>
      <c r="H1685">
        <f>IF(cukier[[#This Row],[czy magazyn]]=F1684,0,CEILING(5000-G1684,1000))</f>
        <v>0</v>
      </c>
      <c r="I1685">
        <f>IF(cukier[[#This Row],[f]]&gt;=4000,1,0)</f>
        <v>0</v>
      </c>
    </row>
    <row r="1686" spans="1:9" x14ac:dyDescent="0.25">
      <c r="A1686" s="1">
        <v>41208</v>
      </c>
      <c r="B1686" t="s">
        <v>69</v>
      </c>
      <c r="C1686">
        <v>5</v>
      </c>
      <c r="D1686">
        <f>IF(cukier[[#This Row],[klient]]=B1685,cukier[[#This Row],[sprzedano]]+D1685,cukier[[#This Row],[sprzedano]])</f>
        <v>5</v>
      </c>
      <c r="E1686">
        <f>IF(cukier[[#This Row],[transakcja?]]&lt;100,0,IF(cukier[[#This Row],[transakcja?]]&lt;1000,0.05,IF(cukier[[#This Row],[transakcja?]]&lt;10000,0.1,0.2)))*cukier[[#This Row],[sprzedano]]</f>
        <v>0</v>
      </c>
      <c r="F1686">
        <f>MONTH(cukier[[#This Row],[data]])</f>
        <v>10</v>
      </c>
      <c r="G1686">
        <f>IF(cukier[[#This Row],[czy magazyn]]=F1685,G1685-cukier[[#This Row],[sprzedano]],G1685+cukier[[#This Row],[f]])</f>
        <v>4731</v>
      </c>
      <c r="H1686">
        <f>IF(cukier[[#This Row],[czy magazyn]]=F1685,0,CEILING(5000-G1685,1000))</f>
        <v>0</v>
      </c>
      <c r="I1686">
        <f>IF(cukier[[#This Row],[f]]&gt;=4000,1,0)</f>
        <v>0</v>
      </c>
    </row>
    <row r="1687" spans="1:9" x14ac:dyDescent="0.25">
      <c r="A1687" s="1">
        <v>41210</v>
      </c>
      <c r="B1687" t="s">
        <v>176</v>
      </c>
      <c r="C1687">
        <v>14</v>
      </c>
      <c r="D1687">
        <f>IF(cukier[[#This Row],[klient]]=B1686,cukier[[#This Row],[sprzedano]]+D1686,cukier[[#This Row],[sprzedano]])</f>
        <v>14</v>
      </c>
      <c r="E1687">
        <f>IF(cukier[[#This Row],[transakcja?]]&lt;100,0,IF(cukier[[#This Row],[transakcja?]]&lt;1000,0.05,IF(cukier[[#This Row],[transakcja?]]&lt;10000,0.1,0.2)))*cukier[[#This Row],[sprzedano]]</f>
        <v>0</v>
      </c>
      <c r="F1687">
        <f>MONTH(cukier[[#This Row],[data]])</f>
        <v>10</v>
      </c>
      <c r="G1687">
        <f>IF(cukier[[#This Row],[czy magazyn]]=F1686,G1686-cukier[[#This Row],[sprzedano]],G1686+cukier[[#This Row],[f]])</f>
        <v>4717</v>
      </c>
      <c r="H1687">
        <f>IF(cukier[[#This Row],[czy magazyn]]=F1686,0,CEILING(5000-G1686,1000))</f>
        <v>0</v>
      </c>
      <c r="I1687">
        <f>IF(cukier[[#This Row],[f]]&gt;=4000,1,0)</f>
        <v>0</v>
      </c>
    </row>
    <row r="1688" spans="1:9" x14ac:dyDescent="0.25">
      <c r="A1688" s="1">
        <v>41213</v>
      </c>
      <c r="B1688" t="s">
        <v>85</v>
      </c>
      <c r="C1688">
        <v>6</v>
      </c>
      <c r="D1688">
        <f>IF(cukier[[#This Row],[klient]]=B1687,cukier[[#This Row],[sprzedano]]+D1687,cukier[[#This Row],[sprzedano]])</f>
        <v>6</v>
      </c>
      <c r="E1688">
        <f>IF(cukier[[#This Row],[transakcja?]]&lt;100,0,IF(cukier[[#This Row],[transakcja?]]&lt;1000,0.05,IF(cukier[[#This Row],[transakcja?]]&lt;10000,0.1,0.2)))*cukier[[#This Row],[sprzedano]]</f>
        <v>0</v>
      </c>
      <c r="F1688">
        <f>MONTH(cukier[[#This Row],[data]])</f>
        <v>10</v>
      </c>
      <c r="G1688">
        <f>IF(cukier[[#This Row],[czy magazyn]]=F1687,G1687-cukier[[#This Row],[sprzedano]],G1687+cukier[[#This Row],[f]])</f>
        <v>4711</v>
      </c>
      <c r="H1688">
        <f>IF(cukier[[#This Row],[czy magazyn]]=F1687,0,CEILING(5000-G1687,1000))</f>
        <v>0</v>
      </c>
      <c r="I1688">
        <f>IF(cukier[[#This Row],[f]]&gt;=4000,1,0)</f>
        <v>0</v>
      </c>
    </row>
    <row r="1689" spans="1:9" x14ac:dyDescent="0.25">
      <c r="A1689" s="1">
        <v>41214</v>
      </c>
      <c r="B1689" t="s">
        <v>8</v>
      </c>
      <c r="C1689">
        <v>108</v>
      </c>
      <c r="D1689">
        <f>IF(cukier[[#This Row],[klient]]=B1688,cukier[[#This Row],[sprzedano]]+D1688,cukier[[#This Row],[sprzedano]])</f>
        <v>108</v>
      </c>
      <c r="E1689">
        <f>IF(cukier[[#This Row],[transakcja?]]&lt;100,0,IF(cukier[[#This Row],[transakcja?]]&lt;1000,0.05,IF(cukier[[#This Row],[transakcja?]]&lt;10000,0.1,0.2)))*cukier[[#This Row],[sprzedano]]</f>
        <v>5.4</v>
      </c>
      <c r="F1689">
        <f>MONTH(cukier[[#This Row],[data]])</f>
        <v>11</v>
      </c>
      <c r="G1689">
        <f>IF(cukier[[#This Row],[czy magazyn]]=F1688,G1688-cukier[[#This Row],[sprzedano]],G1688+cukier[[#This Row],[f]])</f>
        <v>5711</v>
      </c>
      <c r="H1689">
        <f>IF(cukier[[#This Row],[czy magazyn]]=F1688,0,CEILING(5000-G1688,1000))</f>
        <v>1000</v>
      </c>
      <c r="I1689">
        <f>IF(cukier[[#This Row],[f]]&gt;=4000,1,0)</f>
        <v>0</v>
      </c>
    </row>
    <row r="1690" spans="1:9" x14ac:dyDescent="0.25">
      <c r="A1690" s="1">
        <v>41214</v>
      </c>
      <c r="B1690" t="s">
        <v>19</v>
      </c>
      <c r="C1690">
        <v>65</v>
      </c>
      <c r="D1690">
        <f>IF(cukier[[#This Row],[klient]]=B1689,cukier[[#This Row],[sprzedano]]+D1689,cukier[[#This Row],[sprzedano]])</f>
        <v>65</v>
      </c>
      <c r="E1690">
        <f>IF(cukier[[#This Row],[transakcja?]]&lt;100,0,IF(cukier[[#This Row],[transakcja?]]&lt;1000,0.05,IF(cukier[[#This Row],[transakcja?]]&lt;10000,0.1,0.2)))*cukier[[#This Row],[sprzedano]]</f>
        <v>0</v>
      </c>
      <c r="F1690">
        <f>MONTH(cukier[[#This Row],[data]])</f>
        <v>11</v>
      </c>
      <c r="G1690">
        <f>IF(cukier[[#This Row],[czy magazyn]]=F1689,G1689-cukier[[#This Row],[sprzedano]],G1689+cukier[[#This Row],[f]])</f>
        <v>5646</v>
      </c>
      <c r="H1690">
        <f>IF(cukier[[#This Row],[czy magazyn]]=F1689,0,CEILING(5000-G1689,1000))</f>
        <v>0</v>
      </c>
      <c r="I1690">
        <f>IF(cukier[[#This Row],[f]]&gt;=4000,1,0)</f>
        <v>0</v>
      </c>
    </row>
    <row r="1691" spans="1:9" x14ac:dyDescent="0.25">
      <c r="A1691" s="1">
        <v>41214</v>
      </c>
      <c r="B1691" t="s">
        <v>70</v>
      </c>
      <c r="C1691">
        <v>45</v>
      </c>
      <c r="D1691">
        <f>IF(cukier[[#This Row],[klient]]=B1690,cukier[[#This Row],[sprzedano]]+D1690,cukier[[#This Row],[sprzedano]])</f>
        <v>45</v>
      </c>
      <c r="E1691">
        <f>IF(cukier[[#This Row],[transakcja?]]&lt;100,0,IF(cukier[[#This Row],[transakcja?]]&lt;1000,0.05,IF(cukier[[#This Row],[transakcja?]]&lt;10000,0.1,0.2)))*cukier[[#This Row],[sprzedano]]</f>
        <v>0</v>
      </c>
      <c r="F1691">
        <f>MONTH(cukier[[#This Row],[data]])</f>
        <v>11</v>
      </c>
      <c r="G1691">
        <f>IF(cukier[[#This Row],[czy magazyn]]=F1690,G1690-cukier[[#This Row],[sprzedano]],G1690+cukier[[#This Row],[f]])</f>
        <v>5601</v>
      </c>
      <c r="H1691">
        <f>IF(cukier[[#This Row],[czy magazyn]]=F1690,0,CEILING(5000-G1690,1000))</f>
        <v>0</v>
      </c>
      <c r="I1691">
        <f>IF(cukier[[#This Row],[f]]&gt;=4000,1,0)</f>
        <v>0</v>
      </c>
    </row>
    <row r="1692" spans="1:9" x14ac:dyDescent="0.25">
      <c r="A1692" s="1">
        <v>41215</v>
      </c>
      <c r="B1692" t="s">
        <v>38</v>
      </c>
      <c r="C1692">
        <v>159</v>
      </c>
      <c r="D1692">
        <f>IF(cukier[[#This Row],[klient]]=B1691,cukier[[#This Row],[sprzedano]]+D1691,cukier[[#This Row],[sprzedano]])</f>
        <v>159</v>
      </c>
      <c r="E1692">
        <f>IF(cukier[[#This Row],[transakcja?]]&lt;100,0,IF(cukier[[#This Row],[transakcja?]]&lt;1000,0.05,IF(cukier[[#This Row],[transakcja?]]&lt;10000,0.1,0.2)))*cukier[[#This Row],[sprzedano]]</f>
        <v>7.95</v>
      </c>
      <c r="F1692">
        <f>MONTH(cukier[[#This Row],[data]])</f>
        <v>11</v>
      </c>
      <c r="G1692">
        <f>IF(cukier[[#This Row],[czy magazyn]]=F1691,G1691-cukier[[#This Row],[sprzedano]],G1691+cukier[[#This Row],[f]])</f>
        <v>5442</v>
      </c>
      <c r="H1692">
        <f>IF(cukier[[#This Row],[czy magazyn]]=F1691,0,CEILING(5000-G1691,1000))</f>
        <v>0</v>
      </c>
      <c r="I1692">
        <f>IF(cukier[[#This Row],[f]]&gt;=4000,1,0)</f>
        <v>0</v>
      </c>
    </row>
    <row r="1693" spans="1:9" x14ac:dyDescent="0.25">
      <c r="A1693" s="1">
        <v>41219</v>
      </c>
      <c r="B1693" t="s">
        <v>20</v>
      </c>
      <c r="C1693">
        <v>141</v>
      </c>
      <c r="D1693">
        <f>IF(cukier[[#This Row],[klient]]=B1692,cukier[[#This Row],[sprzedano]]+D1692,cukier[[#This Row],[sprzedano]])</f>
        <v>141</v>
      </c>
      <c r="E1693">
        <f>IF(cukier[[#This Row],[transakcja?]]&lt;100,0,IF(cukier[[#This Row],[transakcja?]]&lt;1000,0.05,IF(cukier[[#This Row],[transakcja?]]&lt;10000,0.1,0.2)))*cukier[[#This Row],[sprzedano]]</f>
        <v>7.0500000000000007</v>
      </c>
      <c r="F1693">
        <f>MONTH(cukier[[#This Row],[data]])</f>
        <v>11</v>
      </c>
      <c r="G1693">
        <f>IF(cukier[[#This Row],[czy magazyn]]=F1692,G1692-cukier[[#This Row],[sprzedano]],G1692+cukier[[#This Row],[f]])</f>
        <v>5301</v>
      </c>
      <c r="H1693">
        <f>IF(cukier[[#This Row],[czy magazyn]]=F1692,0,CEILING(5000-G1692,1000))</f>
        <v>0</v>
      </c>
      <c r="I1693">
        <f>IF(cukier[[#This Row],[f]]&gt;=4000,1,0)</f>
        <v>0</v>
      </c>
    </row>
    <row r="1694" spans="1:9" x14ac:dyDescent="0.25">
      <c r="A1694" s="1">
        <v>41219</v>
      </c>
      <c r="B1694" t="s">
        <v>39</v>
      </c>
      <c r="C1694">
        <v>14</v>
      </c>
      <c r="D1694">
        <f>IF(cukier[[#This Row],[klient]]=B1693,cukier[[#This Row],[sprzedano]]+D1693,cukier[[#This Row],[sprzedano]])</f>
        <v>14</v>
      </c>
      <c r="E1694">
        <f>IF(cukier[[#This Row],[transakcja?]]&lt;100,0,IF(cukier[[#This Row],[transakcja?]]&lt;1000,0.05,IF(cukier[[#This Row],[transakcja?]]&lt;10000,0.1,0.2)))*cukier[[#This Row],[sprzedano]]</f>
        <v>0</v>
      </c>
      <c r="F1694">
        <f>MONTH(cukier[[#This Row],[data]])</f>
        <v>11</v>
      </c>
      <c r="G1694">
        <f>IF(cukier[[#This Row],[czy magazyn]]=F1693,G1693-cukier[[#This Row],[sprzedano]],G1693+cukier[[#This Row],[f]])</f>
        <v>5287</v>
      </c>
      <c r="H1694">
        <f>IF(cukier[[#This Row],[czy magazyn]]=F1693,0,CEILING(5000-G1693,1000))</f>
        <v>0</v>
      </c>
      <c r="I1694">
        <f>IF(cukier[[#This Row],[f]]&gt;=4000,1,0)</f>
        <v>0</v>
      </c>
    </row>
    <row r="1695" spans="1:9" x14ac:dyDescent="0.25">
      <c r="A1695" s="1">
        <v>41222</v>
      </c>
      <c r="B1695" t="s">
        <v>11</v>
      </c>
      <c r="C1695">
        <v>142</v>
      </c>
      <c r="D1695">
        <f>IF(cukier[[#This Row],[klient]]=B1694,cukier[[#This Row],[sprzedano]]+D1694,cukier[[#This Row],[sprzedano]])</f>
        <v>142</v>
      </c>
      <c r="E1695">
        <f>IF(cukier[[#This Row],[transakcja?]]&lt;100,0,IF(cukier[[#This Row],[transakcja?]]&lt;1000,0.05,IF(cukier[[#This Row],[transakcja?]]&lt;10000,0.1,0.2)))*cukier[[#This Row],[sprzedano]]</f>
        <v>7.1000000000000005</v>
      </c>
      <c r="F1695">
        <f>MONTH(cukier[[#This Row],[data]])</f>
        <v>11</v>
      </c>
      <c r="G1695">
        <f>IF(cukier[[#This Row],[czy magazyn]]=F1694,G1694-cukier[[#This Row],[sprzedano]],G1694+cukier[[#This Row],[f]])</f>
        <v>5145</v>
      </c>
      <c r="H1695">
        <f>IF(cukier[[#This Row],[czy magazyn]]=F1694,0,CEILING(5000-G1694,1000))</f>
        <v>0</v>
      </c>
      <c r="I1695">
        <f>IF(cukier[[#This Row],[f]]&gt;=4000,1,0)</f>
        <v>0</v>
      </c>
    </row>
    <row r="1696" spans="1:9" x14ac:dyDescent="0.25">
      <c r="A1696" s="1">
        <v>41223</v>
      </c>
      <c r="B1696" t="s">
        <v>10</v>
      </c>
      <c r="C1696">
        <v>167</v>
      </c>
      <c r="D1696">
        <f>IF(cukier[[#This Row],[klient]]=B1695,cukier[[#This Row],[sprzedano]]+D1695,cukier[[#This Row],[sprzedano]])</f>
        <v>167</v>
      </c>
      <c r="E1696">
        <f>IF(cukier[[#This Row],[transakcja?]]&lt;100,0,IF(cukier[[#This Row],[transakcja?]]&lt;1000,0.05,IF(cukier[[#This Row],[transakcja?]]&lt;10000,0.1,0.2)))*cukier[[#This Row],[sprzedano]]</f>
        <v>8.35</v>
      </c>
      <c r="F1696">
        <f>MONTH(cukier[[#This Row],[data]])</f>
        <v>11</v>
      </c>
      <c r="G1696">
        <f>IF(cukier[[#This Row],[czy magazyn]]=F1695,G1695-cukier[[#This Row],[sprzedano]],G1695+cukier[[#This Row],[f]])</f>
        <v>4978</v>
      </c>
      <c r="H1696">
        <f>IF(cukier[[#This Row],[czy magazyn]]=F1695,0,CEILING(5000-G1695,1000))</f>
        <v>0</v>
      </c>
      <c r="I1696">
        <f>IF(cukier[[#This Row],[f]]&gt;=4000,1,0)</f>
        <v>0</v>
      </c>
    </row>
    <row r="1697" spans="1:9" x14ac:dyDescent="0.25">
      <c r="A1697" s="1">
        <v>41224</v>
      </c>
      <c r="B1697" t="s">
        <v>176</v>
      </c>
      <c r="C1697">
        <v>12</v>
      </c>
      <c r="D1697">
        <f>IF(cukier[[#This Row],[klient]]=B1696,cukier[[#This Row],[sprzedano]]+D1696,cukier[[#This Row],[sprzedano]])</f>
        <v>12</v>
      </c>
      <c r="E1697">
        <f>IF(cukier[[#This Row],[transakcja?]]&lt;100,0,IF(cukier[[#This Row],[transakcja?]]&lt;1000,0.05,IF(cukier[[#This Row],[transakcja?]]&lt;10000,0.1,0.2)))*cukier[[#This Row],[sprzedano]]</f>
        <v>0</v>
      </c>
      <c r="F1697">
        <f>MONTH(cukier[[#This Row],[data]])</f>
        <v>11</v>
      </c>
      <c r="G1697">
        <f>IF(cukier[[#This Row],[czy magazyn]]=F1696,G1696-cukier[[#This Row],[sprzedano]],G1696+cukier[[#This Row],[f]])</f>
        <v>4966</v>
      </c>
      <c r="H1697">
        <f>IF(cukier[[#This Row],[czy magazyn]]=F1696,0,CEILING(5000-G1696,1000))</f>
        <v>0</v>
      </c>
      <c r="I1697">
        <f>IF(cukier[[#This Row],[f]]&gt;=4000,1,0)</f>
        <v>0</v>
      </c>
    </row>
    <row r="1698" spans="1:9" x14ac:dyDescent="0.25">
      <c r="A1698" s="1">
        <v>41229</v>
      </c>
      <c r="B1698" t="s">
        <v>29</v>
      </c>
      <c r="C1698">
        <v>187</v>
      </c>
      <c r="D1698">
        <f>IF(cukier[[#This Row],[klient]]=B1697,cukier[[#This Row],[sprzedano]]+D1697,cukier[[#This Row],[sprzedano]])</f>
        <v>187</v>
      </c>
      <c r="E1698">
        <f>IF(cukier[[#This Row],[transakcja?]]&lt;100,0,IF(cukier[[#This Row],[transakcja?]]&lt;1000,0.05,IF(cukier[[#This Row],[transakcja?]]&lt;10000,0.1,0.2)))*cukier[[#This Row],[sprzedano]]</f>
        <v>9.35</v>
      </c>
      <c r="F1698">
        <f>MONTH(cukier[[#This Row],[data]])</f>
        <v>11</v>
      </c>
      <c r="G1698">
        <f>IF(cukier[[#This Row],[czy magazyn]]=F1697,G1697-cukier[[#This Row],[sprzedano]],G1697+cukier[[#This Row],[f]])</f>
        <v>4779</v>
      </c>
      <c r="H1698">
        <f>IF(cukier[[#This Row],[czy magazyn]]=F1697,0,CEILING(5000-G1697,1000))</f>
        <v>0</v>
      </c>
      <c r="I1698">
        <f>IF(cukier[[#This Row],[f]]&gt;=4000,1,0)</f>
        <v>0</v>
      </c>
    </row>
    <row r="1699" spans="1:9" x14ac:dyDescent="0.25">
      <c r="A1699" s="1">
        <v>41232</v>
      </c>
      <c r="B1699" t="s">
        <v>42</v>
      </c>
      <c r="C1699">
        <v>14</v>
      </c>
      <c r="D1699">
        <f>IF(cukier[[#This Row],[klient]]=B1698,cukier[[#This Row],[sprzedano]]+D1698,cukier[[#This Row],[sprzedano]])</f>
        <v>14</v>
      </c>
      <c r="E1699">
        <f>IF(cukier[[#This Row],[transakcja?]]&lt;100,0,IF(cukier[[#This Row],[transakcja?]]&lt;1000,0.05,IF(cukier[[#This Row],[transakcja?]]&lt;10000,0.1,0.2)))*cukier[[#This Row],[sprzedano]]</f>
        <v>0</v>
      </c>
      <c r="F1699">
        <f>MONTH(cukier[[#This Row],[data]])</f>
        <v>11</v>
      </c>
      <c r="G1699">
        <f>IF(cukier[[#This Row],[czy magazyn]]=F1698,G1698-cukier[[#This Row],[sprzedano]],G1698+cukier[[#This Row],[f]])</f>
        <v>4765</v>
      </c>
      <c r="H1699">
        <f>IF(cukier[[#This Row],[czy magazyn]]=F1698,0,CEILING(5000-G1698,1000))</f>
        <v>0</v>
      </c>
      <c r="I1699">
        <f>IF(cukier[[#This Row],[f]]&gt;=4000,1,0)</f>
        <v>0</v>
      </c>
    </row>
    <row r="1700" spans="1:9" x14ac:dyDescent="0.25">
      <c r="A1700" s="1">
        <v>41235</v>
      </c>
      <c r="B1700" t="s">
        <v>166</v>
      </c>
      <c r="C1700">
        <v>10</v>
      </c>
      <c r="D1700">
        <f>IF(cukier[[#This Row],[klient]]=B1699,cukier[[#This Row],[sprzedano]]+D1699,cukier[[#This Row],[sprzedano]])</f>
        <v>10</v>
      </c>
      <c r="E1700">
        <f>IF(cukier[[#This Row],[transakcja?]]&lt;100,0,IF(cukier[[#This Row],[transakcja?]]&lt;1000,0.05,IF(cukier[[#This Row],[transakcja?]]&lt;10000,0.1,0.2)))*cukier[[#This Row],[sprzedano]]</f>
        <v>0</v>
      </c>
      <c r="F1700">
        <f>MONTH(cukier[[#This Row],[data]])</f>
        <v>11</v>
      </c>
      <c r="G1700">
        <f>IF(cukier[[#This Row],[czy magazyn]]=F1699,G1699-cukier[[#This Row],[sprzedano]],G1699+cukier[[#This Row],[f]])</f>
        <v>4755</v>
      </c>
      <c r="H1700">
        <f>IF(cukier[[#This Row],[czy magazyn]]=F1699,0,CEILING(5000-G1699,1000))</f>
        <v>0</v>
      </c>
      <c r="I1700">
        <f>IF(cukier[[#This Row],[f]]&gt;=4000,1,0)</f>
        <v>0</v>
      </c>
    </row>
    <row r="1701" spans="1:9" x14ac:dyDescent="0.25">
      <c r="A1701" s="1">
        <v>41236</v>
      </c>
      <c r="B1701" t="s">
        <v>23</v>
      </c>
      <c r="C1701">
        <v>269</v>
      </c>
      <c r="D1701">
        <f>IF(cukier[[#This Row],[klient]]=B1700,cukier[[#This Row],[sprzedano]]+D1700,cukier[[#This Row],[sprzedano]])</f>
        <v>269</v>
      </c>
      <c r="E1701">
        <f>IF(cukier[[#This Row],[transakcja?]]&lt;100,0,IF(cukier[[#This Row],[transakcja?]]&lt;1000,0.05,IF(cukier[[#This Row],[transakcja?]]&lt;10000,0.1,0.2)))*cukier[[#This Row],[sprzedano]]</f>
        <v>13.450000000000001</v>
      </c>
      <c r="F1701">
        <f>MONTH(cukier[[#This Row],[data]])</f>
        <v>11</v>
      </c>
      <c r="G1701">
        <f>IF(cukier[[#This Row],[czy magazyn]]=F1700,G1700-cukier[[#This Row],[sprzedano]],G1700+cukier[[#This Row],[f]])</f>
        <v>4486</v>
      </c>
      <c r="H1701">
        <f>IF(cukier[[#This Row],[czy magazyn]]=F1700,0,CEILING(5000-G1700,1000))</f>
        <v>0</v>
      </c>
      <c r="I1701">
        <f>IF(cukier[[#This Row],[f]]&gt;=4000,1,0)</f>
        <v>0</v>
      </c>
    </row>
    <row r="1702" spans="1:9" x14ac:dyDescent="0.25">
      <c r="A1702" s="1">
        <v>41236</v>
      </c>
      <c r="B1702" t="s">
        <v>6</v>
      </c>
      <c r="C1702">
        <v>328</v>
      </c>
      <c r="D1702">
        <f>IF(cukier[[#This Row],[klient]]=B1701,cukier[[#This Row],[sprzedano]]+D1701,cukier[[#This Row],[sprzedano]])</f>
        <v>328</v>
      </c>
      <c r="E1702">
        <f>IF(cukier[[#This Row],[transakcja?]]&lt;100,0,IF(cukier[[#This Row],[transakcja?]]&lt;1000,0.05,IF(cukier[[#This Row],[transakcja?]]&lt;10000,0.1,0.2)))*cukier[[#This Row],[sprzedano]]</f>
        <v>16.400000000000002</v>
      </c>
      <c r="F1702">
        <f>MONTH(cukier[[#This Row],[data]])</f>
        <v>11</v>
      </c>
      <c r="G1702">
        <f>IF(cukier[[#This Row],[czy magazyn]]=F1701,G1701-cukier[[#This Row],[sprzedano]],G1701+cukier[[#This Row],[f]])</f>
        <v>4158</v>
      </c>
      <c r="H1702">
        <f>IF(cukier[[#This Row],[czy magazyn]]=F1701,0,CEILING(5000-G1701,1000))</f>
        <v>0</v>
      </c>
      <c r="I1702">
        <f>IF(cukier[[#This Row],[f]]&gt;=4000,1,0)</f>
        <v>0</v>
      </c>
    </row>
    <row r="1703" spans="1:9" x14ac:dyDescent="0.25">
      <c r="A1703" s="1">
        <v>41237</v>
      </c>
      <c r="B1703" t="s">
        <v>10</v>
      </c>
      <c r="C1703">
        <v>228</v>
      </c>
      <c r="D1703">
        <f>IF(cukier[[#This Row],[klient]]=B1702,cukier[[#This Row],[sprzedano]]+D1702,cukier[[#This Row],[sprzedano]])</f>
        <v>228</v>
      </c>
      <c r="E1703">
        <f>IF(cukier[[#This Row],[transakcja?]]&lt;100,0,IF(cukier[[#This Row],[transakcja?]]&lt;1000,0.05,IF(cukier[[#This Row],[transakcja?]]&lt;10000,0.1,0.2)))*cukier[[#This Row],[sprzedano]]</f>
        <v>11.4</v>
      </c>
      <c r="F1703">
        <f>MONTH(cukier[[#This Row],[data]])</f>
        <v>11</v>
      </c>
      <c r="G1703">
        <f>IF(cukier[[#This Row],[czy magazyn]]=F1702,G1702-cukier[[#This Row],[sprzedano]],G1702+cukier[[#This Row],[f]])</f>
        <v>3930</v>
      </c>
      <c r="H1703">
        <f>IF(cukier[[#This Row],[czy magazyn]]=F1702,0,CEILING(5000-G1702,1000))</f>
        <v>0</v>
      </c>
      <c r="I1703">
        <f>IF(cukier[[#This Row],[f]]&gt;=4000,1,0)</f>
        <v>0</v>
      </c>
    </row>
    <row r="1704" spans="1:9" x14ac:dyDescent="0.25">
      <c r="A1704" s="1">
        <v>41239</v>
      </c>
      <c r="B1704" t="s">
        <v>3</v>
      </c>
      <c r="C1704">
        <v>12</v>
      </c>
      <c r="D1704">
        <f>IF(cukier[[#This Row],[klient]]=B1703,cukier[[#This Row],[sprzedano]]+D1703,cukier[[#This Row],[sprzedano]])</f>
        <v>12</v>
      </c>
      <c r="E1704">
        <f>IF(cukier[[#This Row],[transakcja?]]&lt;100,0,IF(cukier[[#This Row],[transakcja?]]&lt;1000,0.05,IF(cukier[[#This Row],[transakcja?]]&lt;10000,0.1,0.2)))*cukier[[#This Row],[sprzedano]]</f>
        <v>0</v>
      </c>
      <c r="F1704">
        <f>MONTH(cukier[[#This Row],[data]])</f>
        <v>11</v>
      </c>
      <c r="G1704">
        <f>IF(cukier[[#This Row],[czy magazyn]]=F1703,G1703-cukier[[#This Row],[sprzedano]],G1703+cukier[[#This Row],[f]])</f>
        <v>3918</v>
      </c>
      <c r="H1704">
        <f>IF(cukier[[#This Row],[czy magazyn]]=F1703,0,CEILING(5000-G1703,1000))</f>
        <v>0</v>
      </c>
      <c r="I1704">
        <f>IF(cukier[[#This Row],[f]]&gt;=4000,1,0)</f>
        <v>0</v>
      </c>
    </row>
    <row r="1705" spans="1:9" x14ac:dyDescent="0.25">
      <c r="A1705" s="1">
        <v>41244</v>
      </c>
      <c r="B1705" t="s">
        <v>94</v>
      </c>
      <c r="C1705">
        <v>16</v>
      </c>
      <c r="D1705">
        <f>IF(cukier[[#This Row],[klient]]=B1704,cukier[[#This Row],[sprzedano]]+D1704,cukier[[#This Row],[sprzedano]])</f>
        <v>16</v>
      </c>
      <c r="E1705">
        <f>IF(cukier[[#This Row],[transakcja?]]&lt;100,0,IF(cukier[[#This Row],[transakcja?]]&lt;1000,0.05,IF(cukier[[#This Row],[transakcja?]]&lt;10000,0.1,0.2)))*cukier[[#This Row],[sprzedano]]</f>
        <v>0</v>
      </c>
      <c r="F1705">
        <f>MONTH(cukier[[#This Row],[data]])</f>
        <v>12</v>
      </c>
      <c r="G1705">
        <f>IF(cukier[[#This Row],[czy magazyn]]=F1704,G1704-cukier[[#This Row],[sprzedano]],G1704+cukier[[#This Row],[f]])</f>
        <v>5918</v>
      </c>
      <c r="H1705">
        <f>IF(cukier[[#This Row],[czy magazyn]]=F1704,0,CEILING(5000-G1704,1000))</f>
        <v>2000</v>
      </c>
      <c r="I1705">
        <f>IF(cukier[[#This Row],[f]]&gt;=4000,1,0)</f>
        <v>0</v>
      </c>
    </row>
    <row r="1706" spans="1:9" x14ac:dyDescent="0.25">
      <c r="A1706" s="1">
        <v>41247</v>
      </c>
      <c r="B1706" t="s">
        <v>18</v>
      </c>
      <c r="C1706">
        <v>233</v>
      </c>
      <c r="D1706">
        <f>IF(cukier[[#This Row],[klient]]=B1705,cukier[[#This Row],[sprzedano]]+D1705,cukier[[#This Row],[sprzedano]])</f>
        <v>233</v>
      </c>
      <c r="E1706">
        <f>IF(cukier[[#This Row],[transakcja?]]&lt;100,0,IF(cukier[[#This Row],[transakcja?]]&lt;1000,0.05,IF(cukier[[#This Row],[transakcja?]]&lt;10000,0.1,0.2)))*cukier[[#This Row],[sprzedano]]</f>
        <v>11.65</v>
      </c>
      <c r="F1706">
        <f>MONTH(cukier[[#This Row],[data]])</f>
        <v>12</v>
      </c>
      <c r="G1706">
        <f>IF(cukier[[#This Row],[czy magazyn]]=F1705,G1705-cukier[[#This Row],[sprzedano]],G1705+cukier[[#This Row],[f]])</f>
        <v>5685</v>
      </c>
      <c r="H1706">
        <f>IF(cukier[[#This Row],[czy magazyn]]=F1705,0,CEILING(5000-G1705,1000))</f>
        <v>0</v>
      </c>
      <c r="I1706">
        <f>IF(cukier[[#This Row],[f]]&gt;=4000,1,0)</f>
        <v>0</v>
      </c>
    </row>
    <row r="1707" spans="1:9" x14ac:dyDescent="0.25">
      <c r="A1707" s="1">
        <v>41248</v>
      </c>
      <c r="B1707" t="s">
        <v>133</v>
      </c>
      <c r="C1707">
        <v>10</v>
      </c>
      <c r="D1707">
        <f>IF(cukier[[#This Row],[klient]]=B1706,cukier[[#This Row],[sprzedano]]+D1706,cukier[[#This Row],[sprzedano]])</f>
        <v>10</v>
      </c>
      <c r="E1707">
        <f>IF(cukier[[#This Row],[transakcja?]]&lt;100,0,IF(cukier[[#This Row],[transakcja?]]&lt;1000,0.05,IF(cukier[[#This Row],[transakcja?]]&lt;10000,0.1,0.2)))*cukier[[#This Row],[sprzedano]]</f>
        <v>0</v>
      </c>
      <c r="F1707">
        <f>MONTH(cukier[[#This Row],[data]])</f>
        <v>12</v>
      </c>
      <c r="G1707">
        <f>IF(cukier[[#This Row],[czy magazyn]]=F1706,G1706-cukier[[#This Row],[sprzedano]],G1706+cukier[[#This Row],[f]])</f>
        <v>5675</v>
      </c>
      <c r="H1707">
        <f>IF(cukier[[#This Row],[czy magazyn]]=F1706,0,CEILING(5000-G1706,1000))</f>
        <v>0</v>
      </c>
      <c r="I1707">
        <f>IF(cukier[[#This Row],[f]]&gt;=4000,1,0)</f>
        <v>0</v>
      </c>
    </row>
    <row r="1708" spans="1:9" x14ac:dyDescent="0.25">
      <c r="A1708" s="1">
        <v>41251</v>
      </c>
      <c r="B1708" t="s">
        <v>6</v>
      </c>
      <c r="C1708">
        <v>388</v>
      </c>
      <c r="D1708">
        <f>IF(cukier[[#This Row],[klient]]=B1707,cukier[[#This Row],[sprzedano]]+D1707,cukier[[#This Row],[sprzedano]])</f>
        <v>388</v>
      </c>
      <c r="E1708">
        <f>IF(cukier[[#This Row],[transakcja?]]&lt;100,0,IF(cukier[[#This Row],[transakcja?]]&lt;1000,0.05,IF(cukier[[#This Row],[transakcja?]]&lt;10000,0.1,0.2)))*cukier[[#This Row],[sprzedano]]</f>
        <v>19.400000000000002</v>
      </c>
      <c r="F1708">
        <f>MONTH(cukier[[#This Row],[data]])</f>
        <v>12</v>
      </c>
      <c r="G1708">
        <f>IF(cukier[[#This Row],[czy magazyn]]=F1707,G1707-cukier[[#This Row],[sprzedano]],G1707+cukier[[#This Row],[f]])</f>
        <v>5287</v>
      </c>
      <c r="H1708">
        <f>IF(cukier[[#This Row],[czy magazyn]]=F1707,0,CEILING(5000-G1707,1000))</f>
        <v>0</v>
      </c>
      <c r="I1708">
        <f>IF(cukier[[#This Row],[f]]&gt;=4000,1,0)</f>
        <v>0</v>
      </c>
    </row>
    <row r="1709" spans="1:9" x14ac:dyDescent="0.25">
      <c r="A1709" s="1">
        <v>41251</v>
      </c>
      <c r="B1709" t="s">
        <v>11</v>
      </c>
      <c r="C1709">
        <v>168</v>
      </c>
      <c r="D1709">
        <f>IF(cukier[[#This Row],[klient]]=B1708,cukier[[#This Row],[sprzedano]]+D1708,cukier[[#This Row],[sprzedano]])</f>
        <v>168</v>
      </c>
      <c r="E1709">
        <f>IF(cukier[[#This Row],[transakcja?]]&lt;100,0,IF(cukier[[#This Row],[transakcja?]]&lt;1000,0.05,IF(cukier[[#This Row],[transakcja?]]&lt;10000,0.1,0.2)))*cukier[[#This Row],[sprzedano]]</f>
        <v>8.4</v>
      </c>
      <c r="F1709">
        <f>MONTH(cukier[[#This Row],[data]])</f>
        <v>12</v>
      </c>
      <c r="G1709">
        <f>IF(cukier[[#This Row],[czy magazyn]]=F1708,G1708-cukier[[#This Row],[sprzedano]],G1708+cukier[[#This Row],[f]])</f>
        <v>5119</v>
      </c>
      <c r="H1709">
        <f>IF(cukier[[#This Row],[czy magazyn]]=F1708,0,CEILING(5000-G1708,1000))</f>
        <v>0</v>
      </c>
      <c r="I1709">
        <f>IF(cukier[[#This Row],[f]]&gt;=4000,1,0)</f>
        <v>0</v>
      </c>
    </row>
    <row r="1710" spans="1:9" x14ac:dyDescent="0.25">
      <c r="A1710" s="1">
        <v>41252</v>
      </c>
      <c r="B1710" t="s">
        <v>51</v>
      </c>
      <c r="C1710">
        <v>319</v>
      </c>
      <c r="D1710">
        <f>IF(cukier[[#This Row],[klient]]=B1709,cukier[[#This Row],[sprzedano]]+D1709,cukier[[#This Row],[sprzedano]])</f>
        <v>319</v>
      </c>
      <c r="E1710">
        <f>IF(cukier[[#This Row],[transakcja?]]&lt;100,0,IF(cukier[[#This Row],[transakcja?]]&lt;1000,0.05,IF(cukier[[#This Row],[transakcja?]]&lt;10000,0.1,0.2)))*cukier[[#This Row],[sprzedano]]</f>
        <v>15.950000000000001</v>
      </c>
      <c r="F1710">
        <f>MONTH(cukier[[#This Row],[data]])</f>
        <v>12</v>
      </c>
      <c r="G1710">
        <f>IF(cukier[[#This Row],[czy magazyn]]=F1709,G1709-cukier[[#This Row],[sprzedano]],G1709+cukier[[#This Row],[f]])</f>
        <v>4800</v>
      </c>
      <c r="H1710">
        <f>IF(cukier[[#This Row],[czy magazyn]]=F1709,0,CEILING(5000-G1709,1000))</f>
        <v>0</v>
      </c>
      <c r="I1710">
        <f>IF(cukier[[#This Row],[f]]&gt;=4000,1,0)</f>
        <v>0</v>
      </c>
    </row>
    <row r="1711" spans="1:9" x14ac:dyDescent="0.25">
      <c r="A1711" s="1">
        <v>41254</v>
      </c>
      <c r="B1711" t="s">
        <v>68</v>
      </c>
      <c r="C1711">
        <v>12</v>
      </c>
      <c r="D1711">
        <f>IF(cukier[[#This Row],[klient]]=B1710,cukier[[#This Row],[sprzedano]]+D1710,cukier[[#This Row],[sprzedano]])</f>
        <v>12</v>
      </c>
      <c r="E1711">
        <f>IF(cukier[[#This Row],[transakcja?]]&lt;100,0,IF(cukier[[#This Row],[transakcja?]]&lt;1000,0.05,IF(cukier[[#This Row],[transakcja?]]&lt;10000,0.1,0.2)))*cukier[[#This Row],[sprzedano]]</f>
        <v>0</v>
      </c>
      <c r="F1711">
        <f>MONTH(cukier[[#This Row],[data]])</f>
        <v>12</v>
      </c>
      <c r="G1711">
        <f>IF(cukier[[#This Row],[czy magazyn]]=F1710,G1710-cukier[[#This Row],[sprzedano]],G1710+cukier[[#This Row],[f]])</f>
        <v>4788</v>
      </c>
      <c r="H1711">
        <f>IF(cukier[[#This Row],[czy magazyn]]=F1710,0,CEILING(5000-G1710,1000))</f>
        <v>0</v>
      </c>
      <c r="I1711">
        <f>IF(cukier[[#This Row],[f]]&gt;=4000,1,0)</f>
        <v>0</v>
      </c>
    </row>
    <row r="1712" spans="1:9" x14ac:dyDescent="0.25">
      <c r="A1712" s="1">
        <v>41256</v>
      </c>
      <c r="B1712" t="s">
        <v>174</v>
      </c>
      <c r="C1712">
        <v>150</v>
      </c>
      <c r="D1712">
        <f>IF(cukier[[#This Row],[klient]]=B1711,cukier[[#This Row],[sprzedano]]+D1711,cukier[[#This Row],[sprzedano]])</f>
        <v>150</v>
      </c>
      <c r="E1712">
        <f>IF(cukier[[#This Row],[transakcja?]]&lt;100,0,IF(cukier[[#This Row],[transakcja?]]&lt;1000,0.05,IF(cukier[[#This Row],[transakcja?]]&lt;10000,0.1,0.2)))*cukier[[#This Row],[sprzedano]]</f>
        <v>7.5</v>
      </c>
      <c r="F1712">
        <f>MONTH(cukier[[#This Row],[data]])</f>
        <v>12</v>
      </c>
      <c r="G1712">
        <f>IF(cukier[[#This Row],[czy magazyn]]=F1711,G1711-cukier[[#This Row],[sprzedano]],G1711+cukier[[#This Row],[f]])</f>
        <v>4638</v>
      </c>
      <c r="H1712">
        <f>IF(cukier[[#This Row],[czy magazyn]]=F1711,0,CEILING(5000-G1711,1000))</f>
        <v>0</v>
      </c>
      <c r="I1712">
        <f>IF(cukier[[#This Row],[f]]&gt;=4000,1,0)</f>
        <v>0</v>
      </c>
    </row>
    <row r="1713" spans="1:9" x14ac:dyDescent="0.25">
      <c r="A1713" s="1">
        <v>41258</v>
      </c>
      <c r="B1713" t="s">
        <v>10</v>
      </c>
      <c r="C1713">
        <v>347</v>
      </c>
      <c r="D1713">
        <f>IF(cukier[[#This Row],[klient]]=B1712,cukier[[#This Row],[sprzedano]]+D1712,cukier[[#This Row],[sprzedano]])</f>
        <v>347</v>
      </c>
      <c r="E1713">
        <f>IF(cukier[[#This Row],[transakcja?]]&lt;100,0,IF(cukier[[#This Row],[transakcja?]]&lt;1000,0.05,IF(cukier[[#This Row],[transakcja?]]&lt;10000,0.1,0.2)))*cukier[[#This Row],[sprzedano]]</f>
        <v>17.350000000000001</v>
      </c>
      <c r="F1713">
        <f>MONTH(cukier[[#This Row],[data]])</f>
        <v>12</v>
      </c>
      <c r="G1713">
        <f>IF(cukier[[#This Row],[czy magazyn]]=F1712,G1712-cukier[[#This Row],[sprzedano]],G1712+cukier[[#This Row],[f]])</f>
        <v>4291</v>
      </c>
      <c r="H1713">
        <f>IF(cukier[[#This Row],[czy magazyn]]=F1712,0,CEILING(5000-G1712,1000))</f>
        <v>0</v>
      </c>
      <c r="I1713">
        <f>IF(cukier[[#This Row],[f]]&gt;=4000,1,0)</f>
        <v>0</v>
      </c>
    </row>
    <row r="1714" spans="1:9" x14ac:dyDescent="0.25">
      <c r="A1714" s="1">
        <v>41259</v>
      </c>
      <c r="B1714" t="s">
        <v>24</v>
      </c>
      <c r="C1714">
        <v>177</v>
      </c>
      <c r="D1714">
        <f>IF(cukier[[#This Row],[klient]]=B1713,cukier[[#This Row],[sprzedano]]+D1713,cukier[[#This Row],[sprzedano]])</f>
        <v>177</v>
      </c>
      <c r="E1714">
        <f>IF(cukier[[#This Row],[transakcja?]]&lt;100,0,IF(cukier[[#This Row],[transakcja?]]&lt;1000,0.05,IF(cukier[[#This Row],[transakcja?]]&lt;10000,0.1,0.2)))*cukier[[#This Row],[sprzedano]]</f>
        <v>8.85</v>
      </c>
      <c r="F1714">
        <f>MONTH(cukier[[#This Row],[data]])</f>
        <v>12</v>
      </c>
      <c r="G1714">
        <f>IF(cukier[[#This Row],[czy magazyn]]=F1713,G1713-cukier[[#This Row],[sprzedano]],G1713+cukier[[#This Row],[f]])</f>
        <v>4114</v>
      </c>
      <c r="H1714">
        <f>IF(cukier[[#This Row],[czy magazyn]]=F1713,0,CEILING(5000-G1713,1000))</f>
        <v>0</v>
      </c>
      <c r="I1714">
        <f>IF(cukier[[#This Row],[f]]&gt;=4000,1,0)</f>
        <v>0</v>
      </c>
    </row>
    <row r="1715" spans="1:9" x14ac:dyDescent="0.25">
      <c r="A1715" s="1">
        <v>41262</v>
      </c>
      <c r="B1715" t="s">
        <v>46</v>
      </c>
      <c r="C1715">
        <v>222</v>
      </c>
      <c r="D1715">
        <f>IF(cukier[[#This Row],[klient]]=B1714,cukier[[#This Row],[sprzedano]]+D1714,cukier[[#This Row],[sprzedano]])</f>
        <v>222</v>
      </c>
      <c r="E1715">
        <f>IF(cukier[[#This Row],[transakcja?]]&lt;100,0,IF(cukier[[#This Row],[transakcja?]]&lt;1000,0.05,IF(cukier[[#This Row],[transakcja?]]&lt;10000,0.1,0.2)))*cukier[[#This Row],[sprzedano]]</f>
        <v>11.100000000000001</v>
      </c>
      <c r="F1715">
        <f>MONTH(cukier[[#This Row],[data]])</f>
        <v>12</v>
      </c>
      <c r="G1715">
        <f>IF(cukier[[#This Row],[czy magazyn]]=F1714,G1714-cukier[[#This Row],[sprzedano]],G1714+cukier[[#This Row],[f]])</f>
        <v>3892</v>
      </c>
      <c r="H1715">
        <f>IF(cukier[[#This Row],[czy magazyn]]=F1714,0,CEILING(5000-G1714,1000))</f>
        <v>0</v>
      </c>
      <c r="I1715">
        <f>IF(cukier[[#This Row],[f]]&gt;=4000,1,0)</f>
        <v>0</v>
      </c>
    </row>
    <row r="1716" spans="1:9" x14ac:dyDescent="0.25">
      <c r="A1716" s="1">
        <v>41273</v>
      </c>
      <c r="B1716" t="s">
        <v>232</v>
      </c>
      <c r="C1716">
        <v>14</v>
      </c>
      <c r="D1716">
        <f>IF(cukier[[#This Row],[klient]]=B1715,cukier[[#This Row],[sprzedano]]+D1715,cukier[[#This Row],[sprzedano]])</f>
        <v>14</v>
      </c>
      <c r="E1716">
        <f>IF(cukier[[#This Row],[transakcja?]]&lt;100,0,IF(cukier[[#This Row],[transakcja?]]&lt;1000,0.05,IF(cukier[[#This Row],[transakcja?]]&lt;10000,0.1,0.2)))*cukier[[#This Row],[sprzedano]]</f>
        <v>0</v>
      </c>
      <c r="F1716">
        <f>MONTH(cukier[[#This Row],[data]])</f>
        <v>12</v>
      </c>
      <c r="G1716">
        <f>IF(cukier[[#This Row],[czy magazyn]]=F1715,G1715-cukier[[#This Row],[sprzedano]],G1715+cukier[[#This Row],[f]])</f>
        <v>3878</v>
      </c>
      <c r="H1716">
        <f>IF(cukier[[#This Row],[czy magazyn]]=F1715,0,CEILING(5000-G1715,1000))</f>
        <v>0</v>
      </c>
      <c r="I1716">
        <f>IF(cukier[[#This Row],[f]]&gt;=4000,1,0)</f>
        <v>0</v>
      </c>
    </row>
    <row r="1717" spans="1:9" x14ac:dyDescent="0.25">
      <c r="A1717" s="1">
        <v>41273</v>
      </c>
      <c r="B1717" t="s">
        <v>50</v>
      </c>
      <c r="C1717">
        <v>9</v>
      </c>
      <c r="D1717">
        <f>IF(cukier[[#This Row],[klient]]=B1716,cukier[[#This Row],[sprzedano]]+D1716,cukier[[#This Row],[sprzedano]])</f>
        <v>9</v>
      </c>
      <c r="E1717">
        <f>IF(cukier[[#This Row],[transakcja?]]&lt;100,0,IF(cukier[[#This Row],[transakcja?]]&lt;1000,0.05,IF(cukier[[#This Row],[transakcja?]]&lt;10000,0.1,0.2)))*cukier[[#This Row],[sprzedano]]</f>
        <v>0</v>
      </c>
      <c r="F1717">
        <f>MONTH(cukier[[#This Row],[data]])</f>
        <v>12</v>
      </c>
      <c r="G1717">
        <f>IF(cukier[[#This Row],[czy magazyn]]=F1716,G1716-cukier[[#This Row],[sprzedano]],G1716+cukier[[#This Row],[f]])</f>
        <v>3869</v>
      </c>
      <c r="H1717">
        <f>IF(cukier[[#This Row],[czy magazyn]]=F1716,0,CEILING(5000-G1716,1000))</f>
        <v>0</v>
      </c>
      <c r="I1717">
        <f>IF(cukier[[#This Row],[f]]&gt;=4000,1,0)</f>
        <v>0</v>
      </c>
    </row>
    <row r="1718" spans="1:9" x14ac:dyDescent="0.25">
      <c r="A1718" s="1">
        <v>41275</v>
      </c>
      <c r="B1718" t="s">
        <v>4</v>
      </c>
      <c r="C1718">
        <v>7</v>
      </c>
      <c r="D1718">
        <f>IF(cukier[[#This Row],[klient]]=B1717,cukier[[#This Row],[sprzedano]]+D1717,cukier[[#This Row],[sprzedano]])</f>
        <v>7</v>
      </c>
      <c r="E1718">
        <f>IF(cukier[[#This Row],[transakcja?]]&lt;100,0,IF(cukier[[#This Row],[transakcja?]]&lt;1000,0.05,IF(cukier[[#This Row],[transakcja?]]&lt;10000,0.1,0.2)))*cukier[[#This Row],[sprzedano]]</f>
        <v>0</v>
      </c>
      <c r="F1718">
        <f>MONTH(cukier[[#This Row],[data]])</f>
        <v>1</v>
      </c>
      <c r="G1718">
        <f>IF(cukier[[#This Row],[czy magazyn]]=F1717,G1717-cukier[[#This Row],[sprzedano]],G1717+cukier[[#This Row],[f]])</f>
        <v>5869</v>
      </c>
      <c r="H1718">
        <f>IF(cukier[[#This Row],[czy magazyn]]=F1717,0,CEILING(5000-G1717,1000))</f>
        <v>2000</v>
      </c>
      <c r="I1718">
        <f>IF(cukier[[#This Row],[f]]&gt;=4000,1,0)</f>
        <v>0</v>
      </c>
    </row>
    <row r="1719" spans="1:9" x14ac:dyDescent="0.25">
      <c r="A1719" s="1">
        <v>41279</v>
      </c>
      <c r="B1719" t="s">
        <v>67</v>
      </c>
      <c r="C1719">
        <v>171</v>
      </c>
      <c r="D1719">
        <f>IF(cukier[[#This Row],[klient]]=B1718,cukier[[#This Row],[sprzedano]]+D1718,cukier[[#This Row],[sprzedano]])</f>
        <v>171</v>
      </c>
      <c r="E1719">
        <f>IF(cukier[[#This Row],[transakcja?]]&lt;100,0,IF(cukier[[#This Row],[transakcja?]]&lt;1000,0.05,IF(cukier[[#This Row],[transakcja?]]&lt;10000,0.1,0.2)))*cukier[[#This Row],[sprzedano]]</f>
        <v>8.5500000000000007</v>
      </c>
      <c r="F1719">
        <f>MONTH(cukier[[#This Row],[data]])</f>
        <v>1</v>
      </c>
      <c r="G1719">
        <f>IF(cukier[[#This Row],[czy magazyn]]=F1718,G1718-cukier[[#This Row],[sprzedano]],G1718+cukier[[#This Row],[f]])</f>
        <v>5698</v>
      </c>
      <c r="H1719">
        <f>IF(cukier[[#This Row],[czy magazyn]]=F1718,0,CEILING(5000-G1718,1000))</f>
        <v>0</v>
      </c>
      <c r="I1719">
        <f>IF(cukier[[#This Row],[f]]&gt;=4000,1,0)</f>
        <v>0</v>
      </c>
    </row>
    <row r="1720" spans="1:9" x14ac:dyDescent="0.25">
      <c r="A1720" s="1">
        <v>41283</v>
      </c>
      <c r="B1720" t="s">
        <v>209</v>
      </c>
      <c r="C1720">
        <v>16</v>
      </c>
      <c r="D1720">
        <f>IF(cukier[[#This Row],[klient]]=B1719,cukier[[#This Row],[sprzedano]]+D1719,cukier[[#This Row],[sprzedano]])</f>
        <v>16</v>
      </c>
      <c r="E1720">
        <f>IF(cukier[[#This Row],[transakcja?]]&lt;100,0,IF(cukier[[#This Row],[transakcja?]]&lt;1000,0.05,IF(cukier[[#This Row],[transakcja?]]&lt;10000,0.1,0.2)))*cukier[[#This Row],[sprzedano]]</f>
        <v>0</v>
      </c>
      <c r="F1720">
        <f>MONTH(cukier[[#This Row],[data]])</f>
        <v>1</v>
      </c>
      <c r="G1720">
        <f>IF(cukier[[#This Row],[czy magazyn]]=F1719,G1719-cukier[[#This Row],[sprzedano]],G1719+cukier[[#This Row],[f]])</f>
        <v>5682</v>
      </c>
      <c r="H1720">
        <f>IF(cukier[[#This Row],[czy magazyn]]=F1719,0,CEILING(5000-G1719,1000))</f>
        <v>0</v>
      </c>
      <c r="I1720">
        <f>IF(cukier[[#This Row],[f]]&gt;=4000,1,0)</f>
        <v>0</v>
      </c>
    </row>
    <row r="1721" spans="1:9" x14ac:dyDescent="0.25">
      <c r="A1721" s="1">
        <v>41284</v>
      </c>
      <c r="B1721" t="s">
        <v>19</v>
      </c>
      <c r="C1721">
        <v>176</v>
      </c>
      <c r="D1721">
        <f>IF(cukier[[#This Row],[klient]]=B1720,cukier[[#This Row],[sprzedano]]+D1720,cukier[[#This Row],[sprzedano]])</f>
        <v>176</v>
      </c>
      <c r="E1721">
        <f>IF(cukier[[#This Row],[transakcja?]]&lt;100,0,IF(cukier[[#This Row],[transakcja?]]&lt;1000,0.05,IF(cukier[[#This Row],[transakcja?]]&lt;10000,0.1,0.2)))*cukier[[#This Row],[sprzedano]]</f>
        <v>8.8000000000000007</v>
      </c>
      <c r="F1721">
        <f>MONTH(cukier[[#This Row],[data]])</f>
        <v>1</v>
      </c>
      <c r="G1721">
        <f>IF(cukier[[#This Row],[czy magazyn]]=F1720,G1720-cukier[[#This Row],[sprzedano]],G1720+cukier[[#This Row],[f]])</f>
        <v>5506</v>
      </c>
      <c r="H1721">
        <f>IF(cukier[[#This Row],[czy magazyn]]=F1720,0,CEILING(5000-G1720,1000))</f>
        <v>0</v>
      </c>
      <c r="I1721">
        <f>IF(cukier[[#This Row],[f]]&gt;=4000,1,0)</f>
        <v>0</v>
      </c>
    </row>
    <row r="1722" spans="1:9" x14ac:dyDescent="0.25">
      <c r="A1722" s="1">
        <v>41287</v>
      </c>
      <c r="B1722" t="s">
        <v>56</v>
      </c>
      <c r="C1722">
        <v>37</v>
      </c>
      <c r="D1722">
        <f>IF(cukier[[#This Row],[klient]]=B1721,cukier[[#This Row],[sprzedano]]+D1721,cukier[[#This Row],[sprzedano]])</f>
        <v>37</v>
      </c>
      <c r="E1722">
        <f>IF(cukier[[#This Row],[transakcja?]]&lt;100,0,IF(cukier[[#This Row],[transakcja?]]&lt;1000,0.05,IF(cukier[[#This Row],[transakcja?]]&lt;10000,0.1,0.2)))*cukier[[#This Row],[sprzedano]]</f>
        <v>0</v>
      </c>
      <c r="F1722">
        <f>MONTH(cukier[[#This Row],[data]])</f>
        <v>1</v>
      </c>
      <c r="G1722">
        <f>IF(cukier[[#This Row],[czy magazyn]]=F1721,G1721-cukier[[#This Row],[sprzedano]],G1721+cukier[[#This Row],[f]])</f>
        <v>5469</v>
      </c>
      <c r="H1722">
        <f>IF(cukier[[#This Row],[czy magazyn]]=F1721,0,CEILING(5000-G1721,1000))</f>
        <v>0</v>
      </c>
      <c r="I1722">
        <f>IF(cukier[[#This Row],[f]]&gt;=4000,1,0)</f>
        <v>0</v>
      </c>
    </row>
    <row r="1723" spans="1:9" x14ac:dyDescent="0.25">
      <c r="A1723" s="1">
        <v>41290</v>
      </c>
      <c r="B1723" t="s">
        <v>19</v>
      </c>
      <c r="C1723">
        <v>186</v>
      </c>
      <c r="D1723">
        <f>IF(cukier[[#This Row],[klient]]=B1722,cukier[[#This Row],[sprzedano]]+D1722,cukier[[#This Row],[sprzedano]])</f>
        <v>186</v>
      </c>
      <c r="E1723">
        <f>IF(cukier[[#This Row],[transakcja?]]&lt;100,0,IF(cukier[[#This Row],[transakcja?]]&lt;1000,0.05,IF(cukier[[#This Row],[transakcja?]]&lt;10000,0.1,0.2)))*cukier[[#This Row],[sprzedano]]</f>
        <v>9.3000000000000007</v>
      </c>
      <c r="F1723">
        <f>MONTH(cukier[[#This Row],[data]])</f>
        <v>1</v>
      </c>
      <c r="G1723">
        <f>IF(cukier[[#This Row],[czy magazyn]]=F1722,G1722-cukier[[#This Row],[sprzedano]],G1722+cukier[[#This Row],[f]])</f>
        <v>5283</v>
      </c>
      <c r="H1723">
        <f>IF(cukier[[#This Row],[czy magazyn]]=F1722,0,CEILING(5000-G1722,1000))</f>
        <v>0</v>
      </c>
      <c r="I1723">
        <f>IF(cukier[[#This Row],[f]]&gt;=4000,1,0)</f>
        <v>0</v>
      </c>
    </row>
    <row r="1724" spans="1:9" x14ac:dyDescent="0.25">
      <c r="A1724" s="1">
        <v>41290</v>
      </c>
      <c r="B1724" t="s">
        <v>62</v>
      </c>
      <c r="C1724">
        <v>45</v>
      </c>
      <c r="D1724">
        <f>IF(cukier[[#This Row],[klient]]=B1723,cukier[[#This Row],[sprzedano]]+D1723,cukier[[#This Row],[sprzedano]])</f>
        <v>45</v>
      </c>
      <c r="E1724">
        <f>IF(cukier[[#This Row],[transakcja?]]&lt;100,0,IF(cukier[[#This Row],[transakcja?]]&lt;1000,0.05,IF(cukier[[#This Row],[transakcja?]]&lt;10000,0.1,0.2)))*cukier[[#This Row],[sprzedano]]</f>
        <v>0</v>
      </c>
      <c r="F1724">
        <f>MONTH(cukier[[#This Row],[data]])</f>
        <v>1</v>
      </c>
      <c r="G1724">
        <f>IF(cukier[[#This Row],[czy magazyn]]=F1723,G1723-cukier[[#This Row],[sprzedano]],G1723+cukier[[#This Row],[f]])</f>
        <v>5238</v>
      </c>
      <c r="H1724">
        <f>IF(cukier[[#This Row],[czy magazyn]]=F1723,0,CEILING(5000-G1723,1000))</f>
        <v>0</v>
      </c>
      <c r="I1724">
        <f>IF(cukier[[#This Row],[f]]&gt;=4000,1,0)</f>
        <v>0</v>
      </c>
    </row>
    <row r="1725" spans="1:9" x14ac:dyDescent="0.25">
      <c r="A1725" s="1">
        <v>41294</v>
      </c>
      <c r="B1725" t="s">
        <v>53</v>
      </c>
      <c r="C1725">
        <v>186</v>
      </c>
      <c r="D1725">
        <f>IF(cukier[[#This Row],[klient]]=B1724,cukier[[#This Row],[sprzedano]]+D1724,cukier[[#This Row],[sprzedano]])</f>
        <v>186</v>
      </c>
      <c r="E1725">
        <f>IF(cukier[[#This Row],[transakcja?]]&lt;100,0,IF(cukier[[#This Row],[transakcja?]]&lt;1000,0.05,IF(cukier[[#This Row],[transakcja?]]&lt;10000,0.1,0.2)))*cukier[[#This Row],[sprzedano]]</f>
        <v>9.3000000000000007</v>
      </c>
      <c r="F1725">
        <f>MONTH(cukier[[#This Row],[data]])</f>
        <v>1</v>
      </c>
      <c r="G1725">
        <f>IF(cukier[[#This Row],[czy magazyn]]=F1724,G1724-cukier[[#This Row],[sprzedano]],G1724+cukier[[#This Row],[f]])</f>
        <v>5052</v>
      </c>
      <c r="H1725">
        <f>IF(cukier[[#This Row],[czy magazyn]]=F1724,0,CEILING(5000-G1724,1000))</f>
        <v>0</v>
      </c>
      <c r="I1725">
        <f>IF(cukier[[#This Row],[f]]&gt;=4000,1,0)</f>
        <v>0</v>
      </c>
    </row>
    <row r="1726" spans="1:9" x14ac:dyDescent="0.25">
      <c r="A1726" s="1">
        <v>41294</v>
      </c>
      <c r="B1726" t="s">
        <v>15</v>
      </c>
      <c r="C1726">
        <v>211</v>
      </c>
      <c r="D1726">
        <f>IF(cukier[[#This Row],[klient]]=B1725,cukier[[#This Row],[sprzedano]]+D1725,cukier[[#This Row],[sprzedano]])</f>
        <v>211</v>
      </c>
      <c r="E1726">
        <f>IF(cukier[[#This Row],[transakcja?]]&lt;100,0,IF(cukier[[#This Row],[transakcja?]]&lt;1000,0.05,IF(cukier[[#This Row],[transakcja?]]&lt;10000,0.1,0.2)))*cukier[[#This Row],[sprzedano]]</f>
        <v>10.55</v>
      </c>
      <c r="F1726">
        <f>MONTH(cukier[[#This Row],[data]])</f>
        <v>1</v>
      </c>
      <c r="G1726">
        <f>IF(cukier[[#This Row],[czy magazyn]]=F1725,G1725-cukier[[#This Row],[sprzedano]],G1725+cukier[[#This Row],[f]])</f>
        <v>4841</v>
      </c>
      <c r="H1726">
        <f>IF(cukier[[#This Row],[czy magazyn]]=F1725,0,CEILING(5000-G1725,1000))</f>
        <v>0</v>
      </c>
      <c r="I1726">
        <f>IF(cukier[[#This Row],[f]]&gt;=4000,1,0)</f>
        <v>0</v>
      </c>
    </row>
    <row r="1727" spans="1:9" x14ac:dyDescent="0.25">
      <c r="A1727" s="1">
        <v>41300</v>
      </c>
      <c r="B1727" t="s">
        <v>10</v>
      </c>
      <c r="C1727">
        <v>330</v>
      </c>
      <c r="D1727">
        <f>IF(cukier[[#This Row],[klient]]=B1726,cukier[[#This Row],[sprzedano]]+D1726,cukier[[#This Row],[sprzedano]])</f>
        <v>330</v>
      </c>
      <c r="E1727">
        <f>IF(cukier[[#This Row],[transakcja?]]&lt;100,0,IF(cukier[[#This Row],[transakcja?]]&lt;1000,0.05,IF(cukier[[#This Row],[transakcja?]]&lt;10000,0.1,0.2)))*cukier[[#This Row],[sprzedano]]</f>
        <v>16.5</v>
      </c>
      <c r="F1727">
        <f>MONTH(cukier[[#This Row],[data]])</f>
        <v>1</v>
      </c>
      <c r="G1727">
        <f>IF(cukier[[#This Row],[czy magazyn]]=F1726,G1726-cukier[[#This Row],[sprzedano]],G1726+cukier[[#This Row],[f]])</f>
        <v>4511</v>
      </c>
      <c r="H1727">
        <f>IF(cukier[[#This Row],[czy magazyn]]=F1726,0,CEILING(5000-G1726,1000))</f>
        <v>0</v>
      </c>
      <c r="I1727">
        <f>IF(cukier[[#This Row],[f]]&gt;=4000,1,0)</f>
        <v>0</v>
      </c>
    </row>
    <row r="1728" spans="1:9" x14ac:dyDescent="0.25">
      <c r="A1728" s="1">
        <v>41301</v>
      </c>
      <c r="B1728" t="s">
        <v>15</v>
      </c>
      <c r="C1728">
        <v>134</v>
      </c>
      <c r="D1728">
        <f>IF(cukier[[#This Row],[klient]]=B1727,cukier[[#This Row],[sprzedano]]+D1727,cukier[[#This Row],[sprzedano]])</f>
        <v>134</v>
      </c>
      <c r="E1728">
        <f>IF(cukier[[#This Row],[transakcja?]]&lt;100,0,IF(cukier[[#This Row],[transakcja?]]&lt;1000,0.05,IF(cukier[[#This Row],[transakcja?]]&lt;10000,0.1,0.2)))*cukier[[#This Row],[sprzedano]]</f>
        <v>6.7</v>
      </c>
      <c r="F1728">
        <f>MONTH(cukier[[#This Row],[data]])</f>
        <v>1</v>
      </c>
      <c r="G1728">
        <f>IF(cukier[[#This Row],[czy magazyn]]=F1727,G1727-cukier[[#This Row],[sprzedano]],G1727+cukier[[#This Row],[f]])</f>
        <v>4377</v>
      </c>
      <c r="H1728">
        <f>IF(cukier[[#This Row],[czy magazyn]]=F1727,0,CEILING(5000-G1727,1000))</f>
        <v>0</v>
      </c>
      <c r="I1728">
        <f>IF(cukier[[#This Row],[f]]&gt;=4000,1,0)</f>
        <v>0</v>
      </c>
    </row>
    <row r="1729" spans="1:9" x14ac:dyDescent="0.25">
      <c r="A1729" s="1">
        <v>41301</v>
      </c>
      <c r="B1729" t="s">
        <v>10</v>
      </c>
      <c r="C1729">
        <v>459</v>
      </c>
      <c r="D1729">
        <f>IF(cukier[[#This Row],[klient]]=B1728,cukier[[#This Row],[sprzedano]]+D1728,cukier[[#This Row],[sprzedano]])</f>
        <v>459</v>
      </c>
      <c r="E1729">
        <f>IF(cukier[[#This Row],[transakcja?]]&lt;100,0,IF(cukier[[#This Row],[transakcja?]]&lt;1000,0.05,IF(cukier[[#This Row],[transakcja?]]&lt;10000,0.1,0.2)))*cukier[[#This Row],[sprzedano]]</f>
        <v>22.950000000000003</v>
      </c>
      <c r="F1729">
        <f>MONTH(cukier[[#This Row],[data]])</f>
        <v>1</v>
      </c>
      <c r="G1729">
        <f>IF(cukier[[#This Row],[czy magazyn]]=F1728,G1728-cukier[[#This Row],[sprzedano]],G1728+cukier[[#This Row],[f]])</f>
        <v>3918</v>
      </c>
      <c r="H1729">
        <f>IF(cukier[[#This Row],[czy magazyn]]=F1728,0,CEILING(5000-G1728,1000))</f>
        <v>0</v>
      </c>
      <c r="I1729">
        <f>IF(cukier[[#This Row],[f]]&gt;=4000,1,0)</f>
        <v>0</v>
      </c>
    </row>
    <row r="1730" spans="1:9" x14ac:dyDescent="0.25">
      <c r="A1730" s="1">
        <v>41302</v>
      </c>
      <c r="B1730" t="s">
        <v>27</v>
      </c>
      <c r="C1730">
        <v>185</v>
      </c>
      <c r="D1730">
        <f>IF(cukier[[#This Row],[klient]]=B1729,cukier[[#This Row],[sprzedano]]+D1729,cukier[[#This Row],[sprzedano]])</f>
        <v>185</v>
      </c>
      <c r="E1730">
        <f>IF(cukier[[#This Row],[transakcja?]]&lt;100,0,IF(cukier[[#This Row],[transakcja?]]&lt;1000,0.05,IF(cukier[[#This Row],[transakcja?]]&lt;10000,0.1,0.2)))*cukier[[#This Row],[sprzedano]]</f>
        <v>9.25</v>
      </c>
      <c r="F1730">
        <f>MONTH(cukier[[#This Row],[data]])</f>
        <v>1</v>
      </c>
      <c r="G1730">
        <f>IF(cukier[[#This Row],[czy magazyn]]=F1729,G1729-cukier[[#This Row],[sprzedano]],G1729+cukier[[#This Row],[f]])</f>
        <v>3733</v>
      </c>
      <c r="H1730">
        <f>IF(cukier[[#This Row],[czy magazyn]]=F1729,0,CEILING(5000-G1729,1000))</f>
        <v>0</v>
      </c>
      <c r="I1730">
        <f>IF(cukier[[#This Row],[f]]&gt;=4000,1,0)</f>
        <v>0</v>
      </c>
    </row>
    <row r="1731" spans="1:9" x14ac:dyDescent="0.25">
      <c r="A1731" s="1">
        <v>41303</v>
      </c>
      <c r="B1731" t="s">
        <v>68</v>
      </c>
      <c r="C1731">
        <v>3</v>
      </c>
      <c r="D1731">
        <f>IF(cukier[[#This Row],[klient]]=B1730,cukier[[#This Row],[sprzedano]]+D1730,cukier[[#This Row],[sprzedano]])</f>
        <v>3</v>
      </c>
      <c r="E1731">
        <f>IF(cukier[[#This Row],[transakcja?]]&lt;100,0,IF(cukier[[#This Row],[transakcja?]]&lt;1000,0.05,IF(cukier[[#This Row],[transakcja?]]&lt;10000,0.1,0.2)))*cukier[[#This Row],[sprzedano]]</f>
        <v>0</v>
      </c>
      <c r="F1731">
        <f>MONTH(cukier[[#This Row],[data]])</f>
        <v>1</v>
      </c>
      <c r="G1731">
        <f>IF(cukier[[#This Row],[czy magazyn]]=F1730,G1730-cukier[[#This Row],[sprzedano]],G1730+cukier[[#This Row],[f]])</f>
        <v>3730</v>
      </c>
      <c r="H1731">
        <f>IF(cukier[[#This Row],[czy magazyn]]=F1730,0,CEILING(5000-G1730,1000))</f>
        <v>0</v>
      </c>
      <c r="I1731">
        <f>IF(cukier[[#This Row],[f]]&gt;=4000,1,0)</f>
        <v>0</v>
      </c>
    </row>
    <row r="1732" spans="1:9" x14ac:dyDescent="0.25">
      <c r="A1732" s="1">
        <v>41305</v>
      </c>
      <c r="B1732" t="s">
        <v>31</v>
      </c>
      <c r="C1732">
        <v>181</v>
      </c>
      <c r="D1732">
        <f>IF(cukier[[#This Row],[klient]]=B1731,cukier[[#This Row],[sprzedano]]+D1731,cukier[[#This Row],[sprzedano]])</f>
        <v>181</v>
      </c>
      <c r="E1732">
        <f>IF(cukier[[#This Row],[transakcja?]]&lt;100,0,IF(cukier[[#This Row],[transakcja?]]&lt;1000,0.05,IF(cukier[[#This Row],[transakcja?]]&lt;10000,0.1,0.2)))*cukier[[#This Row],[sprzedano]]</f>
        <v>9.0500000000000007</v>
      </c>
      <c r="F1732">
        <f>MONTH(cukier[[#This Row],[data]])</f>
        <v>1</v>
      </c>
      <c r="G1732">
        <f>IF(cukier[[#This Row],[czy magazyn]]=F1731,G1731-cukier[[#This Row],[sprzedano]],G1731+cukier[[#This Row],[f]])</f>
        <v>3549</v>
      </c>
      <c r="H1732">
        <f>IF(cukier[[#This Row],[czy magazyn]]=F1731,0,CEILING(5000-G1731,1000))</f>
        <v>0</v>
      </c>
      <c r="I1732">
        <f>IF(cukier[[#This Row],[f]]&gt;=4000,1,0)</f>
        <v>0</v>
      </c>
    </row>
    <row r="1733" spans="1:9" x14ac:dyDescent="0.25">
      <c r="A1733" s="1">
        <v>41309</v>
      </c>
      <c r="B1733" t="s">
        <v>18</v>
      </c>
      <c r="C1733">
        <v>441</v>
      </c>
      <c r="D1733">
        <f>IF(cukier[[#This Row],[klient]]=B1732,cukier[[#This Row],[sprzedano]]+D1732,cukier[[#This Row],[sprzedano]])</f>
        <v>441</v>
      </c>
      <c r="E1733">
        <f>IF(cukier[[#This Row],[transakcja?]]&lt;100,0,IF(cukier[[#This Row],[transakcja?]]&lt;1000,0.05,IF(cukier[[#This Row],[transakcja?]]&lt;10000,0.1,0.2)))*cukier[[#This Row],[sprzedano]]</f>
        <v>22.05</v>
      </c>
      <c r="F1733">
        <f>MONTH(cukier[[#This Row],[data]])</f>
        <v>2</v>
      </c>
      <c r="G1733">
        <f>IF(cukier[[#This Row],[czy magazyn]]=F1732,G1732-cukier[[#This Row],[sprzedano]],G1732+cukier[[#This Row],[f]])</f>
        <v>5549</v>
      </c>
      <c r="H1733">
        <f>IF(cukier[[#This Row],[czy magazyn]]=F1732,0,CEILING(5000-G1732,1000))</f>
        <v>2000</v>
      </c>
      <c r="I1733">
        <f>IF(cukier[[#This Row],[f]]&gt;=4000,1,0)</f>
        <v>0</v>
      </c>
    </row>
    <row r="1734" spans="1:9" x14ac:dyDescent="0.25">
      <c r="A1734" s="1">
        <v>41310</v>
      </c>
      <c r="B1734" t="s">
        <v>46</v>
      </c>
      <c r="C1734">
        <v>487</v>
      </c>
      <c r="D1734">
        <f>IF(cukier[[#This Row],[klient]]=B1733,cukier[[#This Row],[sprzedano]]+D1733,cukier[[#This Row],[sprzedano]])</f>
        <v>487</v>
      </c>
      <c r="E1734">
        <f>IF(cukier[[#This Row],[transakcja?]]&lt;100,0,IF(cukier[[#This Row],[transakcja?]]&lt;1000,0.05,IF(cukier[[#This Row],[transakcja?]]&lt;10000,0.1,0.2)))*cukier[[#This Row],[sprzedano]]</f>
        <v>24.35</v>
      </c>
      <c r="F1734">
        <f>MONTH(cukier[[#This Row],[data]])</f>
        <v>2</v>
      </c>
      <c r="G1734">
        <f>IF(cukier[[#This Row],[czy magazyn]]=F1733,G1733-cukier[[#This Row],[sprzedano]],G1733+cukier[[#This Row],[f]])</f>
        <v>5062</v>
      </c>
      <c r="H1734">
        <f>IF(cukier[[#This Row],[czy magazyn]]=F1733,0,CEILING(5000-G1733,1000))</f>
        <v>0</v>
      </c>
      <c r="I1734">
        <f>IF(cukier[[#This Row],[f]]&gt;=4000,1,0)</f>
        <v>0</v>
      </c>
    </row>
    <row r="1735" spans="1:9" x14ac:dyDescent="0.25">
      <c r="A1735" s="1">
        <v>41310</v>
      </c>
      <c r="B1735" t="s">
        <v>53</v>
      </c>
      <c r="C1735">
        <v>56</v>
      </c>
      <c r="D1735">
        <f>IF(cukier[[#This Row],[klient]]=B1734,cukier[[#This Row],[sprzedano]]+D1734,cukier[[#This Row],[sprzedano]])</f>
        <v>56</v>
      </c>
      <c r="E1735">
        <f>IF(cukier[[#This Row],[transakcja?]]&lt;100,0,IF(cukier[[#This Row],[transakcja?]]&lt;1000,0.05,IF(cukier[[#This Row],[transakcja?]]&lt;10000,0.1,0.2)))*cukier[[#This Row],[sprzedano]]</f>
        <v>0</v>
      </c>
      <c r="F1735">
        <f>MONTH(cukier[[#This Row],[data]])</f>
        <v>2</v>
      </c>
      <c r="G1735">
        <f>IF(cukier[[#This Row],[czy magazyn]]=F1734,G1734-cukier[[#This Row],[sprzedano]],G1734+cukier[[#This Row],[f]])</f>
        <v>5006</v>
      </c>
      <c r="H1735">
        <f>IF(cukier[[#This Row],[czy magazyn]]=F1734,0,CEILING(5000-G1734,1000))</f>
        <v>0</v>
      </c>
      <c r="I1735">
        <f>IF(cukier[[#This Row],[f]]&gt;=4000,1,0)</f>
        <v>0</v>
      </c>
    </row>
    <row r="1736" spans="1:9" x14ac:dyDescent="0.25">
      <c r="A1736" s="1">
        <v>41314</v>
      </c>
      <c r="B1736" t="s">
        <v>132</v>
      </c>
      <c r="C1736">
        <v>113</v>
      </c>
      <c r="D1736">
        <f>IF(cukier[[#This Row],[klient]]=B1735,cukier[[#This Row],[sprzedano]]+D1735,cukier[[#This Row],[sprzedano]])</f>
        <v>113</v>
      </c>
      <c r="E1736">
        <f>IF(cukier[[#This Row],[transakcja?]]&lt;100,0,IF(cukier[[#This Row],[transakcja?]]&lt;1000,0.05,IF(cukier[[#This Row],[transakcja?]]&lt;10000,0.1,0.2)))*cukier[[#This Row],[sprzedano]]</f>
        <v>5.65</v>
      </c>
      <c r="F1736">
        <f>MONTH(cukier[[#This Row],[data]])</f>
        <v>2</v>
      </c>
      <c r="G1736">
        <f>IF(cukier[[#This Row],[czy magazyn]]=F1735,G1735-cukier[[#This Row],[sprzedano]],G1735+cukier[[#This Row],[f]])</f>
        <v>4893</v>
      </c>
      <c r="H1736">
        <f>IF(cukier[[#This Row],[czy magazyn]]=F1735,0,CEILING(5000-G1735,1000))</f>
        <v>0</v>
      </c>
      <c r="I1736">
        <f>IF(cukier[[#This Row],[f]]&gt;=4000,1,0)</f>
        <v>0</v>
      </c>
    </row>
    <row r="1737" spans="1:9" x14ac:dyDescent="0.25">
      <c r="A1737" s="1">
        <v>41314</v>
      </c>
      <c r="B1737" t="s">
        <v>13</v>
      </c>
      <c r="C1737">
        <v>23</v>
      </c>
      <c r="D1737">
        <f>IF(cukier[[#This Row],[klient]]=B1736,cukier[[#This Row],[sprzedano]]+D1736,cukier[[#This Row],[sprzedano]])</f>
        <v>23</v>
      </c>
      <c r="E1737">
        <f>IF(cukier[[#This Row],[transakcja?]]&lt;100,0,IF(cukier[[#This Row],[transakcja?]]&lt;1000,0.05,IF(cukier[[#This Row],[transakcja?]]&lt;10000,0.1,0.2)))*cukier[[#This Row],[sprzedano]]</f>
        <v>0</v>
      </c>
      <c r="F1737">
        <f>MONTH(cukier[[#This Row],[data]])</f>
        <v>2</v>
      </c>
      <c r="G1737">
        <f>IF(cukier[[#This Row],[czy magazyn]]=F1736,G1736-cukier[[#This Row],[sprzedano]],G1736+cukier[[#This Row],[f]])</f>
        <v>4870</v>
      </c>
      <c r="H1737">
        <f>IF(cukier[[#This Row],[czy magazyn]]=F1736,0,CEILING(5000-G1736,1000))</f>
        <v>0</v>
      </c>
      <c r="I1737">
        <f>IF(cukier[[#This Row],[f]]&gt;=4000,1,0)</f>
        <v>0</v>
      </c>
    </row>
    <row r="1738" spans="1:9" x14ac:dyDescent="0.25">
      <c r="A1738" s="1">
        <v>41315</v>
      </c>
      <c r="B1738" t="s">
        <v>201</v>
      </c>
      <c r="C1738">
        <v>19</v>
      </c>
      <c r="D1738">
        <f>IF(cukier[[#This Row],[klient]]=B1737,cukier[[#This Row],[sprzedano]]+D1737,cukier[[#This Row],[sprzedano]])</f>
        <v>19</v>
      </c>
      <c r="E1738">
        <f>IF(cukier[[#This Row],[transakcja?]]&lt;100,0,IF(cukier[[#This Row],[transakcja?]]&lt;1000,0.05,IF(cukier[[#This Row],[transakcja?]]&lt;10000,0.1,0.2)))*cukier[[#This Row],[sprzedano]]</f>
        <v>0</v>
      </c>
      <c r="F1738">
        <f>MONTH(cukier[[#This Row],[data]])</f>
        <v>2</v>
      </c>
      <c r="G1738">
        <f>IF(cukier[[#This Row],[czy magazyn]]=F1737,G1737-cukier[[#This Row],[sprzedano]],G1737+cukier[[#This Row],[f]])</f>
        <v>4851</v>
      </c>
      <c r="H1738">
        <f>IF(cukier[[#This Row],[czy magazyn]]=F1737,0,CEILING(5000-G1737,1000))</f>
        <v>0</v>
      </c>
      <c r="I1738">
        <f>IF(cukier[[#This Row],[f]]&gt;=4000,1,0)</f>
        <v>0</v>
      </c>
    </row>
    <row r="1739" spans="1:9" x14ac:dyDescent="0.25">
      <c r="A1739" s="1">
        <v>41316</v>
      </c>
      <c r="B1739" t="s">
        <v>8</v>
      </c>
      <c r="C1739">
        <v>338</v>
      </c>
      <c r="D1739">
        <f>IF(cukier[[#This Row],[klient]]=B1738,cukier[[#This Row],[sprzedano]]+D1738,cukier[[#This Row],[sprzedano]])</f>
        <v>338</v>
      </c>
      <c r="E1739">
        <f>IF(cukier[[#This Row],[transakcja?]]&lt;100,0,IF(cukier[[#This Row],[transakcja?]]&lt;1000,0.05,IF(cukier[[#This Row],[transakcja?]]&lt;10000,0.1,0.2)))*cukier[[#This Row],[sprzedano]]</f>
        <v>16.900000000000002</v>
      </c>
      <c r="F1739">
        <f>MONTH(cukier[[#This Row],[data]])</f>
        <v>2</v>
      </c>
      <c r="G1739">
        <f>IF(cukier[[#This Row],[czy magazyn]]=F1738,G1738-cukier[[#This Row],[sprzedano]],G1738+cukier[[#This Row],[f]])</f>
        <v>4513</v>
      </c>
      <c r="H1739">
        <f>IF(cukier[[#This Row],[czy magazyn]]=F1738,0,CEILING(5000-G1738,1000))</f>
        <v>0</v>
      </c>
      <c r="I1739">
        <f>IF(cukier[[#This Row],[f]]&gt;=4000,1,0)</f>
        <v>0</v>
      </c>
    </row>
    <row r="1740" spans="1:9" x14ac:dyDescent="0.25">
      <c r="A1740" s="1">
        <v>41316</v>
      </c>
      <c r="B1740" t="s">
        <v>79</v>
      </c>
      <c r="C1740">
        <v>188</v>
      </c>
      <c r="D1740">
        <f>IF(cukier[[#This Row],[klient]]=B1739,cukier[[#This Row],[sprzedano]]+D1739,cukier[[#This Row],[sprzedano]])</f>
        <v>188</v>
      </c>
      <c r="E1740">
        <f>IF(cukier[[#This Row],[transakcja?]]&lt;100,0,IF(cukier[[#This Row],[transakcja?]]&lt;1000,0.05,IF(cukier[[#This Row],[transakcja?]]&lt;10000,0.1,0.2)))*cukier[[#This Row],[sprzedano]]</f>
        <v>9.4</v>
      </c>
      <c r="F1740">
        <f>MONTH(cukier[[#This Row],[data]])</f>
        <v>2</v>
      </c>
      <c r="G1740">
        <f>IF(cukier[[#This Row],[czy magazyn]]=F1739,G1739-cukier[[#This Row],[sprzedano]],G1739+cukier[[#This Row],[f]])</f>
        <v>4325</v>
      </c>
      <c r="H1740">
        <f>IF(cukier[[#This Row],[czy magazyn]]=F1739,0,CEILING(5000-G1739,1000))</f>
        <v>0</v>
      </c>
      <c r="I1740">
        <f>IF(cukier[[#This Row],[f]]&gt;=4000,1,0)</f>
        <v>0</v>
      </c>
    </row>
    <row r="1741" spans="1:9" x14ac:dyDescent="0.25">
      <c r="A1741" s="1">
        <v>41317</v>
      </c>
      <c r="B1741" t="s">
        <v>32</v>
      </c>
      <c r="C1741">
        <v>80</v>
      </c>
      <c r="D1741">
        <f>IF(cukier[[#This Row],[klient]]=B1740,cukier[[#This Row],[sprzedano]]+D1740,cukier[[#This Row],[sprzedano]])</f>
        <v>80</v>
      </c>
      <c r="E1741">
        <f>IF(cukier[[#This Row],[transakcja?]]&lt;100,0,IF(cukier[[#This Row],[transakcja?]]&lt;1000,0.05,IF(cukier[[#This Row],[transakcja?]]&lt;10000,0.1,0.2)))*cukier[[#This Row],[sprzedano]]</f>
        <v>0</v>
      </c>
      <c r="F1741">
        <f>MONTH(cukier[[#This Row],[data]])</f>
        <v>2</v>
      </c>
      <c r="G1741">
        <f>IF(cukier[[#This Row],[czy magazyn]]=F1740,G1740-cukier[[#This Row],[sprzedano]],G1740+cukier[[#This Row],[f]])</f>
        <v>4245</v>
      </c>
      <c r="H1741">
        <f>IF(cukier[[#This Row],[czy magazyn]]=F1740,0,CEILING(5000-G1740,1000))</f>
        <v>0</v>
      </c>
      <c r="I1741">
        <f>IF(cukier[[#This Row],[f]]&gt;=4000,1,0)</f>
        <v>0</v>
      </c>
    </row>
    <row r="1742" spans="1:9" x14ac:dyDescent="0.25">
      <c r="A1742" s="1">
        <v>41318</v>
      </c>
      <c r="B1742" t="s">
        <v>172</v>
      </c>
      <c r="C1742">
        <v>20</v>
      </c>
      <c r="D1742">
        <f>IF(cukier[[#This Row],[klient]]=B1741,cukier[[#This Row],[sprzedano]]+D1741,cukier[[#This Row],[sprzedano]])</f>
        <v>20</v>
      </c>
      <c r="E1742">
        <f>IF(cukier[[#This Row],[transakcja?]]&lt;100,0,IF(cukier[[#This Row],[transakcja?]]&lt;1000,0.05,IF(cukier[[#This Row],[transakcja?]]&lt;10000,0.1,0.2)))*cukier[[#This Row],[sprzedano]]</f>
        <v>0</v>
      </c>
      <c r="F1742">
        <f>MONTH(cukier[[#This Row],[data]])</f>
        <v>2</v>
      </c>
      <c r="G1742">
        <f>IF(cukier[[#This Row],[czy magazyn]]=F1741,G1741-cukier[[#This Row],[sprzedano]],G1741+cukier[[#This Row],[f]])</f>
        <v>4225</v>
      </c>
      <c r="H1742">
        <f>IF(cukier[[#This Row],[czy magazyn]]=F1741,0,CEILING(5000-G1741,1000))</f>
        <v>0</v>
      </c>
      <c r="I1742">
        <f>IF(cukier[[#This Row],[f]]&gt;=4000,1,0)</f>
        <v>0</v>
      </c>
    </row>
    <row r="1743" spans="1:9" x14ac:dyDescent="0.25">
      <c r="A1743" s="1">
        <v>41321</v>
      </c>
      <c r="B1743" t="s">
        <v>160</v>
      </c>
      <c r="C1743">
        <v>1</v>
      </c>
      <c r="D1743">
        <f>IF(cukier[[#This Row],[klient]]=B1742,cukier[[#This Row],[sprzedano]]+D1742,cukier[[#This Row],[sprzedano]])</f>
        <v>1</v>
      </c>
      <c r="E1743">
        <f>IF(cukier[[#This Row],[transakcja?]]&lt;100,0,IF(cukier[[#This Row],[transakcja?]]&lt;1000,0.05,IF(cukier[[#This Row],[transakcja?]]&lt;10000,0.1,0.2)))*cukier[[#This Row],[sprzedano]]</f>
        <v>0</v>
      </c>
      <c r="F1743">
        <f>MONTH(cukier[[#This Row],[data]])</f>
        <v>2</v>
      </c>
      <c r="G1743">
        <f>IF(cukier[[#This Row],[czy magazyn]]=F1742,G1742-cukier[[#This Row],[sprzedano]],G1742+cukier[[#This Row],[f]])</f>
        <v>4224</v>
      </c>
      <c r="H1743">
        <f>IF(cukier[[#This Row],[czy magazyn]]=F1742,0,CEILING(5000-G1742,1000))</f>
        <v>0</v>
      </c>
      <c r="I1743">
        <f>IF(cukier[[#This Row],[f]]&gt;=4000,1,0)</f>
        <v>0</v>
      </c>
    </row>
    <row r="1744" spans="1:9" x14ac:dyDescent="0.25">
      <c r="A1744" s="1">
        <v>41322</v>
      </c>
      <c r="B1744" t="s">
        <v>53</v>
      </c>
      <c r="C1744">
        <v>200</v>
      </c>
      <c r="D1744">
        <f>IF(cukier[[#This Row],[klient]]=B1743,cukier[[#This Row],[sprzedano]]+D1743,cukier[[#This Row],[sprzedano]])</f>
        <v>200</v>
      </c>
      <c r="E1744">
        <f>IF(cukier[[#This Row],[transakcja?]]&lt;100,0,IF(cukier[[#This Row],[transakcja?]]&lt;1000,0.05,IF(cukier[[#This Row],[transakcja?]]&lt;10000,0.1,0.2)))*cukier[[#This Row],[sprzedano]]</f>
        <v>10</v>
      </c>
      <c r="F1744">
        <f>MONTH(cukier[[#This Row],[data]])</f>
        <v>2</v>
      </c>
      <c r="G1744">
        <f>IF(cukier[[#This Row],[czy magazyn]]=F1743,G1743-cukier[[#This Row],[sprzedano]],G1743+cukier[[#This Row],[f]])</f>
        <v>4024</v>
      </c>
      <c r="H1744">
        <f>IF(cukier[[#This Row],[czy magazyn]]=F1743,0,CEILING(5000-G1743,1000))</f>
        <v>0</v>
      </c>
      <c r="I1744">
        <f>IF(cukier[[#This Row],[f]]&gt;=4000,1,0)</f>
        <v>0</v>
      </c>
    </row>
    <row r="1745" spans="1:9" x14ac:dyDescent="0.25">
      <c r="A1745" s="1">
        <v>41323</v>
      </c>
      <c r="B1745" t="s">
        <v>6</v>
      </c>
      <c r="C1745">
        <v>429</v>
      </c>
      <c r="D1745">
        <f>IF(cukier[[#This Row],[klient]]=B1744,cukier[[#This Row],[sprzedano]]+D1744,cukier[[#This Row],[sprzedano]])</f>
        <v>429</v>
      </c>
      <c r="E1745">
        <f>IF(cukier[[#This Row],[transakcja?]]&lt;100,0,IF(cukier[[#This Row],[transakcja?]]&lt;1000,0.05,IF(cukier[[#This Row],[transakcja?]]&lt;10000,0.1,0.2)))*cukier[[#This Row],[sprzedano]]</f>
        <v>21.450000000000003</v>
      </c>
      <c r="F1745">
        <f>MONTH(cukier[[#This Row],[data]])</f>
        <v>2</v>
      </c>
      <c r="G1745">
        <f>IF(cukier[[#This Row],[czy magazyn]]=F1744,G1744-cukier[[#This Row],[sprzedano]],G1744+cukier[[#This Row],[f]])</f>
        <v>3595</v>
      </c>
      <c r="H1745">
        <f>IF(cukier[[#This Row],[czy magazyn]]=F1744,0,CEILING(5000-G1744,1000))</f>
        <v>0</v>
      </c>
      <c r="I1745">
        <f>IF(cukier[[#This Row],[f]]&gt;=4000,1,0)</f>
        <v>0</v>
      </c>
    </row>
    <row r="1746" spans="1:9" x14ac:dyDescent="0.25">
      <c r="A1746" s="1">
        <v>41324</v>
      </c>
      <c r="B1746" t="s">
        <v>13</v>
      </c>
      <c r="C1746">
        <v>183</v>
      </c>
      <c r="D1746">
        <f>IF(cukier[[#This Row],[klient]]=B1745,cukier[[#This Row],[sprzedano]]+D1745,cukier[[#This Row],[sprzedano]])</f>
        <v>183</v>
      </c>
      <c r="E1746">
        <f>IF(cukier[[#This Row],[transakcja?]]&lt;100,0,IF(cukier[[#This Row],[transakcja?]]&lt;1000,0.05,IF(cukier[[#This Row],[transakcja?]]&lt;10000,0.1,0.2)))*cukier[[#This Row],[sprzedano]]</f>
        <v>9.15</v>
      </c>
      <c r="F1746">
        <f>MONTH(cukier[[#This Row],[data]])</f>
        <v>2</v>
      </c>
      <c r="G1746">
        <f>IF(cukier[[#This Row],[czy magazyn]]=F1745,G1745-cukier[[#This Row],[sprzedano]],G1745+cukier[[#This Row],[f]])</f>
        <v>3412</v>
      </c>
      <c r="H1746">
        <f>IF(cukier[[#This Row],[czy magazyn]]=F1745,0,CEILING(5000-G1745,1000))</f>
        <v>0</v>
      </c>
      <c r="I1746">
        <f>IF(cukier[[#This Row],[f]]&gt;=4000,1,0)</f>
        <v>0</v>
      </c>
    </row>
    <row r="1747" spans="1:9" x14ac:dyDescent="0.25">
      <c r="A1747" s="1">
        <v>41325</v>
      </c>
      <c r="B1747" t="s">
        <v>11</v>
      </c>
      <c r="C1747">
        <v>26</v>
      </c>
      <c r="D1747">
        <f>IF(cukier[[#This Row],[klient]]=B1746,cukier[[#This Row],[sprzedano]]+D1746,cukier[[#This Row],[sprzedano]])</f>
        <v>26</v>
      </c>
      <c r="E1747">
        <f>IF(cukier[[#This Row],[transakcja?]]&lt;100,0,IF(cukier[[#This Row],[transakcja?]]&lt;1000,0.05,IF(cukier[[#This Row],[transakcja?]]&lt;10000,0.1,0.2)))*cukier[[#This Row],[sprzedano]]</f>
        <v>0</v>
      </c>
      <c r="F1747">
        <f>MONTH(cukier[[#This Row],[data]])</f>
        <v>2</v>
      </c>
      <c r="G1747">
        <f>IF(cukier[[#This Row],[czy magazyn]]=F1746,G1746-cukier[[#This Row],[sprzedano]],G1746+cukier[[#This Row],[f]])</f>
        <v>3386</v>
      </c>
      <c r="H1747">
        <f>IF(cukier[[#This Row],[czy magazyn]]=F1746,0,CEILING(5000-G1746,1000))</f>
        <v>0</v>
      </c>
      <c r="I1747">
        <f>IF(cukier[[#This Row],[f]]&gt;=4000,1,0)</f>
        <v>0</v>
      </c>
    </row>
    <row r="1748" spans="1:9" x14ac:dyDescent="0.25">
      <c r="A1748" s="1">
        <v>41326</v>
      </c>
      <c r="B1748" t="s">
        <v>181</v>
      </c>
      <c r="C1748">
        <v>2</v>
      </c>
      <c r="D1748">
        <f>IF(cukier[[#This Row],[klient]]=B1747,cukier[[#This Row],[sprzedano]]+D1747,cukier[[#This Row],[sprzedano]])</f>
        <v>2</v>
      </c>
      <c r="E1748">
        <f>IF(cukier[[#This Row],[transakcja?]]&lt;100,0,IF(cukier[[#This Row],[transakcja?]]&lt;1000,0.05,IF(cukier[[#This Row],[transakcja?]]&lt;10000,0.1,0.2)))*cukier[[#This Row],[sprzedano]]</f>
        <v>0</v>
      </c>
      <c r="F1748">
        <f>MONTH(cukier[[#This Row],[data]])</f>
        <v>2</v>
      </c>
      <c r="G1748">
        <f>IF(cukier[[#This Row],[czy magazyn]]=F1747,G1747-cukier[[#This Row],[sprzedano]],G1747+cukier[[#This Row],[f]])</f>
        <v>3384</v>
      </c>
      <c r="H1748">
        <f>IF(cukier[[#This Row],[czy magazyn]]=F1747,0,CEILING(5000-G1747,1000))</f>
        <v>0</v>
      </c>
      <c r="I1748">
        <f>IF(cukier[[#This Row],[f]]&gt;=4000,1,0)</f>
        <v>0</v>
      </c>
    </row>
    <row r="1749" spans="1:9" x14ac:dyDescent="0.25">
      <c r="A1749" s="1">
        <v>41328</v>
      </c>
      <c r="B1749" t="s">
        <v>8</v>
      </c>
      <c r="C1749">
        <v>174</v>
      </c>
      <c r="D1749">
        <f>IF(cukier[[#This Row],[klient]]=B1748,cukier[[#This Row],[sprzedano]]+D1748,cukier[[#This Row],[sprzedano]])</f>
        <v>174</v>
      </c>
      <c r="E1749">
        <f>IF(cukier[[#This Row],[transakcja?]]&lt;100,0,IF(cukier[[#This Row],[transakcja?]]&lt;1000,0.05,IF(cukier[[#This Row],[transakcja?]]&lt;10000,0.1,0.2)))*cukier[[#This Row],[sprzedano]]</f>
        <v>8.7000000000000011</v>
      </c>
      <c r="F1749">
        <f>MONTH(cukier[[#This Row],[data]])</f>
        <v>2</v>
      </c>
      <c r="G1749">
        <f>IF(cukier[[#This Row],[czy magazyn]]=F1748,G1748-cukier[[#This Row],[sprzedano]],G1748+cukier[[#This Row],[f]])</f>
        <v>3210</v>
      </c>
      <c r="H1749">
        <f>IF(cukier[[#This Row],[czy magazyn]]=F1748,0,CEILING(5000-G1748,1000))</f>
        <v>0</v>
      </c>
      <c r="I1749">
        <f>IF(cukier[[#This Row],[f]]&gt;=4000,1,0)</f>
        <v>0</v>
      </c>
    </row>
    <row r="1750" spans="1:9" x14ac:dyDescent="0.25">
      <c r="A1750" s="1">
        <v>41329</v>
      </c>
      <c r="B1750" t="s">
        <v>53</v>
      </c>
      <c r="C1750">
        <v>98</v>
      </c>
      <c r="D1750">
        <f>IF(cukier[[#This Row],[klient]]=B1749,cukier[[#This Row],[sprzedano]]+D1749,cukier[[#This Row],[sprzedano]])</f>
        <v>98</v>
      </c>
      <c r="E1750">
        <f>IF(cukier[[#This Row],[transakcja?]]&lt;100,0,IF(cukier[[#This Row],[transakcja?]]&lt;1000,0.05,IF(cukier[[#This Row],[transakcja?]]&lt;10000,0.1,0.2)))*cukier[[#This Row],[sprzedano]]</f>
        <v>0</v>
      </c>
      <c r="F1750">
        <f>MONTH(cukier[[#This Row],[data]])</f>
        <v>2</v>
      </c>
      <c r="G1750">
        <f>IF(cukier[[#This Row],[czy magazyn]]=F1749,G1749-cukier[[#This Row],[sprzedano]],G1749+cukier[[#This Row],[f]])</f>
        <v>3112</v>
      </c>
      <c r="H1750">
        <f>IF(cukier[[#This Row],[czy magazyn]]=F1749,0,CEILING(5000-G1749,1000))</f>
        <v>0</v>
      </c>
      <c r="I1750">
        <f>IF(cukier[[#This Row],[f]]&gt;=4000,1,0)</f>
        <v>0</v>
      </c>
    </row>
    <row r="1751" spans="1:9" x14ac:dyDescent="0.25">
      <c r="A1751" s="1">
        <v>41329</v>
      </c>
      <c r="B1751" t="s">
        <v>186</v>
      </c>
      <c r="C1751">
        <v>11</v>
      </c>
      <c r="D1751">
        <f>IF(cukier[[#This Row],[klient]]=B1750,cukier[[#This Row],[sprzedano]]+D1750,cukier[[#This Row],[sprzedano]])</f>
        <v>11</v>
      </c>
      <c r="E1751">
        <f>IF(cukier[[#This Row],[transakcja?]]&lt;100,0,IF(cukier[[#This Row],[transakcja?]]&lt;1000,0.05,IF(cukier[[#This Row],[transakcja?]]&lt;10000,0.1,0.2)))*cukier[[#This Row],[sprzedano]]</f>
        <v>0</v>
      </c>
      <c r="F1751">
        <f>MONTH(cukier[[#This Row],[data]])</f>
        <v>2</v>
      </c>
      <c r="G1751">
        <f>IF(cukier[[#This Row],[czy magazyn]]=F1750,G1750-cukier[[#This Row],[sprzedano]],G1750+cukier[[#This Row],[f]])</f>
        <v>3101</v>
      </c>
      <c r="H1751">
        <f>IF(cukier[[#This Row],[czy magazyn]]=F1750,0,CEILING(5000-G1750,1000))</f>
        <v>0</v>
      </c>
      <c r="I1751">
        <f>IF(cukier[[#This Row],[f]]&gt;=4000,1,0)</f>
        <v>0</v>
      </c>
    </row>
    <row r="1752" spans="1:9" x14ac:dyDescent="0.25">
      <c r="A1752" s="1">
        <v>41332</v>
      </c>
      <c r="B1752" t="s">
        <v>29</v>
      </c>
      <c r="C1752">
        <v>58</v>
      </c>
      <c r="D1752">
        <f>IF(cukier[[#This Row],[klient]]=B1751,cukier[[#This Row],[sprzedano]]+D1751,cukier[[#This Row],[sprzedano]])</f>
        <v>58</v>
      </c>
      <c r="E1752">
        <f>IF(cukier[[#This Row],[transakcja?]]&lt;100,0,IF(cukier[[#This Row],[transakcja?]]&lt;1000,0.05,IF(cukier[[#This Row],[transakcja?]]&lt;10000,0.1,0.2)))*cukier[[#This Row],[sprzedano]]</f>
        <v>0</v>
      </c>
      <c r="F1752">
        <f>MONTH(cukier[[#This Row],[data]])</f>
        <v>2</v>
      </c>
      <c r="G1752">
        <f>IF(cukier[[#This Row],[czy magazyn]]=F1751,G1751-cukier[[#This Row],[sprzedano]],G1751+cukier[[#This Row],[f]])</f>
        <v>3043</v>
      </c>
      <c r="H1752">
        <f>IF(cukier[[#This Row],[czy magazyn]]=F1751,0,CEILING(5000-G1751,1000))</f>
        <v>0</v>
      </c>
      <c r="I1752">
        <f>IF(cukier[[#This Row],[f]]&gt;=4000,1,0)</f>
        <v>0</v>
      </c>
    </row>
    <row r="1753" spans="1:9" x14ac:dyDescent="0.25">
      <c r="A1753" s="1">
        <v>41336</v>
      </c>
      <c r="B1753" t="s">
        <v>16</v>
      </c>
      <c r="C1753">
        <v>17</v>
      </c>
      <c r="D1753">
        <f>IF(cukier[[#This Row],[klient]]=B1752,cukier[[#This Row],[sprzedano]]+D1752,cukier[[#This Row],[sprzedano]])</f>
        <v>17</v>
      </c>
      <c r="E1753">
        <f>IF(cukier[[#This Row],[transakcja?]]&lt;100,0,IF(cukier[[#This Row],[transakcja?]]&lt;1000,0.05,IF(cukier[[#This Row],[transakcja?]]&lt;10000,0.1,0.2)))*cukier[[#This Row],[sprzedano]]</f>
        <v>0</v>
      </c>
      <c r="F1753">
        <f>MONTH(cukier[[#This Row],[data]])</f>
        <v>3</v>
      </c>
      <c r="G1753">
        <f>IF(cukier[[#This Row],[czy magazyn]]=F1752,G1752-cukier[[#This Row],[sprzedano]],G1752+cukier[[#This Row],[f]])</f>
        <v>5043</v>
      </c>
      <c r="H1753">
        <f>IF(cukier[[#This Row],[czy magazyn]]=F1752,0,CEILING(5000-G1752,1000))</f>
        <v>2000</v>
      </c>
      <c r="I1753">
        <f>IF(cukier[[#This Row],[f]]&gt;=4000,1,0)</f>
        <v>0</v>
      </c>
    </row>
    <row r="1754" spans="1:9" x14ac:dyDescent="0.25">
      <c r="A1754" s="1">
        <v>41337</v>
      </c>
      <c r="B1754" t="s">
        <v>18</v>
      </c>
      <c r="C1754">
        <v>143</v>
      </c>
      <c r="D1754">
        <f>IF(cukier[[#This Row],[klient]]=B1753,cukier[[#This Row],[sprzedano]]+D1753,cukier[[#This Row],[sprzedano]])</f>
        <v>143</v>
      </c>
      <c r="E1754">
        <f>IF(cukier[[#This Row],[transakcja?]]&lt;100,0,IF(cukier[[#This Row],[transakcja?]]&lt;1000,0.05,IF(cukier[[#This Row],[transakcja?]]&lt;10000,0.1,0.2)))*cukier[[#This Row],[sprzedano]]</f>
        <v>7.15</v>
      </c>
      <c r="F1754">
        <f>MONTH(cukier[[#This Row],[data]])</f>
        <v>3</v>
      </c>
      <c r="G1754">
        <f>IF(cukier[[#This Row],[czy magazyn]]=F1753,G1753-cukier[[#This Row],[sprzedano]],G1753+cukier[[#This Row],[f]])</f>
        <v>4900</v>
      </c>
      <c r="H1754">
        <f>IF(cukier[[#This Row],[czy magazyn]]=F1753,0,CEILING(5000-G1753,1000))</f>
        <v>0</v>
      </c>
      <c r="I1754">
        <f>IF(cukier[[#This Row],[f]]&gt;=4000,1,0)</f>
        <v>0</v>
      </c>
    </row>
    <row r="1755" spans="1:9" x14ac:dyDescent="0.25">
      <c r="A1755" s="1">
        <v>41339</v>
      </c>
      <c r="B1755" t="s">
        <v>53</v>
      </c>
      <c r="C1755">
        <v>108</v>
      </c>
      <c r="D1755">
        <f>IF(cukier[[#This Row],[klient]]=B1754,cukier[[#This Row],[sprzedano]]+D1754,cukier[[#This Row],[sprzedano]])</f>
        <v>108</v>
      </c>
      <c r="E1755">
        <f>IF(cukier[[#This Row],[transakcja?]]&lt;100,0,IF(cukier[[#This Row],[transakcja?]]&lt;1000,0.05,IF(cukier[[#This Row],[transakcja?]]&lt;10000,0.1,0.2)))*cukier[[#This Row],[sprzedano]]</f>
        <v>5.4</v>
      </c>
      <c r="F1755">
        <f>MONTH(cukier[[#This Row],[data]])</f>
        <v>3</v>
      </c>
      <c r="G1755">
        <f>IF(cukier[[#This Row],[czy magazyn]]=F1754,G1754-cukier[[#This Row],[sprzedano]],G1754+cukier[[#This Row],[f]])</f>
        <v>4792</v>
      </c>
      <c r="H1755">
        <f>IF(cukier[[#This Row],[czy magazyn]]=F1754,0,CEILING(5000-G1754,1000))</f>
        <v>0</v>
      </c>
      <c r="I1755">
        <f>IF(cukier[[#This Row],[f]]&gt;=4000,1,0)</f>
        <v>0</v>
      </c>
    </row>
    <row r="1756" spans="1:9" x14ac:dyDescent="0.25">
      <c r="A1756" s="1">
        <v>41346</v>
      </c>
      <c r="B1756" t="s">
        <v>103</v>
      </c>
      <c r="C1756">
        <v>424</v>
      </c>
      <c r="D1756">
        <f>IF(cukier[[#This Row],[klient]]=B1755,cukier[[#This Row],[sprzedano]]+D1755,cukier[[#This Row],[sprzedano]])</f>
        <v>424</v>
      </c>
      <c r="E1756">
        <f>IF(cukier[[#This Row],[transakcja?]]&lt;100,0,IF(cukier[[#This Row],[transakcja?]]&lt;1000,0.05,IF(cukier[[#This Row],[transakcja?]]&lt;10000,0.1,0.2)))*cukier[[#This Row],[sprzedano]]</f>
        <v>21.200000000000003</v>
      </c>
      <c r="F1756">
        <f>MONTH(cukier[[#This Row],[data]])</f>
        <v>3</v>
      </c>
      <c r="G1756">
        <f>IF(cukier[[#This Row],[czy magazyn]]=F1755,G1755-cukier[[#This Row],[sprzedano]],G1755+cukier[[#This Row],[f]])</f>
        <v>4368</v>
      </c>
      <c r="H1756">
        <f>IF(cukier[[#This Row],[czy magazyn]]=F1755,0,CEILING(5000-G1755,1000))</f>
        <v>0</v>
      </c>
      <c r="I1756">
        <f>IF(cukier[[#This Row],[f]]&gt;=4000,1,0)</f>
        <v>0</v>
      </c>
    </row>
    <row r="1757" spans="1:9" x14ac:dyDescent="0.25">
      <c r="A1757" s="1">
        <v>41351</v>
      </c>
      <c r="B1757" t="s">
        <v>222</v>
      </c>
      <c r="C1757">
        <v>9</v>
      </c>
      <c r="D1757">
        <f>IF(cukier[[#This Row],[klient]]=B1756,cukier[[#This Row],[sprzedano]]+D1756,cukier[[#This Row],[sprzedano]])</f>
        <v>9</v>
      </c>
      <c r="E1757">
        <f>IF(cukier[[#This Row],[transakcja?]]&lt;100,0,IF(cukier[[#This Row],[transakcja?]]&lt;1000,0.05,IF(cukier[[#This Row],[transakcja?]]&lt;10000,0.1,0.2)))*cukier[[#This Row],[sprzedano]]</f>
        <v>0</v>
      </c>
      <c r="F1757">
        <f>MONTH(cukier[[#This Row],[data]])</f>
        <v>3</v>
      </c>
      <c r="G1757">
        <f>IF(cukier[[#This Row],[czy magazyn]]=F1756,G1756-cukier[[#This Row],[sprzedano]],G1756+cukier[[#This Row],[f]])</f>
        <v>4359</v>
      </c>
      <c r="H1757">
        <f>IF(cukier[[#This Row],[czy magazyn]]=F1756,0,CEILING(5000-G1756,1000))</f>
        <v>0</v>
      </c>
      <c r="I1757">
        <f>IF(cukier[[#This Row],[f]]&gt;=4000,1,0)</f>
        <v>0</v>
      </c>
    </row>
    <row r="1758" spans="1:9" x14ac:dyDescent="0.25">
      <c r="A1758" s="1">
        <v>41352</v>
      </c>
      <c r="B1758" t="s">
        <v>29</v>
      </c>
      <c r="C1758">
        <v>135</v>
      </c>
      <c r="D1758">
        <f>IF(cukier[[#This Row],[klient]]=B1757,cukier[[#This Row],[sprzedano]]+D1757,cukier[[#This Row],[sprzedano]])</f>
        <v>135</v>
      </c>
      <c r="E1758">
        <f>IF(cukier[[#This Row],[transakcja?]]&lt;100,0,IF(cukier[[#This Row],[transakcja?]]&lt;1000,0.05,IF(cukier[[#This Row],[transakcja?]]&lt;10000,0.1,0.2)))*cukier[[#This Row],[sprzedano]]</f>
        <v>6.75</v>
      </c>
      <c r="F1758">
        <f>MONTH(cukier[[#This Row],[data]])</f>
        <v>3</v>
      </c>
      <c r="G1758">
        <f>IF(cukier[[#This Row],[czy magazyn]]=F1757,G1757-cukier[[#This Row],[sprzedano]],G1757+cukier[[#This Row],[f]])</f>
        <v>4224</v>
      </c>
      <c r="H1758">
        <f>IF(cukier[[#This Row],[czy magazyn]]=F1757,0,CEILING(5000-G1757,1000))</f>
        <v>0</v>
      </c>
      <c r="I1758">
        <f>IF(cukier[[#This Row],[f]]&gt;=4000,1,0)</f>
        <v>0</v>
      </c>
    </row>
    <row r="1759" spans="1:9" x14ac:dyDescent="0.25">
      <c r="A1759" s="1">
        <v>41356</v>
      </c>
      <c r="B1759" t="s">
        <v>15</v>
      </c>
      <c r="C1759">
        <v>202</v>
      </c>
      <c r="D1759">
        <f>IF(cukier[[#This Row],[klient]]=B1758,cukier[[#This Row],[sprzedano]]+D1758,cukier[[#This Row],[sprzedano]])</f>
        <v>202</v>
      </c>
      <c r="E1759">
        <f>IF(cukier[[#This Row],[transakcja?]]&lt;100,0,IF(cukier[[#This Row],[transakcja?]]&lt;1000,0.05,IF(cukier[[#This Row],[transakcja?]]&lt;10000,0.1,0.2)))*cukier[[#This Row],[sprzedano]]</f>
        <v>10.100000000000001</v>
      </c>
      <c r="F1759">
        <f>MONTH(cukier[[#This Row],[data]])</f>
        <v>3</v>
      </c>
      <c r="G1759">
        <f>IF(cukier[[#This Row],[czy magazyn]]=F1758,G1758-cukier[[#This Row],[sprzedano]],G1758+cukier[[#This Row],[f]])</f>
        <v>4022</v>
      </c>
      <c r="H1759">
        <f>IF(cukier[[#This Row],[czy magazyn]]=F1758,0,CEILING(5000-G1758,1000))</f>
        <v>0</v>
      </c>
      <c r="I1759">
        <f>IF(cukier[[#This Row],[f]]&gt;=4000,1,0)</f>
        <v>0</v>
      </c>
    </row>
    <row r="1760" spans="1:9" x14ac:dyDescent="0.25">
      <c r="A1760" s="1">
        <v>41357</v>
      </c>
      <c r="B1760" t="s">
        <v>46</v>
      </c>
      <c r="C1760">
        <v>459</v>
      </c>
      <c r="D1760">
        <f>IF(cukier[[#This Row],[klient]]=B1759,cukier[[#This Row],[sprzedano]]+D1759,cukier[[#This Row],[sprzedano]])</f>
        <v>459</v>
      </c>
      <c r="E1760">
        <f>IF(cukier[[#This Row],[transakcja?]]&lt;100,0,IF(cukier[[#This Row],[transakcja?]]&lt;1000,0.05,IF(cukier[[#This Row],[transakcja?]]&lt;10000,0.1,0.2)))*cukier[[#This Row],[sprzedano]]</f>
        <v>22.950000000000003</v>
      </c>
      <c r="F1760">
        <f>MONTH(cukier[[#This Row],[data]])</f>
        <v>3</v>
      </c>
      <c r="G1760">
        <f>IF(cukier[[#This Row],[czy magazyn]]=F1759,G1759-cukier[[#This Row],[sprzedano]],G1759+cukier[[#This Row],[f]])</f>
        <v>3563</v>
      </c>
      <c r="H1760">
        <f>IF(cukier[[#This Row],[czy magazyn]]=F1759,0,CEILING(5000-G1759,1000))</f>
        <v>0</v>
      </c>
      <c r="I1760">
        <f>IF(cukier[[#This Row],[f]]&gt;=4000,1,0)</f>
        <v>0</v>
      </c>
    </row>
    <row r="1761" spans="1:9" x14ac:dyDescent="0.25">
      <c r="A1761" s="1">
        <v>41361</v>
      </c>
      <c r="B1761" t="s">
        <v>59</v>
      </c>
      <c r="C1761">
        <v>107</v>
      </c>
      <c r="D1761">
        <f>IF(cukier[[#This Row],[klient]]=B1760,cukier[[#This Row],[sprzedano]]+D1760,cukier[[#This Row],[sprzedano]])</f>
        <v>107</v>
      </c>
      <c r="E1761">
        <f>IF(cukier[[#This Row],[transakcja?]]&lt;100,0,IF(cukier[[#This Row],[transakcja?]]&lt;1000,0.05,IF(cukier[[#This Row],[transakcja?]]&lt;10000,0.1,0.2)))*cukier[[#This Row],[sprzedano]]</f>
        <v>5.3500000000000005</v>
      </c>
      <c r="F1761">
        <f>MONTH(cukier[[#This Row],[data]])</f>
        <v>3</v>
      </c>
      <c r="G1761">
        <f>IF(cukier[[#This Row],[czy magazyn]]=F1760,G1760-cukier[[#This Row],[sprzedano]],G1760+cukier[[#This Row],[f]])</f>
        <v>3456</v>
      </c>
      <c r="H1761">
        <f>IF(cukier[[#This Row],[czy magazyn]]=F1760,0,CEILING(5000-G1760,1000))</f>
        <v>0</v>
      </c>
      <c r="I1761">
        <f>IF(cukier[[#This Row],[f]]&gt;=4000,1,0)</f>
        <v>0</v>
      </c>
    </row>
    <row r="1762" spans="1:9" x14ac:dyDescent="0.25">
      <c r="A1762" s="1">
        <v>41362</v>
      </c>
      <c r="B1762" t="s">
        <v>36</v>
      </c>
      <c r="C1762">
        <v>37</v>
      </c>
      <c r="D1762">
        <f>IF(cukier[[#This Row],[klient]]=B1761,cukier[[#This Row],[sprzedano]]+D1761,cukier[[#This Row],[sprzedano]])</f>
        <v>37</v>
      </c>
      <c r="E1762">
        <f>IF(cukier[[#This Row],[transakcja?]]&lt;100,0,IF(cukier[[#This Row],[transakcja?]]&lt;1000,0.05,IF(cukier[[#This Row],[transakcja?]]&lt;10000,0.1,0.2)))*cukier[[#This Row],[sprzedano]]</f>
        <v>0</v>
      </c>
      <c r="F1762">
        <f>MONTH(cukier[[#This Row],[data]])</f>
        <v>3</v>
      </c>
      <c r="G1762">
        <f>IF(cukier[[#This Row],[czy magazyn]]=F1761,G1761-cukier[[#This Row],[sprzedano]],G1761+cukier[[#This Row],[f]])</f>
        <v>3419</v>
      </c>
      <c r="H1762">
        <f>IF(cukier[[#This Row],[czy magazyn]]=F1761,0,CEILING(5000-G1761,1000))</f>
        <v>0</v>
      </c>
      <c r="I1762">
        <f>IF(cukier[[#This Row],[f]]&gt;=4000,1,0)</f>
        <v>0</v>
      </c>
    </row>
    <row r="1763" spans="1:9" x14ac:dyDescent="0.25">
      <c r="A1763" s="1">
        <v>41363</v>
      </c>
      <c r="B1763" t="s">
        <v>62</v>
      </c>
      <c r="C1763">
        <v>43</v>
      </c>
      <c r="D1763">
        <f>IF(cukier[[#This Row],[klient]]=B1762,cukier[[#This Row],[sprzedano]]+D1762,cukier[[#This Row],[sprzedano]])</f>
        <v>43</v>
      </c>
      <c r="E1763">
        <f>IF(cukier[[#This Row],[transakcja?]]&lt;100,0,IF(cukier[[#This Row],[transakcja?]]&lt;1000,0.05,IF(cukier[[#This Row],[transakcja?]]&lt;10000,0.1,0.2)))*cukier[[#This Row],[sprzedano]]</f>
        <v>0</v>
      </c>
      <c r="F1763">
        <f>MONTH(cukier[[#This Row],[data]])</f>
        <v>3</v>
      </c>
      <c r="G1763">
        <f>IF(cukier[[#This Row],[czy magazyn]]=F1762,G1762-cukier[[#This Row],[sprzedano]],G1762+cukier[[#This Row],[f]])</f>
        <v>3376</v>
      </c>
      <c r="H1763">
        <f>IF(cukier[[#This Row],[czy magazyn]]=F1762,0,CEILING(5000-G1762,1000))</f>
        <v>0</v>
      </c>
      <c r="I1763">
        <f>IF(cukier[[#This Row],[f]]&gt;=4000,1,0)</f>
        <v>0</v>
      </c>
    </row>
    <row r="1764" spans="1:9" x14ac:dyDescent="0.25">
      <c r="A1764" s="1">
        <v>41365</v>
      </c>
      <c r="B1764" t="s">
        <v>10</v>
      </c>
      <c r="C1764">
        <v>352</v>
      </c>
      <c r="D1764">
        <f>IF(cukier[[#This Row],[klient]]=B1763,cukier[[#This Row],[sprzedano]]+D1763,cukier[[#This Row],[sprzedano]])</f>
        <v>352</v>
      </c>
      <c r="E1764">
        <f>IF(cukier[[#This Row],[transakcja?]]&lt;100,0,IF(cukier[[#This Row],[transakcja?]]&lt;1000,0.05,IF(cukier[[#This Row],[transakcja?]]&lt;10000,0.1,0.2)))*cukier[[#This Row],[sprzedano]]</f>
        <v>17.600000000000001</v>
      </c>
      <c r="F1764">
        <f>MONTH(cukier[[#This Row],[data]])</f>
        <v>4</v>
      </c>
      <c r="G1764">
        <f>IF(cukier[[#This Row],[czy magazyn]]=F1763,G1763-cukier[[#This Row],[sprzedano]],G1763+cukier[[#This Row],[f]])</f>
        <v>5376</v>
      </c>
      <c r="H1764">
        <f>IF(cukier[[#This Row],[czy magazyn]]=F1763,0,CEILING(5000-G1763,1000))</f>
        <v>2000</v>
      </c>
      <c r="I1764">
        <f>IF(cukier[[#This Row],[f]]&gt;=4000,1,0)</f>
        <v>0</v>
      </c>
    </row>
    <row r="1765" spans="1:9" x14ac:dyDescent="0.25">
      <c r="A1765" s="1">
        <v>41368</v>
      </c>
      <c r="B1765" t="s">
        <v>19</v>
      </c>
      <c r="C1765">
        <v>94</v>
      </c>
      <c r="D1765">
        <f>IF(cukier[[#This Row],[klient]]=B1764,cukier[[#This Row],[sprzedano]]+D1764,cukier[[#This Row],[sprzedano]])</f>
        <v>94</v>
      </c>
      <c r="E1765">
        <f>IF(cukier[[#This Row],[transakcja?]]&lt;100,0,IF(cukier[[#This Row],[transakcja?]]&lt;1000,0.05,IF(cukier[[#This Row],[transakcja?]]&lt;10000,0.1,0.2)))*cukier[[#This Row],[sprzedano]]</f>
        <v>0</v>
      </c>
      <c r="F1765">
        <f>MONTH(cukier[[#This Row],[data]])</f>
        <v>4</v>
      </c>
      <c r="G1765">
        <f>IF(cukier[[#This Row],[czy magazyn]]=F1764,G1764-cukier[[#This Row],[sprzedano]],G1764+cukier[[#This Row],[f]])</f>
        <v>5282</v>
      </c>
      <c r="H1765">
        <f>IF(cukier[[#This Row],[czy magazyn]]=F1764,0,CEILING(5000-G1764,1000))</f>
        <v>0</v>
      </c>
      <c r="I1765">
        <f>IF(cukier[[#This Row],[f]]&gt;=4000,1,0)</f>
        <v>0</v>
      </c>
    </row>
    <row r="1766" spans="1:9" x14ac:dyDescent="0.25">
      <c r="A1766" s="1">
        <v>41368</v>
      </c>
      <c r="B1766" t="s">
        <v>67</v>
      </c>
      <c r="C1766">
        <v>112</v>
      </c>
      <c r="D1766">
        <f>IF(cukier[[#This Row],[klient]]=B1765,cukier[[#This Row],[sprzedano]]+D1765,cukier[[#This Row],[sprzedano]])</f>
        <v>112</v>
      </c>
      <c r="E1766">
        <f>IF(cukier[[#This Row],[transakcja?]]&lt;100,0,IF(cukier[[#This Row],[transakcja?]]&lt;1000,0.05,IF(cukier[[#This Row],[transakcja?]]&lt;10000,0.1,0.2)))*cukier[[#This Row],[sprzedano]]</f>
        <v>5.6000000000000005</v>
      </c>
      <c r="F1766">
        <f>MONTH(cukier[[#This Row],[data]])</f>
        <v>4</v>
      </c>
      <c r="G1766">
        <f>IF(cukier[[#This Row],[czy magazyn]]=F1765,G1765-cukier[[#This Row],[sprzedano]],G1765+cukier[[#This Row],[f]])</f>
        <v>5170</v>
      </c>
      <c r="H1766">
        <f>IF(cukier[[#This Row],[czy magazyn]]=F1765,0,CEILING(5000-G1765,1000))</f>
        <v>0</v>
      </c>
      <c r="I1766">
        <f>IF(cukier[[#This Row],[f]]&gt;=4000,1,0)</f>
        <v>0</v>
      </c>
    </row>
    <row r="1767" spans="1:9" x14ac:dyDescent="0.25">
      <c r="A1767" s="1">
        <v>41369</v>
      </c>
      <c r="B1767" t="s">
        <v>62</v>
      </c>
      <c r="C1767">
        <v>136</v>
      </c>
      <c r="D1767">
        <f>IF(cukier[[#This Row],[klient]]=B1766,cukier[[#This Row],[sprzedano]]+D1766,cukier[[#This Row],[sprzedano]])</f>
        <v>136</v>
      </c>
      <c r="E1767">
        <f>IF(cukier[[#This Row],[transakcja?]]&lt;100,0,IF(cukier[[#This Row],[transakcja?]]&lt;1000,0.05,IF(cukier[[#This Row],[transakcja?]]&lt;10000,0.1,0.2)))*cukier[[#This Row],[sprzedano]]</f>
        <v>6.8000000000000007</v>
      </c>
      <c r="F1767">
        <f>MONTH(cukier[[#This Row],[data]])</f>
        <v>4</v>
      </c>
      <c r="G1767">
        <f>IF(cukier[[#This Row],[czy magazyn]]=F1766,G1766-cukier[[#This Row],[sprzedano]],G1766+cukier[[#This Row],[f]])</f>
        <v>5034</v>
      </c>
      <c r="H1767">
        <f>IF(cukier[[#This Row],[czy magazyn]]=F1766,0,CEILING(5000-G1766,1000))</f>
        <v>0</v>
      </c>
      <c r="I1767">
        <f>IF(cukier[[#This Row],[f]]&gt;=4000,1,0)</f>
        <v>0</v>
      </c>
    </row>
    <row r="1768" spans="1:9" x14ac:dyDescent="0.25">
      <c r="A1768" s="1">
        <v>41370</v>
      </c>
      <c r="B1768" t="s">
        <v>79</v>
      </c>
      <c r="C1768">
        <v>56</v>
      </c>
      <c r="D1768">
        <f>IF(cukier[[#This Row],[klient]]=B1767,cukier[[#This Row],[sprzedano]]+D1767,cukier[[#This Row],[sprzedano]])</f>
        <v>56</v>
      </c>
      <c r="E1768">
        <f>IF(cukier[[#This Row],[transakcja?]]&lt;100,0,IF(cukier[[#This Row],[transakcja?]]&lt;1000,0.05,IF(cukier[[#This Row],[transakcja?]]&lt;10000,0.1,0.2)))*cukier[[#This Row],[sprzedano]]</f>
        <v>0</v>
      </c>
      <c r="F1768">
        <f>MONTH(cukier[[#This Row],[data]])</f>
        <v>4</v>
      </c>
      <c r="G1768">
        <f>IF(cukier[[#This Row],[czy magazyn]]=F1767,G1767-cukier[[#This Row],[sprzedano]],G1767+cukier[[#This Row],[f]])</f>
        <v>4978</v>
      </c>
      <c r="H1768">
        <f>IF(cukier[[#This Row],[czy magazyn]]=F1767,0,CEILING(5000-G1767,1000))</f>
        <v>0</v>
      </c>
      <c r="I1768">
        <f>IF(cukier[[#This Row],[f]]&gt;=4000,1,0)</f>
        <v>0</v>
      </c>
    </row>
    <row r="1769" spans="1:9" x14ac:dyDescent="0.25">
      <c r="A1769" s="1">
        <v>41372</v>
      </c>
      <c r="B1769" t="s">
        <v>15</v>
      </c>
      <c r="C1769">
        <v>286</v>
      </c>
      <c r="D1769">
        <f>IF(cukier[[#This Row],[klient]]=B1768,cukier[[#This Row],[sprzedano]]+D1768,cukier[[#This Row],[sprzedano]])</f>
        <v>286</v>
      </c>
      <c r="E1769">
        <f>IF(cukier[[#This Row],[transakcja?]]&lt;100,0,IF(cukier[[#This Row],[transakcja?]]&lt;1000,0.05,IF(cukier[[#This Row],[transakcja?]]&lt;10000,0.1,0.2)))*cukier[[#This Row],[sprzedano]]</f>
        <v>14.3</v>
      </c>
      <c r="F1769">
        <f>MONTH(cukier[[#This Row],[data]])</f>
        <v>4</v>
      </c>
      <c r="G1769">
        <f>IF(cukier[[#This Row],[czy magazyn]]=F1768,G1768-cukier[[#This Row],[sprzedano]],G1768+cukier[[#This Row],[f]])</f>
        <v>4692</v>
      </c>
      <c r="H1769">
        <f>IF(cukier[[#This Row],[czy magazyn]]=F1768,0,CEILING(5000-G1768,1000))</f>
        <v>0</v>
      </c>
      <c r="I1769">
        <f>IF(cukier[[#This Row],[f]]&gt;=4000,1,0)</f>
        <v>0</v>
      </c>
    </row>
    <row r="1770" spans="1:9" x14ac:dyDescent="0.25">
      <c r="A1770" s="1">
        <v>41373</v>
      </c>
      <c r="B1770" t="s">
        <v>8</v>
      </c>
      <c r="C1770">
        <v>296</v>
      </c>
      <c r="D1770">
        <f>IF(cukier[[#This Row],[klient]]=B1769,cukier[[#This Row],[sprzedano]]+D1769,cukier[[#This Row],[sprzedano]])</f>
        <v>296</v>
      </c>
      <c r="E1770">
        <f>IF(cukier[[#This Row],[transakcja?]]&lt;100,0,IF(cukier[[#This Row],[transakcja?]]&lt;1000,0.05,IF(cukier[[#This Row],[transakcja?]]&lt;10000,0.1,0.2)))*cukier[[#This Row],[sprzedano]]</f>
        <v>14.8</v>
      </c>
      <c r="F1770">
        <f>MONTH(cukier[[#This Row],[data]])</f>
        <v>4</v>
      </c>
      <c r="G1770">
        <f>IF(cukier[[#This Row],[czy magazyn]]=F1769,G1769-cukier[[#This Row],[sprzedano]],G1769+cukier[[#This Row],[f]])</f>
        <v>4396</v>
      </c>
      <c r="H1770">
        <f>IF(cukier[[#This Row],[czy magazyn]]=F1769,0,CEILING(5000-G1769,1000))</f>
        <v>0</v>
      </c>
      <c r="I1770">
        <f>IF(cukier[[#This Row],[f]]&gt;=4000,1,0)</f>
        <v>0</v>
      </c>
    </row>
    <row r="1771" spans="1:9" x14ac:dyDescent="0.25">
      <c r="A1771" s="1">
        <v>41373</v>
      </c>
      <c r="B1771" t="s">
        <v>26</v>
      </c>
      <c r="C1771">
        <v>81</v>
      </c>
      <c r="D1771">
        <f>IF(cukier[[#This Row],[klient]]=B1770,cukier[[#This Row],[sprzedano]]+D1770,cukier[[#This Row],[sprzedano]])</f>
        <v>81</v>
      </c>
      <c r="E1771">
        <f>IF(cukier[[#This Row],[transakcja?]]&lt;100,0,IF(cukier[[#This Row],[transakcja?]]&lt;1000,0.05,IF(cukier[[#This Row],[transakcja?]]&lt;10000,0.1,0.2)))*cukier[[#This Row],[sprzedano]]</f>
        <v>0</v>
      </c>
      <c r="F1771">
        <f>MONTH(cukier[[#This Row],[data]])</f>
        <v>4</v>
      </c>
      <c r="G1771">
        <f>IF(cukier[[#This Row],[czy magazyn]]=F1770,G1770-cukier[[#This Row],[sprzedano]],G1770+cukier[[#This Row],[f]])</f>
        <v>4315</v>
      </c>
      <c r="H1771">
        <f>IF(cukier[[#This Row],[czy magazyn]]=F1770,0,CEILING(5000-G1770,1000))</f>
        <v>0</v>
      </c>
      <c r="I1771">
        <f>IF(cukier[[#This Row],[f]]&gt;=4000,1,0)</f>
        <v>0</v>
      </c>
    </row>
    <row r="1772" spans="1:9" x14ac:dyDescent="0.25">
      <c r="A1772" s="1">
        <v>41374</v>
      </c>
      <c r="B1772" t="s">
        <v>15</v>
      </c>
      <c r="C1772">
        <v>231</v>
      </c>
      <c r="D1772">
        <f>IF(cukier[[#This Row],[klient]]=B1771,cukier[[#This Row],[sprzedano]]+D1771,cukier[[#This Row],[sprzedano]])</f>
        <v>231</v>
      </c>
      <c r="E1772">
        <f>IF(cukier[[#This Row],[transakcja?]]&lt;100,0,IF(cukier[[#This Row],[transakcja?]]&lt;1000,0.05,IF(cukier[[#This Row],[transakcja?]]&lt;10000,0.1,0.2)))*cukier[[#This Row],[sprzedano]]</f>
        <v>11.55</v>
      </c>
      <c r="F1772">
        <f>MONTH(cukier[[#This Row],[data]])</f>
        <v>4</v>
      </c>
      <c r="G1772">
        <f>IF(cukier[[#This Row],[czy magazyn]]=F1771,G1771-cukier[[#This Row],[sprzedano]],G1771+cukier[[#This Row],[f]])</f>
        <v>4084</v>
      </c>
      <c r="H1772">
        <f>IF(cukier[[#This Row],[czy magazyn]]=F1771,0,CEILING(5000-G1771,1000))</f>
        <v>0</v>
      </c>
      <c r="I1772">
        <f>IF(cukier[[#This Row],[f]]&gt;=4000,1,0)</f>
        <v>0</v>
      </c>
    </row>
    <row r="1773" spans="1:9" x14ac:dyDescent="0.25">
      <c r="A1773" s="1">
        <v>41375</v>
      </c>
      <c r="B1773" t="s">
        <v>18</v>
      </c>
      <c r="C1773">
        <v>149</v>
      </c>
      <c r="D1773">
        <f>IF(cukier[[#This Row],[klient]]=B1772,cukier[[#This Row],[sprzedano]]+D1772,cukier[[#This Row],[sprzedano]])</f>
        <v>149</v>
      </c>
      <c r="E1773">
        <f>IF(cukier[[#This Row],[transakcja?]]&lt;100,0,IF(cukier[[#This Row],[transakcja?]]&lt;1000,0.05,IF(cukier[[#This Row],[transakcja?]]&lt;10000,0.1,0.2)))*cukier[[#This Row],[sprzedano]]</f>
        <v>7.45</v>
      </c>
      <c r="F1773">
        <f>MONTH(cukier[[#This Row],[data]])</f>
        <v>4</v>
      </c>
      <c r="G1773">
        <f>IF(cukier[[#This Row],[czy magazyn]]=F1772,G1772-cukier[[#This Row],[sprzedano]],G1772+cukier[[#This Row],[f]])</f>
        <v>3935</v>
      </c>
      <c r="H1773">
        <f>IF(cukier[[#This Row],[czy magazyn]]=F1772,0,CEILING(5000-G1772,1000))</f>
        <v>0</v>
      </c>
      <c r="I1773">
        <f>IF(cukier[[#This Row],[f]]&gt;=4000,1,0)</f>
        <v>0</v>
      </c>
    </row>
    <row r="1774" spans="1:9" x14ac:dyDescent="0.25">
      <c r="A1774" s="1">
        <v>41375</v>
      </c>
      <c r="B1774" t="s">
        <v>133</v>
      </c>
      <c r="C1774">
        <v>3</v>
      </c>
      <c r="D1774">
        <f>IF(cukier[[#This Row],[klient]]=B1773,cukier[[#This Row],[sprzedano]]+D1773,cukier[[#This Row],[sprzedano]])</f>
        <v>3</v>
      </c>
      <c r="E1774">
        <f>IF(cukier[[#This Row],[transakcja?]]&lt;100,0,IF(cukier[[#This Row],[transakcja?]]&lt;1000,0.05,IF(cukier[[#This Row],[transakcja?]]&lt;10000,0.1,0.2)))*cukier[[#This Row],[sprzedano]]</f>
        <v>0</v>
      </c>
      <c r="F1774">
        <f>MONTH(cukier[[#This Row],[data]])</f>
        <v>4</v>
      </c>
      <c r="G1774">
        <f>IF(cukier[[#This Row],[czy magazyn]]=F1773,G1773-cukier[[#This Row],[sprzedano]],G1773+cukier[[#This Row],[f]])</f>
        <v>3932</v>
      </c>
      <c r="H1774">
        <f>IF(cukier[[#This Row],[czy magazyn]]=F1773,0,CEILING(5000-G1773,1000))</f>
        <v>0</v>
      </c>
      <c r="I1774">
        <f>IF(cukier[[#This Row],[f]]&gt;=4000,1,0)</f>
        <v>0</v>
      </c>
    </row>
    <row r="1775" spans="1:9" x14ac:dyDescent="0.25">
      <c r="A1775" s="1">
        <v>41376</v>
      </c>
      <c r="B1775" t="s">
        <v>15</v>
      </c>
      <c r="C1775">
        <v>311</v>
      </c>
      <c r="D1775">
        <f>IF(cukier[[#This Row],[klient]]=B1774,cukier[[#This Row],[sprzedano]]+D1774,cukier[[#This Row],[sprzedano]])</f>
        <v>311</v>
      </c>
      <c r="E1775">
        <f>IF(cukier[[#This Row],[transakcja?]]&lt;100,0,IF(cukier[[#This Row],[transakcja?]]&lt;1000,0.05,IF(cukier[[#This Row],[transakcja?]]&lt;10000,0.1,0.2)))*cukier[[#This Row],[sprzedano]]</f>
        <v>15.55</v>
      </c>
      <c r="F1775">
        <f>MONTH(cukier[[#This Row],[data]])</f>
        <v>4</v>
      </c>
      <c r="G1775">
        <f>IF(cukier[[#This Row],[czy magazyn]]=F1774,G1774-cukier[[#This Row],[sprzedano]],G1774+cukier[[#This Row],[f]])</f>
        <v>3621</v>
      </c>
      <c r="H1775">
        <f>IF(cukier[[#This Row],[czy magazyn]]=F1774,0,CEILING(5000-G1774,1000))</f>
        <v>0</v>
      </c>
      <c r="I1775">
        <f>IF(cukier[[#This Row],[f]]&gt;=4000,1,0)</f>
        <v>0</v>
      </c>
    </row>
    <row r="1776" spans="1:9" x14ac:dyDescent="0.25">
      <c r="A1776" s="1">
        <v>41379</v>
      </c>
      <c r="B1776" t="s">
        <v>67</v>
      </c>
      <c r="C1776">
        <v>121</v>
      </c>
      <c r="D1776">
        <f>IF(cukier[[#This Row],[klient]]=B1775,cukier[[#This Row],[sprzedano]]+D1775,cukier[[#This Row],[sprzedano]])</f>
        <v>121</v>
      </c>
      <c r="E1776">
        <f>IF(cukier[[#This Row],[transakcja?]]&lt;100,0,IF(cukier[[#This Row],[transakcja?]]&lt;1000,0.05,IF(cukier[[#This Row],[transakcja?]]&lt;10000,0.1,0.2)))*cukier[[#This Row],[sprzedano]]</f>
        <v>6.0500000000000007</v>
      </c>
      <c r="F1776">
        <f>MONTH(cukier[[#This Row],[data]])</f>
        <v>4</v>
      </c>
      <c r="G1776">
        <f>IF(cukier[[#This Row],[czy magazyn]]=F1775,G1775-cukier[[#This Row],[sprzedano]],G1775+cukier[[#This Row],[f]])</f>
        <v>3500</v>
      </c>
      <c r="H1776">
        <f>IF(cukier[[#This Row],[czy magazyn]]=F1775,0,CEILING(5000-G1775,1000))</f>
        <v>0</v>
      </c>
      <c r="I1776">
        <f>IF(cukier[[#This Row],[f]]&gt;=4000,1,0)</f>
        <v>0</v>
      </c>
    </row>
    <row r="1777" spans="1:9" x14ac:dyDescent="0.25">
      <c r="A1777" s="1">
        <v>41380</v>
      </c>
      <c r="B1777" t="s">
        <v>154</v>
      </c>
      <c r="C1777">
        <v>15</v>
      </c>
      <c r="D1777">
        <f>IF(cukier[[#This Row],[klient]]=B1776,cukier[[#This Row],[sprzedano]]+D1776,cukier[[#This Row],[sprzedano]])</f>
        <v>15</v>
      </c>
      <c r="E1777">
        <f>IF(cukier[[#This Row],[transakcja?]]&lt;100,0,IF(cukier[[#This Row],[transakcja?]]&lt;1000,0.05,IF(cukier[[#This Row],[transakcja?]]&lt;10000,0.1,0.2)))*cukier[[#This Row],[sprzedano]]</f>
        <v>0</v>
      </c>
      <c r="F1777">
        <f>MONTH(cukier[[#This Row],[data]])</f>
        <v>4</v>
      </c>
      <c r="G1777">
        <f>IF(cukier[[#This Row],[czy magazyn]]=F1776,G1776-cukier[[#This Row],[sprzedano]],G1776+cukier[[#This Row],[f]])</f>
        <v>3485</v>
      </c>
      <c r="H1777">
        <f>IF(cukier[[#This Row],[czy magazyn]]=F1776,0,CEILING(5000-G1776,1000))</f>
        <v>0</v>
      </c>
      <c r="I1777">
        <f>IF(cukier[[#This Row],[f]]&gt;=4000,1,0)</f>
        <v>0</v>
      </c>
    </row>
    <row r="1778" spans="1:9" x14ac:dyDescent="0.25">
      <c r="A1778" s="1">
        <v>41381</v>
      </c>
      <c r="B1778" t="s">
        <v>137</v>
      </c>
      <c r="C1778">
        <v>14</v>
      </c>
      <c r="D1778">
        <f>IF(cukier[[#This Row],[klient]]=B1777,cukier[[#This Row],[sprzedano]]+D1777,cukier[[#This Row],[sprzedano]])</f>
        <v>14</v>
      </c>
      <c r="E1778">
        <f>IF(cukier[[#This Row],[transakcja?]]&lt;100,0,IF(cukier[[#This Row],[transakcja?]]&lt;1000,0.05,IF(cukier[[#This Row],[transakcja?]]&lt;10000,0.1,0.2)))*cukier[[#This Row],[sprzedano]]</f>
        <v>0</v>
      </c>
      <c r="F1778">
        <f>MONTH(cukier[[#This Row],[data]])</f>
        <v>4</v>
      </c>
      <c r="G1778">
        <f>IF(cukier[[#This Row],[czy magazyn]]=F1777,G1777-cukier[[#This Row],[sprzedano]],G1777+cukier[[#This Row],[f]])</f>
        <v>3471</v>
      </c>
      <c r="H1778">
        <f>IF(cukier[[#This Row],[czy magazyn]]=F1777,0,CEILING(5000-G1777,1000))</f>
        <v>0</v>
      </c>
      <c r="I1778">
        <f>IF(cukier[[#This Row],[f]]&gt;=4000,1,0)</f>
        <v>0</v>
      </c>
    </row>
    <row r="1779" spans="1:9" x14ac:dyDescent="0.25">
      <c r="A1779" s="1">
        <v>41381</v>
      </c>
      <c r="B1779" t="s">
        <v>8</v>
      </c>
      <c r="C1779">
        <v>240</v>
      </c>
      <c r="D1779">
        <f>IF(cukier[[#This Row],[klient]]=B1778,cukier[[#This Row],[sprzedano]]+D1778,cukier[[#This Row],[sprzedano]])</f>
        <v>240</v>
      </c>
      <c r="E1779">
        <f>IF(cukier[[#This Row],[transakcja?]]&lt;100,0,IF(cukier[[#This Row],[transakcja?]]&lt;1000,0.05,IF(cukier[[#This Row],[transakcja?]]&lt;10000,0.1,0.2)))*cukier[[#This Row],[sprzedano]]</f>
        <v>12</v>
      </c>
      <c r="F1779">
        <f>MONTH(cukier[[#This Row],[data]])</f>
        <v>4</v>
      </c>
      <c r="G1779">
        <f>IF(cukier[[#This Row],[czy magazyn]]=F1778,G1778-cukier[[#This Row],[sprzedano]],G1778+cukier[[#This Row],[f]])</f>
        <v>3231</v>
      </c>
      <c r="H1779">
        <f>IF(cukier[[#This Row],[czy magazyn]]=F1778,0,CEILING(5000-G1778,1000))</f>
        <v>0</v>
      </c>
      <c r="I1779">
        <f>IF(cukier[[#This Row],[f]]&gt;=4000,1,0)</f>
        <v>0</v>
      </c>
    </row>
    <row r="1780" spans="1:9" x14ac:dyDescent="0.25">
      <c r="A1780" s="1">
        <v>41383</v>
      </c>
      <c r="B1780" t="s">
        <v>57</v>
      </c>
      <c r="C1780">
        <v>12</v>
      </c>
      <c r="D1780">
        <f>IF(cukier[[#This Row],[klient]]=B1779,cukier[[#This Row],[sprzedano]]+D1779,cukier[[#This Row],[sprzedano]])</f>
        <v>12</v>
      </c>
      <c r="E1780">
        <f>IF(cukier[[#This Row],[transakcja?]]&lt;100,0,IF(cukier[[#This Row],[transakcja?]]&lt;1000,0.05,IF(cukier[[#This Row],[transakcja?]]&lt;10000,0.1,0.2)))*cukier[[#This Row],[sprzedano]]</f>
        <v>0</v>
      </c>
      <c r="F1780">
        <f>MONTH(cukier[[#This Row],[data]])</f>
        <v>4</v>
      </c>
      <c r="G1780">
        <f>IF(cukier[[#This Row],[czy magazyn]]=F1779,G1779-cukier[[#This Row],[sprzedano]],G1779+cukier[[#This Row],[f]])</f>
        <v>3219</v>
      </c>
      <c r="H1780">
        <f>IF(cukier[[#This Row],[czy magazyn]]=F1779,0,CEILING(5000-G1779,1000))</f>
        <v>0</v>
      </c>
      <c r="I1780">
        <f>IF(cukier[[#This Row],[f]]&gt;=4000,1,0)</f>
        <v>0</v>
      </c>
    </row>
    <row r="1781" spans="1:9" x14ac:dyDescent="0.25">
      <c r="A1781" s="1">
        <v>41385</v>
      </c>
      <c r="B1781" t="s">
        <v>200</v>
      </c>
      <c r="C1781">
        <v>1</v>
      </c>
      <c r="D1781">
        <f>IF(cukier[[#This Row],[klient]]=B1780,cukier[[#This Row],[sprzedano]]+D1780,cukier[[#This Row],[sprzedano]])</f>
        <v>1</v>
      </c>
      <c r="E1781">
        <f>IF(cukier[[#This Row],[transakcja?]]&lt;100,0,IF(cukier[[#This Row],[transakcja?]]&lt;1000,0.05,IF(cukier[[#This Row],[transakcja?]]&lt;10000,0.1,0.2)))*cukier[[#This Row],[sprzedano]]</f>
        <v>0</v>
      </c>
      <c r="F1781">
        <f>MONTH(cukier[[#This Row],[data]])</f>
        <v>4</v>
      </c>
      <c r="G1781">
        <f>IF(cukier[[#This Row],[czy magazyn]]=F1780,G1780-cukier[[#This Row],[sprzedano]],G1780+cukier[[#This Row],[f]])</f>
        <v>3218</v>
      </c>
      <c r="H1781">
        <f>IF(cukier[[#This Row],[czy magazyn]]=F1780,0,CEILING(5000-G1780,1000))</f>
        <v>0</v>
      </c>
      <c r="I1781">
        <f>IF(cukier[[#This Row],[f]]&gt;=4000,1,0)</f>
        <v>0</v>
      </c>
    </row>
    <row r="1782" spans="1:9" x14ac:dyDescent="0.25">
      <c r="A1782" s="1">
        <v>41388</v>
      </c>
      <c r="B1782" t="s">
        <v>233</v>
      </c>
      <c r="C1782">
        <v>12</v>
      </c>
      <c r="D1782">
        <f>IF(cukier[[#This Row],[klient]]=B1781,cukier[[#This Row],[sprzedano]]+D1781,cukier[[#This Row],[sprzedano]])</f>
        <v>12</v>
      </c>
      <c r="E1782">
        <f>IF(cukier[[#This Row],[transakcja?]]&lt;100,0,IF(cukier[[#This Row],[transakcja?]]&lt;1000,0.05,IF(cukier[[#This Row],[transakcja?]]&lt;10000,0.1,0.2)))*cukier[[#This Row],[sprzedano]]</f>
        <v>0</v>
      </c>
      <c r="F1782">
        <f>MONTH(cukier[[#This Row],[data]])</f>
        <v>4</v>
      </c>
      <c r="G1782">
        <f>IF(cukier[[#This Row],[czy magazyn]]=F1781,G1781-cukier[[#This Row],[sprzedano]],G1781+cukier[[#This Row],[f]])</f>
        <v>3206</v>
      </c>
      <c r="H1782">
        <f>IF(cukier[[#This Row],[czy magazyn]]=F1781,0,CEILING(5000-G1781,1000))</f>
        <v>0</v>
      </c>
      <c r="I1782">
        <f>IF(cukier[[#This Row],[f]]&gt;=4000,1,0)</f>
        <v>0</v>
      </c>
    </row>
    <row r="1783" spans="1:9" x14ac:dyDescent="0.25">
      <c r="A1783" s="1">
        <v>41391</v>
      </c>
      <c r="B1783" t="s">
        <v>19</v>
      </c>
      <c r="C1783">
        <v>190</v>
      </c>
      <c r="D1783">
        <f>IF(cukier[[#This Row],[klient]]=B1782,cukier[[#This Row],[sprzedano]]+D1782,cukier[[#This Row],[sprzedano]])</f>
        <v>190</v>
      </c>
      <c r="E1783">
        <f>IF(cukier[[#This Row],[transakcja?]]&lt;100,0,IF(cukier[[#This Row],[transakcja?]]&lt;1000,0.05,IF(cukier[[#This Row],[transakcja?]]&lt;10000,0.1,0.2)))*cukier[[#This Row],[sprzedano]]</f>
        <v>9.5</v>
      </c>
      <c r="F1783">
        <f>MONTH(cukier[[#This Row],[data]])</f>
        <v>4</v>
      </c>
      <c r="G1783">
        <f>IF(cukier[[#This Row],[czy magazyn]]=F1782,G1782-cukier[[#This Row],[sprzedano]],G1782+cukier[[#This Row],[f]])</f>
        <v>3016</v>
      </c>
      <c r="H1783">
        <f>IF(cukier[[#This Row],[czy magazyn]]=F1782,0,CEILING(5000-G1782,1000))</f>
        <v>0</v>
      </c>
      <c r="I1783">
        <f>IF(cukier[[#This Row],[f]]&gt;=4000,1,0)</f>
        <v>0</v>
      </c>
    </row>
    <row r="1784" spans="1:9" x14ac:dyDescent="0.25">
      <c r="A1784" s="1">
        <v>41392</v>
      </c>
      <c r="B1784" t="s">
        <v>64</v>
      </c>
      <c r="C1784">
        <v>179</v>
      </c>
      <c r="D1784">
        <f>IF(cukier[[#This Row],[klient]]=B1783,cukier[[#This Row],[sprzedano]]+D1783,cukier[[#This Row],[sprzedano]])</f>
        <v>179</v>
      </c>
      <c r="E1784">
        <f>IF(cukier[[#This Row],[transakcja?]]&lt;100,0,IF(cukier[[#This Row],[transakcja?]]&lt;1000,0.05,IF(cukier[[#This Row],[transakcja?]]&lt;10000,0.1,0.2)))*cukier[[#This Row],[sprzedano]]</f>
        <v>8.9500000000000011</v>
      </c>
      <c r="F1784">
        <f>MONTH(cukier[[#This Row],[data]])</f>
        <v>4</v>
      </c>
      <c r="G1784">
        <f>IF(cukier[[#This Row],[czy magazyn]]=F1783,G1783-cukier[[#This Row],[sprzedano]],G1783+cukier[[#This Row],[f]])</f>
        <v>2837</v>
      </c>
      <c r="H1784">
        <f>IF(cukier[[#This Row],[czy magazyn]]=F1783,0,CEILING(5000-G1783,1000))</f>
        <v>0</v>
      </c>
      <c r="I1784">
        <f>IF(cukier[[#This Row],[f]]&gt;=4000,1,0)</f>
        <v>0</v>
      </c>
    </row>
    <row r="1785" spans="1:9" x14ac:dyDescent="0.25">
      <c r="A1785" s="1">
        <v>41394</v>
      </c>
      <c r="B1785" t="s">
        <v>23</v>
      </c>
      <c r="C1785">
        <v>106</v>
      </c>
      <c r="D1785">
        <f>IF(cukier[[#This Row],[klient]]=B1784,cukier[[#This Row],[sprzedano]]+D1784,cukier[[#This Row],[sprzedano]])</f>
        <v>106</v>
      </c>
      <c r="E1785">
        <f>IF(cukier[[#This Row],[transakcja?]]&lt;100,0,IF(cukier[[#This Row],[transakcja?]]&lt;1000,0.05,IF(cukier[[#This Row],[transakcja?]]&lt;10000,0.1,0.2)))*cukier[[#This Row],[sprzedano]]</f>
        <v>5.3000000000000007</v>
      </c>
      <c r="F1785">
        <f>MONTH(cukier[[#This Row],[data]])</f>
        <v>4</v>
      </c>
      <c r="G1785">
        <f>IF(cukier[[#This Row],[czy magazyn]]=F1784,G1784-cukier[[#This Row],[sprzedano]],G1784+cukier[[#This Row],[f]])</f>
        <v>2731</v>
      </c>
      <c r="H1785">
        <f>IF(cukier[[#This Row],[czy magazyn]]=F1784,0,CEILING(5000-G1784,1000))</f>
        <v>0</v>
      </c>
      <c r="I1785">
        <f>IF(cukier[[#This Row],[f]]&gt;=4000,1,0)</f>
        <v>0</v>
      </c>
    </row>
    <row r="1786" spans="1:9" x14ac:dyDescent="0.25">
      <c r="A1786" s="1">
        <v>41396</v>
      </c>
      <c r="B1786" t="s">
        <v>124</v>
      </c>
      <c r="C1786">
        <v>66</v>
      </c>
      <c r="D1786">
        <f>IF(cukier[[#This Row],[klient]]=B1785,cukier[[#This Row],[sprzedano]]+D1785,cukier[[#This Row],[sprzedano]])</f>
        <v>66</v>
      </c>
      <c r="E1786">
        <f>IF(cukier[[#This Row],[transakcja?]]&lt;100,0,IF(cukier[[#This Row],[transakcja?]]&lt;1000,0.05,IF(cukier[[#This Row],[transakcja?]]&lt;10000,0.1,0.2)))*cukier[[#This Row],[sprzedano]]</f>
        <v>0</v>
      </c>
      <c r="F1786">
        <f>MONTH(cukier[[#This Row],[data]])</f>
        <v>5</v>
      </c>
      <c r="G1786">
        <f>IF(cukier[[#This Row],[czy magazyn]]=F1785,G1785-cukier[[#This Row],[sprzedano]],G1785+cukier[[#This Row],[f]])</f>
        <v>5731</v>
      </c>
      <c r="H1786">
        <f>IF(cukier[[#This Row],[czy magazyn]]=F1785,0,CEILING(5000-G1785,1000))</f>
        <v>3000</v>
      </c>
      <c r="I1786">
        <f>IF(cukier[[#This Row],[f]]&gt;=4000,1,0)</f>
        <v>0</v>
      </c>
    </row>
    <row r="1787" spans="1:9" x14ac:dyDescent="0.25">
      <c r="A1787" s="1">
        <v>41396</v>
      </c>
      <c r="B1787" t="s">
        <v>8</v>
      </c>
      <c r="C1787">
        <v>267</v>
      </c>
      <c r="D1787">
        <f>IF(cukier[[#This Row],[klient]]=B1786,cukier[[#This Row],[sprzedano]]+D1786,cukier[[#This Row],[sprzedano]])</f>
        <v>267</v>
      </c>
      <c r="E1787">
        <f>IF(cukier[[#This Row],[transakcja?]]&lt;100,0,IF(cukier[[#This Row],[transakcja?]]&lt;1000,0.05,IF(cukier[[#This Row],[transakcja?]]&lt;10000,0.1,0.2)))*cukier[[#This Row],[sprzedano]]</f>
        <v>13.350000000000001</v>
      </c>
      <c r="F1787">
        <f>MONTH(cukier[[#This Row],[data]])</f>
        <v>5</v>
      </c>
      <c r="G1787">
        <f>IF(cukier[[#This Row],[czy magazyn]]=F1786,G1786-cukier[[#This Row],[sprzedano]],G1786+cukier[[#This Row],[f]])</f>
        <v>5464</v>
      </c>
      <c r="H1787">
        <f>IF(cukier[[#This Row],[czy magazyn]]=F1786,0,CEILING(5000-G1786,1000))</f>
        <v>0</v>
      </c>
      <c r="I1787">
        <f>IF(cukier[[#This Row],[f]]&gt;=4000,1,0)</f>
        <v>0</v>
      </c>
    </row>
    <row r="1788" spans="1:9" x14ac:dyDescent="0.25">
      <c r="A1788" s="1">
        <v>41398</v>
      </c>
      <c r="B1788" t="s">
        <v>15</v>
      </c>
      <c r="C1788">
        <v>471</v>
      </c>
      <c r="D1788">
        <f>IF(cukier[[#This Row],[klient]]=B1787,cukier[[#This Row],[sprzedano]]+D1787,cukier[[#This Row],[sprzedano]])</f>
        <v>471</v>
      </c>
      <c r="E1788">
        <f>IF(cukier[[#This Row],[transakcja?]]&lt;100,0,IF(cukier[[#This Row],[transakcja?]]&lt;1000,0.05,IF(cukier[[#This Row],[transakcja?]]&lt;10000,0.1,0.2)))*cukier[[#This Row],[sprzedano]]</f>
        <v>23.55</v>
      </c>
      <c r="F1788">
        <f>MONTH(cukier[[#This Row],[data]])</f>
        <v>5</v>
      </c>
      <c r="G1788">
        <f>IF(cukier[[#This Row],[czy magazyn]]=F1787,G1787-cukier[[#This Row],[sprzedano]],G1787+cukier[[#This Row],[f]])</f>
        <v>4993</v>
      </c>
      <c r="H1788">
        <f>IF(cukier[[#This Row],[czy magazyn]]=F1787,0,CEILING(5000-G1787,1000))</f>
        <v>0</v>
      </c>
      <c r="I1788">
        <f>IF(cukier[[#This Row],[f]]&gt;=4000,1,0)</f>
        <v>0</v>
      </c>
    </row>
    <row r="1789" spans="1:9" x14ac:dyDescent="0.25">
      <c r="A1789" s="1">
        <v>41399</v>
      </c>
      <c r="B1789" t="s">
        <v>61</v>
      </c>
      <c r="C1789">
        <v>5</v>
      </c>
      <c r="D1789">
        <f>IF(cukier[[#This Row],[klient]]=B1788,cukier[[#This Row],[sprzedano]]+D1788,cukier[[#This Row],[sprzedano]])</f>
        <v>5</v>
      </c>
      <c r="E1789">
        <f>IF(cukier[[#This Row],[transakcja?]]&lt;100,0,IF(cukier[[#This Row],[transakcja?]]&lt;1000,0.05,IF(cukier[[#This Row],[transakcja?]]&lt;10000,0.1,0.2)))*cukier[[#This Row],[sprzedano]]</f>
        <v>0</v>
      </c>
      <c r="F1789">
        <f>MONTH(cukier[[#This Row],[data]])</f>
        <v>5</v>
      </c>
      <c r="G1789">
        <f>IF(cukier[[#This Row],[czy magazyn]]=F1788,G1788-cukier[[#This Row],[sprzedano]],G1788+cukier[[#This Row],[f]])</f>
        <v>4988</v>
      </c>
      <c r="H1789">
        <f>IF(cukier[[#This Row],[czy magazyn]]=F1788,0,CEILING(5000-G1788,1000))</f>
        <v>0</v>
      </c>
      <c r="I1789">
        <f>IF(cukier[[#This Row],[f]]&gt;=4000,1,0)</f>
        <v>0</v>
      </c>
    </row>
    <row r="1790" spans="1:9" x14ac:dyDescent="0.25">
      <c r="A1790" s="1">
        <v>41401</v>
      </c>
      <c r="B1790" t="s">
        <v>222</v>
      </c>
      <c r="C1790">
        <v>11</v>
      </c>
      <c r="D1790">
        <f>IF(cukier[[#This Row],[klient]]=B1789,cukier[[#This Row],[sprzedano]]+D1789,cukier[[#This Row],[sprzedano]])</f>
        <v>11</v>
      </c>
      <c r="E1790">
        <f>IF(cukier[[#This Row],[transakcja?]]&lt;100,0,IF(cukier[[#This Row],[transakcja?]]&lt;1000,0.05,IF(cukier[[#This Row],[transakcja?]]&lt;10000,0.1,0.2)))*cukier[[#This Row],[sprzedano]]</f>
        <v>0</v>
      </c>
      <c r="F1790">
        <f>MONTH(cukier[[#This Row],[data]])</f>
        <v>5</v>
      </c>
      <c r="G1790">
        <f>IF(cukier[[#This Row],[czy magazyn]]=F1789,G1789-cukier[[#This Row],[sprzedano]],G1789+cukier[[#This Row],[f]])</f>
        <v>4977</v>
      </c>
      <c r="H1790">
        <f>IF(cukier[[#This Row],[czy magazyn]]=F1789,0,CEILING(5000-G1789,1000))</f>
        <v>0</v>
      </c>
      <c r="I1790">
        <f>IF(cukier[[#This Row],[f]]&gt;=4000,1,0)</f>
        <v>0</v>
      </c>
    </row>
    <row r="1791" spans="1:9" x14ac:dyDescent="0.25">
      <c r="A1791" s="1">
        <v>41403</v>
      </c>
      <c r="B1791" t="s">
        <v>20</v>
      </c>
      <c r="C1791">
        <v>92</v>
      </c>
      <c r="D1791">
        <f>IF(cukier[[#This Row],[klient]]=B1790,cukier[[#This Row],[sprzedano]]+D1790,cukier[[#This Row],[sprzedano]])</f>
        <v>92</v>
      </c>
      <c r="E1791">
        <f>IF(cukier[[#This Row],[transakcja?]]&lt;100,0,IF(cukier[[#This Row],[transakcja?]]&lt;1000,0.05,IF(cukier[[#This Row],[transakcja?]]&lt;10000,0.1,0.2)))*cukier[[#This Row],[sprzedano]]</f>
        <v>0</v>
      </c>
      <c r="F1791">
        <f>MONTH(cukier[[#This Row],[data]])</f>
        <v>5</v>
      </c>
      <c r="G1791">
        <f>IF(cukier[[#This Row],[czy magazyn]]=F1790,G1790-cukier[[#This Row],[sprzedano]],G1790+cukier[[#This Row],[f]])</f>
        <v>4885</v>
      </c>
      <c r="H1791">
        <f>IF(cukier[[#This Row],[czy magazyn]]=F1790,0,CEILING(5000-G1790,1000))</f>
        <v>0</v>
      </c>
      <c r="I1791">
        <f>IF(cukier[[#This Row],[f]]&gt;=4000,1,0)</f>
        <v>0</v>
      </c>
    </row>
    <row r="1792" spans="1:9" x14ac:dyDescent="0.25">
      <c r="A1792" s="1">
        <v>41403</v>
      </c>
      <c r="B1792" t="s">
        <v>72</v>
      </c>
      <c r="C1792">
        <v>103</v>
      </c>
      <c r="D1792">
        <f>IF(cukier[[#This Row],[klient]]=B1791,cukier[[#This Row],[sprzedano]]+D1791,cukier[[#This Row],[sprzedano]])</f>
        <v>103</v>
      </c>
      <c r="E1792">
        <f>IF(cukier[[#This Row],[transakcja?]]&lt;100,0,IF(cukier[[#This Row],[transakcja?]]&lt;1000,0.05,IF(cukier[[#This Row],[transakcja?]]&lt;10000,0.1,0.2)))*cukier[[#This Row],[sprzedano]]</f>
        <v>5.15</v>
      </c>
      <c r="F1792">
        <f>MONTH(cukier[[#This Row],[data]])</f>
        <v>5</v>
      </c>
      <c r="G1792">
        <f>IF(cukier[[#This Row],[czy magazyn]]=F1791,G1791-cukier[[#This Row],[sprzedano]],G1791+cukier[[#This Row],[f]])</f>
        <v>4782</v>
      </c>
      <c r="H1792">
        <f>IF(cukier[[#This Row],[czy magazyn]]=F1791,0,CEILING(5000-G1791,1000))</f>
        <v>0</v>
      </c>
      <c r="I1792">
        <f>IF(cukier[[#This Row],[f]]&gt;=4000,1,0)</f>
        <v>0</v>
      </c>
    </row>
    <row r="1793" spans="1:9" x14ac:dyDescent="0.25">
      <c r="A1793" s="1">
        <v>41405</v>
      </c>
      <c r="B1793" t="s">
        <v>11</v>
      </c>
      <c r="C1793">
        <v>115</v>
      </c>
      <c r="D1793">
        <f>IF(cukier[[#This Row],[klient]]=B1792,cukier[[#This Row],[sprzedano]]+D1792,cukier[[#This Row],[sprzedano]])</f>
        <v>115</v>
      </c>
      <c r="E1793">
        <f>IF(cukier[[#This Row],[transakcja?]]&lt;100,0,IF(cukier[[#This Row],[transakcja?]]&lt;1000,0.05,IF(cukier[[#This Row],[transakcja?]]&lt;10000,0.1,0.2)))*cukier[[#This Row],[sprzedano]]</f>
        <v>5.75</v>
      </c>
      <c r="F1793">
        <f>MONTH(cukier[[#This Row],[data]])</f>
        <v>5</v>
      </c>
      <c r="G1793">
        <f>IF(cukier[[#This Row],[czy magazyn]]=F1792,G1792-cukier[[#This Row],[sprzedano]],G1792+cukier[[#This Row],[f]])</f>
        <v>4667</v>
      </c>
      <c r="H1793">
        <f>IF(cukier[[#This Row],[czy magazyn]]=F1792,0,CEILING(5000-G1792,1000))</f>
        <v>0</v>
      </c>
      <c r="I1793">
        <f>IF(cukier[[#This Row],[f]]&gt;=4000,1,0)</f>
        <v>0</v>
      </c>
    </row>
    <row r="1794" spans="1:9" x14ac:dyDescent="0.25">
      <c r="A1794" s="1">
        <v>41406</v>
      </c>
      <c r="B1794" t="s">
        <v>53</v>
      </c>
      <c r="C1794">
        <v>62</v>
      </c>
      <c r="D1794">
        <f>IF(cukier[[#This Row],[klient]]=B1793,cukier[[#This Row],[sprzedano]]+D1793,cukier[[#This Row],[sprzedano]])</f>
        <v>62</v>
      </c>
      <c r="E1794">
        <f>IF(cukier[[#This Row],[transakcja?]]&lt;100,0,IF(cukier[[#This Row],[transakcja?]]&lt;1000,0.05,IF(cukier[[#This Row],[transakcja?]]&lt;10000,0.1,0.2)))*cukier[[#This Row],[sprzedano]]</f>
        <v>0</v>
      </c>
      <c r="F1794">
        <f>MONTH(cukier[[#This Row],[data]])</f>
        <v>5</v>
      </c>
      <c r="G1794">
        <f>IF(cukier[[#This Row],[czy magazyn]]=F1793,G1793-cukier[[#This Row],[sprzedano]],G1793+cukier[[#This Row],[f]])</f>
        <v>4605</v>
      </c>
      <c r="H1794">
        <f>IF(cukier[[#This Row],[czy magazyn]]=F1793,0,CEILING(5000-G1793,1000))</f>
        <v>0</v>
      </c>
      <c r="I1794">
        <f>IF(cukier[[#This Row],[f]]&gt;=4000,1,0)</f>
        <v>0</v>
      </c>
    </row>
    <row r="1795" spans="1:9" x14ac:dyDescent="0.25">
      <c r="A1795" s="1">
        <v>41406</v>
      </c>
      <c r="B1795" t="s">
        <v>31</v>
      </c>
      <c r="C1795">
        <v>81</v>
      </c>
      <c r="D1795">
        <f>IF(cukier[[#This Row],[klient]]=B1794,cukier[[#This Row],[sprzedano]]+D1794,cukier[[#This Row],[sprzedano]])</f>
        <v>81</v>
      </c>
      <c r="E1795">
        <f>IF(cukier[[#This Row],[transakcja?]]&lt;100,0,IF(cukier[[#This Row],[transakcja?]]&lt;1000,0.05,IF(cukier[[#This Row],[transakcja?]]&lt;10000,0.1,0.2)))*cukier[[#This Row],[sprzedano]]</f>
        <v>0</v>
      </c>
      <c r="F1795">
        <f>MONTH(cukier[[#This Row],[data]])</f>
        <v>5</v>
      </c>
      <c r="G1795">
        <f>IF(cukier[[#This Row],[czy magazyn]]=F1794,G1794-cukier[[#This Row],[sprzedano]],G1794+cukier[[#This Row],[f]])</f>
        <v>4524</v>
      </c>
      <c r="H1795">
        <f>IF(cukier[[#This Row],[czy magazyn]]=F1794,0,CEILING(5000-G1794,1000))</f>
        <v>0</v>
      </c>
      <c r="I1795">
        <f>IF(cukier[[#This Row],[f]]&gt;=4000,1,0)</f>
        <v>0</v>
      </c>
    </row>
    <row r="1796" spans="1:9" x14ac:dyDescent="0.25">
      <c r="A1796" s="1">
        <v>41406</v>
      </c>
      <c r="B1796" t="s">
        <v>6</v>
      </c>
      <c r="C1796">
        <v>420</v>
      </c>
      <c r="D1796">
        <f>IF(cukier[[#This Row],[klient]]=B1795,cukier[[#This Row],[sprzedano]]+D1795,cukier[[#This Row],[sprzedano]])</f>
        <v>420</v>
      </c>
      <c r="E1796">
        <f>IF(cukier[[#This Row],[transakcja?]]&lt;100,0,IF(cukier[[#This Row],[transakcja?]]&lt;1000,0.05,IF(cukier[[#This Row],[transakcja?]]&lt;10000,0.1,0.2)))*cukier[[#This Row],[sprzedano]]</f>
        <v>21</v>
      </c>
      <c r="F1796">
        <f>MONTH(cukier[[#This Row],[data]])</f>
        <v>5</v>
      </c>
      <c r="G1796">
        <f>IF(cukier[[#This Row],[czy magazyn]]=F1795,G1795-cukier[[#This Row],[sprzedano]],G1795+cukier[[#This Row],[f]])</f>
        <v>4104</v>
      </c>
      <c r="H1796">
        <f>IF(cukier[[#This Row],[czy magazyn]]=F1795,0,CEILING(5000-G1795,1000))</f>
        <v>0</v>
      </c>
      <c r="I1796">
        <f>IF(cukier[[#This Row],[f]]&gt;=4000,1,0)</f>
        <v>0</v>
      </c>
    </row>
    <row r="1797" spans="1:9" x14ac:dyDescent="0.25">
      <c r="A1797" s="1">
        <v>41407</v>
      </c>
      <c r="B1797" t="s">
        <v>10</v>
      </c>
      <c r="C1797">
        <v>412</v>
      </c>
      <c r="D1797">
        <f>IF(cukier[[#This Row],[klient]]=B1796,cukier[[#This Row],[sprzedano]]+D1796,cukier[[#This Row],[sprzedano]])</f>
        <v>412</v>
      </c>
      <c r="E1797">
        <f>IF(cukier[[#This Row],[transakcja?]]&lt;100,0,IF(cukier[[#This Row],[transakcja?]]&lt;1000,0.05,IF(cukier[[#This Row],[transakcja?]]&lt;10000,0.1,0.2)))*cukier[[#This Row],[sprzedano]]</f>
        <v>20.6</v>
      </c>
      <c r="F1797">
        <f>MONTH(cukier[[#This Row],[data]])</f>
        <v>5</v>
      </c>
      <c r="G1797">
        <f>IF(cukier[[#This Row],[czy magazyn]]=F1796,G1796-cukier[[#This Row],[sprzedano]],G1796+cukier[[#This Row],[f]])</f>
        <v>3692</v>
      </c>
      <c r="H1797">
        <f>IF(cukier[[#This Row],[czy magazyn]]=F1796,0,CEILING(5000-G1796,1000))</f>
        <v>0</v>
      </c>
      <c r="I1797">
        <f>IF(cukier[[#This Row],[f]]&gt;=4000,1,0)</f>
        <v>0</v>
      </c>
    </row>
    <row r="1798" spans="1:9" x14ac:dyDescent="0.25">
      <c r="A1798" s="1">
        <v>41409</v>
      </c>
      <c r="B1798" t="s">
        <v>46</v>
      </c>
      <c r="C1798">
        <v>377</v>
      </c>
      <c r="D1798">
        <f>IF(cukier[[#This Row],[klient]]=B1797,cukier[[#This Row],[sprzedano]]+D1797,cukier[[#This Row],[sprzedano]])</f>
        <v>377</v>
      </c>
      <c r="E1798">
        <f>IF(cukier[[#This Row],[transakcja?]]&lt;100,0,IF(cukier[[#This Row],[transakcja?]]&lt;1000,0.05,IF(cukier[[#This Row],[transakcja?]]&lt;10000,0.1,0.2)))*cukier[[#This Row],[sprzedano]]</f>
        <v>18.850000000000001</v>
      </c>
      <c r="F1798">
        <f>MONTH(cukier[[#This Row],[data]])</f>
        <v>5</v>
      </c>
      <c r="G1798">
        <f>IF(cukier[[#This Row],[czy magazyn]]=F1797,G1797-cukier[[#This Row],[sprzedano]],G1797+cukier[[#This Row],[f]])</f>
        <v>3315</v>
      </c>
      <c r="H1798">
        <f>IF(cukier[[#This Row],[czy magazyn]]=F1797,0,CEILING(5000-G1797,1000))</f>
        <v>0</v>
      </c>
      <c r="I1798">
        <f>IF(cukier[[#This Row],[f]]&gt;=4000,1,0)</f>
        <v>0</v>
      </c>
    </row>
    <row r="1799" spans="1:9" x14ac:dyDescent="0.25">
      <c r="A1799" s="1">
        <v>41414</v>
      </c>
      <c r="B1799" t="s">
        <v>46</v>
      </c>
      <c r="C1799">
        <v>461</v>
      </c>
      <c r="D1799">
        <f>IF(cukier[[#This Row],[klient]]=B1798,cukier[[#This Row],[sprzedano]]+D1798,cukier[[#This Row],[sprzedano]])</f>
        <v>838</v>
      </c>
      <c r="E1799">
        <f>IF(cukier[[#This Row],[transakcja?]]&lt;100,0,IF(cukier[[#This Row],[transakcja?]]&lt;1000,0.05,IF(cukier[[#This Row],[transakcja?]]&lt;10000,0.1,0.2)))*cukier[[#This Row],[sprzedano]]</f>
        <v>23.05</v>
      </c>
      <c r="F1799">
        <f>MONTH(cukier[[#This Row],[data]])</f>
        <v>5</v>
      </c>
      <c r="G1799">
        <f>IF(cukier[[#This Row],[czy magazyn]]=F1798,G1798-cukier[[#This Row],[sprzedano]],G1798+cukier[[#This Row],[f]])</f>
        <v>2854</v>
      </c>
      <c r="H1799">
        <f>IF(cukier[[#This Row],[czy magazyn]]=F1798,0,CEILING(5000-G1798,1000))</f>
        <v>0</v>
      </c>
      <c r="I1799">
        <f>IF(cukier[[#This Row],[f]]&gt;=4000,1,0)</f>
        <v>0</v>
      </c>
    </row>
    <row r="1800" spans="1:9" x14ac:dyDescent="0.25">
      <c r="A1800" s="1">
        <v>41414</v>
      </c>
      <c r="B1800" t="s">
        <v>72</v>
      </c>
      <c r="C1800">
        <v>138</v>
      </c>
      <c r="D1800">
        <f>IF(cukier[[#This Row],[klient]]=B1799,cukier[[#This Row],[sprzedano]]+D1799,cukier[[#This Row],[sprzedano]])</f>
        <v>138</v>
      </c>
      <c r="E1800">
        <f>IF(cukier[[#This Row],[transakcja?]]&lt;100,0,IF(cukier[[#This Row],[transakcja?]]&lt;1000,0.05,IF(cukier[[#This Row],[transakcja?]]&lt;10000,0.1,0.2)))*cukier[[#This Row],[sprzedano]]</f>
        <v>6.9</v>
      </c>
      <c r="F1800">
        <f>MONTH(cukier[[#This Row],[data]])</f>
        <v>5</v>
      </c>
      <c r="G1800">
        <f>IF(cukier[[#This Row],[czy magazyn]]=F1799,G1799-cukier[[#This Row],[sprzedano]],G1799+cukier[[#This Row],[f]])</f>
        <v>2716</v>
      </c>
      <c r="H1800">
        <f>IF(cukier[[#This Row],[czy magazyn]]=F1799,0,CEILING(5000-G1799,1000))</f>
        <v>0</v>
      </c>
      <c r="I1800">
        <f>IF(cukier[[#This Row],[f]]&gt;=4000,1,0)</f>
        <v>0</v>
      </c>
    </row>
    <row r="1801" spans="1:9" x14ac:dyDescent="0.25">
      <c r="A1801" s="1">
        <v>41418</v>
      </c>
      <c r="B1801" t="s">
        <v>48</v>
      </c>
      <c r="C1801">
        <v>17</v>
      </c>
      <c r="D1801">
        <f>IF(cukier[[#This Row],[klient]]=B1800,cukier[[#This Row],[sprzedano]]+D1800,cukier[[#This Row],[sprzedano]])</f>
        <v>17</v>
      </c>
      <c r="E1801">
        <f>IF(cukier[[#This Row],[transakcja?]]&lt;100,0,IF(cukier[[#This Row],[transakcja?]]&lt;1000,0.05,IF(cukier[[#This Row],[transakcja?]]&lt;10000,0.1,0.2)))*cukier[[#This Row],[sprzedano]]</f>
        <v>0</v>
      </c>
      <c r="F1801">
        <f>MONTH(cukier[[#This Row],[data]])</f>
        <v>5</v>
      </c>
      <c r="G1801">
        <f>IF(cukier[[#This Row],[czy magazyn]]=F1800,G1800-cukier[[#This Row],[sprzedano]],G1800+cukier[[#This Row],[f]])</f>
        <v>2699</v>
      </c>
      <c r="H1801">
        <f>IF(cukier[[#This Row],[czy magazyn]]=F1800,0,CEILING(5000-G1800,1000))</f>
        <v>0</v>
      </c>
      <c r="I1801">
        <f>IF(cukier[[#This Row],[f]]&gt;=4000,1,0)</f>
        <v>0</v>
      </c>
    </row>
    <row r="1802" spans="1:9" x14ac:dyDescent="0.25">
      <c r="A1802" s="1">
        <v>41422</v>
      </c>
      <c r="B1802" t="s">
        <v>198</v>
      </c>
      <c r="C1802">
        <v>8</v>
      </c>
      <c r="D1802">
        <f>IF(cukier[[#This Row],[klient]]=B1801,cukier[[#This Row],[sprzedano]]+D1801,cukier[[#This Row],[sprzedano]])</f>
        <v>8</v>
      </c>
      <c r="E1802">
        <f>IF(cukier[[#This Row],[transakcja?]]&lt;100,0,IF(cukier[[#This Row],[transakcja?]]&lt;1000,0.05,IF(cukier[[#This Row],[transakcja?]]&lt;10000,0.1,0.2)))*cukier[[#This Row],[sprzedano]]</f>
        <v>0</v>
      </c>
      <c r="F1802">
        <f>MONTH(cukier[[#This Row],[data]])</f>
        <v>5</v>
      </c>
      <c r="G1802">
        <f>IF(cukier[[#This Row],[czy magazyn]]=F1801,G1801-cukier[[#This Row],[sprzedano]],G1801+cukier[[#This Row],[f]])</f>
        <v>2691</v>
      </c>
      <c r="H1802">
        <f>IF(cukier[[#This Row],[czy magazyn]]=F1801,0,CEILING(5000-G1801,1000))</f>
        <v>0</v>
      </c>
      <c r="I1802">
        <f>IF(cukier[[#This Row],[f]]&gt;=4000,1,0)</f>
        <v>0</v>
      </c>
    </row>
    <row r="1803" spans="1:9" x14ac:dyDescent="0.25">
      <c r="A1803" s="1">
        <v>41424</v>
      </c>
      <c r="B1803" t="s">
        <v>10</v>
      </c>
      <c r="C1803">
        <v>448</v>
      </c>
      <c r="D1803">
        <f>IF(cukier[[#This Row],[klient]]=B1802,cukier[[#This Row],[sprzedano]]+D1802,cukier[[#This Row],[sprzedano]])</f>
        <v>448</v>
      </c>
      <c r="E1803">
        <f>IF(cukier[[#This Row],[transakcja?]]&lt;100,0,IF(cukier[[#This Row],[transakcja?]]&lt;1000,0.05,IF(cukier[[#This Row],[transakcja?]]&lt;10000,0.1,0.2)))*cukier[[#This Row],[sprzedano]]</f>
        <v>22.400000000000002</v>
      </c>
      <c r="F1803">
        <f>MONTH(cukier[[#This Row],[data]])</f>
        <v>5</v>
      </c>
      <c r="G1803">
        <f>IF(cukier[[#This Row],[czy magazyn]]=F1802,G1802-cukier[[#This Row],[sprzedano]],G1802+cukier[[#This Row],[f]])</f>
        <v>2243</v>
      </c>
      <c r="H1803">
        <f>IF(cukier[[#This Row],[czy magazyn]]=F1802,0,CEILING(5000-G1802,1000))</f>
        <v>0</v>
      </c>
      <c r="I1803">
        <f>IF(cukier[[#This Row],[f]]&gt;=4000,1,0)</f>
        <v>0</v>
      </c>
    </row>
    <row r="1804" spans="1:9" x14ac:dyDescent="0.25">
      <c r="A1804" s="1">
        <v>41426</v>
      </c>
      <c r="B1804" t="s">
        <v>10</v>
      </c>
      <c r="C1804">
        <v>240</v>
      </c>
      <c r="D1804">
        <f>IF(cukier[[#This Row],[klient]]=B1803,cukier[[#This Row],[sprzedano]]+D1803,cukier[[#This Row],[sprzedano]])</f>
        <v>688</v>
      </c>
      <c r="E1804">
        <f>IF(cukier[[#This Row],[transakcja?]]&lt;100,0,IF(cukier[[#This Row],[transakcja?]]&lt;1000,0.05,IF(cukier[[#This Row],[transakcja?]]&lt;10000,0.1,0.2)))*cukier[[#This Row],[sprzedano]]</f>
        <v>12</v>
      </c>
      <c r="F1804">
        <f>MONTH(cukier[[#This Row],[data]])</f>
        <v>6</v>
      </c>
      <c r="G1804">
        <f>IF(cukier[[#This Row],[czy magazyn]]=F1803,G1803-cukier[[#This Row],[sprzedano]],G1803+cukier[[#This Row],[f]])</f>
        <v>5243</v>
      </c>
      <c r="H1804">
        <f>IF(cukier[[#This Row],[czy magazyn]]=F1803,0,CEILING(5000-G1803,1000))</f>
        <v>3000</v>
      </c>
      <c r="I1804">
        <f>IF(cukier[[#This Row],[f]]&gt;=4000,1,0)</f>
        <v>0</v>
      </c>
    </row>
    <row r="1805" spans="1:9" x14ac:dyDescent="0.25">
      <c r="A1805" s="1">
        <v>41427</v>
      </c>
      <c r="B1805" t="s">
        <v>23</v>
      </c>
      <c r="C1805">
        <v>388</v>
      </c>
      <c r="D1805">
        <f>IF(cukier[[#This Row],[klient]]=B1804,cukier[[#This Row],[sprzedano]]+D1804,cukier[[#This Row],[sprzedano]])</f>
        <v>388</v>
      </c>
      <c r="E1805">
        <f>IF(cukier[[#This Row],[transakcja?]]&lt;100,0,IF(cukier[[#This Row],[transakcja?]]&lt;1000,0.05,IF(cukier[[#This Row],[transakcja?]]&lt;10000,0.1,0.2)))*cukier[[#This Row],[sprzedano]]</f>
        <v>19.400000000000002</v>
      </c>
      <c r="F1805">
        <f>MONTH(cukier[[#This Row],[data]])</f>
        <v>6</v>
      </c>
      <c r="G1805">
        <f>IF(cukier[[#This Row],[czy magazyn]]=F1804,G1804-cukier[[#This Row],[sprzedano]],G1804+cukier[[#This Row],[f]])</f>
        <v>4855</v>
      </c>
      <c r="H1805">
        <f>IF(cukier[[#This Row],[czy magazyn]]=F1804,0,CEILING(5000-G1804,1000))</f>
        <v>0</v>
      </c>
      <c r="I1805">
        <f>IF(cukier[[#This Row],[f]]&gt;=4000,1,0)</f>
        <v>0</v>
      </c>
    </row>
    <row r="1806" spans="1:9" x14ac:dyDescent="0.25">
      <c r="A1806" s="1">
        <v>41429</v>
      </c>
      <c r="B1806" t="s">
        <v>8</v>
      </c>
      <c r="C1806">
        <v>455</v>
      </c>
      <c r="D1806">
        <f>IF(cukier[[#This Row],[klient]]=B1805,cukier[[#This Row],[sprzedano]]+D1805,cukier[[#This Row],[sprzedano]])</f>
        <v>455</v>
      </c>
      <c r="E1806">
        <f>IF(cukier[[#This Row],[transakcja?]]&lt;100,0,IF(cukier[[#This Row],[transakcja?]]&lt;1000,0.05,IF(cukier[[#This Row],[transakcja?]]&lt;10000,0.1,0.2)))*cukier[[#This Row],[sprzedano]]</f>
        <v>22.75</v>
      </c>
      <c r="F1806">
        <f>MONTH(cukier[[#This Row],[data]])</f>
        <v>6</v>
      </c>
      <c r="G1806">
        <f>IF(cukier[[#This Row],[czy magazyn]]=F1805,G1805-cukier[[#This Row],[sprzedano]],G1805+cukier[[#This Row],[f]])</f>
        <v>4400</v>
      </c>
      <c r="H1806">
        <f>IF(cukier[[#This Row],[czy magazyn]]=F1805,0,CEILING(5000-G1805,1000))</f>
        <v>0</v>
      </c>
      <c r="I1806">
        <f>IF(cukier[[#This Row],[f]]&gt;=4000,1,0)</f>
        <v>0</v>
      </c>
    </row>
    <row r="1807" spans="1:9" x14ac:dyDescent="0.25">
      <c r="A1807" s="1">
        <v>41429</v>
      </c>
      <c r="B1807" t="s">
        <v>18</v>
      </c>
      <c r="C1807">
        <v>269</v>
      </c>
      <c r="D1807">
        <f>IF(cukier[[#This Row],[klient]]=B1806,cukier[[#This Row],[sprzedano]]+D1806,cukier[[#This Row],[sprzedano]])</f>
        <v>269</v>
      </c>
      <c r="E1807">
        <f>IF(cukier[[#This Row],[transakcja?]]&lt;100,0,IF(cukier[[#This Row],[transakcja?]]&lt;1000,0.05,IF(cukier[[#This Row],[transakcja?]]&lt;10000,0.1,0.2)))*cukier[[#This Row],[sprzedano]]</f>
        <v>13.450000000000001</v>
      </c>
      <c r="F1807">
        <f>MONTH(cukier[[#This Row],[data]])</f>
        <v>6</v>
      </c>
      <c r="G1807">
        <f>IF(cukier[[#This Row],[czy magazyn]]=F1806,G1806-cukier[[#This Row],[sprzedano]],G1806+cukier[[#This Row],[f]])</f>
        <v>4131</v>
      </c>
      <c r="H1807">
        <f>IF(cukier[[#This Row],[czy magazyn]]=F1806,0,CEILING(5000-G1806,1000))</f>
        <v>0</v>
      </c>
      <c r="I1807">
        <f>IF(cukier[[#This Row],[f]]&gt;=4000,1,0)</f>
        <v>0</v>
      </c>
    </row>
    <row r="1808" spans="1:9" x14ac:dyDescent="0.25">
      <c r="A1808" s="1">
        <v>41432</v>
      </c>
      <c r="B1808" t="s">
        <v>7</v>
      </c>
      <c r="C1808">
        <v>81</v>
      </c>
      <c r="D1808">
        <f>IF(cukier[[#This Row],[klient]]=B1807,cukier[[#This Row],[sprzedano]]+D1807,cukier[[#This Row],[sprzedano]])</f>
        <v>81</v>
      </c>
      <c r="E1808">
        <f>IF(cukier[[#This Row],[transakcja?]]&lt;100,0,IF(cukier[[#This Row],[transakcja?]]&lt;1000,0.05,IF(cukier[[#This Row],[transakcja?]]&lt;10000,0.1,0.2)))*cukier[[#This Row],[sprzedano]]</f>
        <v>0</v>
      </c>
      <c r="F1808">
        <f>MONTH(cukier[[#This Row],[data]])</f>
        <v>6</v>
      </c>
      <c r="G1808">
        <f>IF(cukier[[#This Row],[czy magazyn]]=F1807,G1807-cukier[[#This Row],[sprzedano]],G1807+cukier[[#This Row],[f]])</f>
        <v>4050</v>
      </c>
      <c r="H1808">
        <f>IF(cukier[[#This Row],[czy magazyn]]=F1807,0,CEILING(5000-G1807,1000))</f>
        <v>0</v>
      </c>
      <c r="I1808">
        <f>IF(cukier[[#This Row],[f]]&gt;=4000,1,0)</f>
        <v>0</v>
      </c>
    </row>
    <row r="1809" spans="1:9" x14ac:dyDescent="0.25">
      <c r="A1809" s="1">
        <v>41432</v>
      </c>
      <c r="B1809" t="s">
        <v>11</v>
      </c>
      <c r="C1809">
        <v>99</v>
      </c>
      <c r="D1809">
        <f>IF(cukier[[#This Row],[klient]]=B1808,cukier[[#This Row],[sprzedano]]+D1808,cukier[[#This Row],[sprzedano]])</f>
        <v>99</v>
      </c>
      <c r="E1809">
        <f>IF(cukier[[#This Row],[transakcja?]]&lt;100,0,IF(cukier[[#This Row],[transakcja?]]&lt;1000,0.05,IF(cukier[[#This Row],[transakcja?]]&lt;10000,0.1,0.2)))*cukier[[#This Row],[sprzedano]]</f>
        <v>0</v>
      </c>
      <c r="F1809">
        <f>MONTH(cukier[[#This Row],[data]])</f>
        <v>6</v>
      </c>
      <c r="G1809">
        <f>IF(cukier[[#This Row],[czy magazyn]]=F1808,G1808-cukier[[#This Row],[sprzedano]],G1808+cukier[[#This Row],[f]])</f>
        <v>3951</v>
      </c>
      <c r="H1809">
        <f>IF(cukier[[#This Row],[czy magazyn]]=F1808,0,CEILING(5000-G1808,1000))</f>
        <v>0</v>
      </c>
      <c r="I1809">
        <f>IF(cukier[[#This Row],[f]]&gt;=4000,1,0)</f>
        <v>0</v>
      </c>
    </row>
    <row r="1810" spans="1:9" x14ac:dyDescent="0.25">
      <c r="A1810" s="1">
        <v>41437</v>
      </c>
      <c r="B1810" t="s">
        <v>171</v>
      </c>
      <c r="C1810">
        <v>12</v>
      </c>
      <c r="D1810">
        <f>IF(cukier[[#This Row],[klient]]=B1809,cukier[[#This Row],[sprzedano]]+D1809,cukier[[#This Row],[sprzedano]])</f>
        <v>12</v>
      </c>
      <c r="E1810">
        <f>IF(cukier[[#This Row],[transakcja?]]&lt;100,0,IF(cukier[[#This Row],[transakcja?]]&lt;1000,0.05,IF(cukier[[#This Row],[transakcja?]]&lt;10000,0.1,0.2)))*cukier[[#This Row],[sprzedano]]</f>
        <v>0</v>
      </c>
      <c r="F1810">
        <f>MONTH(cukier[[#This Row],[data]])</f>
        <v>6</v>
      </c>
      <c r="G1810">
        <f>IF(cukier[[#This Row],[czy magazyn]]=F1809,G1809-cukier[[#This Row],[sprzedano]],G1809+cukier[[#This Row],[f]])</f>
        <v>3939</v>
      </c>
      <c r="H1810">
        <f>IF(cukier[[#This Row],[czy magazyn]]=F1809,0,CEILING(5000-G1809,1000))</f>
        <v>0</v>
      </c>
      <c r="I1810">
        <f>IF(cukier[[#This Row],[f]]&gt;=4000,1,0)</f>
        <v>0</v>
      </c>
    </row>
    <row r="1811" spans="1:9" x14ac:dyDescent="0.25">
      <c r="A1811" s="1">
        <v>41439</v>
      </c>
      <c r="B1811" t="s">
        <v>234</v>
      </c>
      <c r="C1811">
        <v>4</v>
      </c>
      <c r="D1811">
        <f>IF(cukier[[#This Row],[klient]]=B1810,cukier[[#This Row],[sprzedano]]+D1810,cukier[[#This Row],[sprzedano]])</f>
        <v>4</v>
      </c>
      <c r="E1811">
        <f>IF(cukier[[#This Row],[transakcja?]]&lt;100,0,IF(cukier[[#This Row],[transakcja?]]&lt;1000,0.05,IF(cukier[[#This Row],[transakcja?]]&lt;10000,0.1,0.2)))*cukier[[#This Row],[sprzedano]]</f>
        <v>0</v>
      </c>
      <c r="F1811">
        <f>MONTH(cukier[[#This Row],[data]])</f>
        <v>6</v>
      </c>
      <c r="G1811">
        <f>IF(cukier[[#This Row],[czy magazyn]]=F1810,G1810-cukier[[#This Row],[sprzedano]],G1810+cukier[[#This Row],[f]])</f>
        <v>3935</v>
      </c>
      <c r="H1811">
        <f>IF(cukier[[#This Row],[czy magazyn]]=F1810,0,CEILING(5000-G1810,1000))</f>
        <v>0</v>
      </c>
      <c r="I1811">
        <f>IF(cukier[[#This Row],[f]]&gt;=4000,1,0)</f>
        <v>0</v>
      </c>
    </row>
    <row r="1812" spans="1:9" x14ac:dyDescent="0.25">
      <c r="A1812" s="1">
        <v>41440</v>
      </c>
      <c r="B1812" t="s">
        <v>31</v>
      </c>
      <c r="C1812">
        <v>132</v>
      </c>
      <c r="D1812">
        <f>IF(cukier[[#This Row],[klient]]=B1811,cukier[[#This Row],[sprzedano]]+D1811,cukier[[#This Row],[sprzedano]])</f>
        <v>132</v>
      </c>
      <c r="E1812">
        <f>IF(cukier[[#This Row],[transakcja?]]&lt;100,0,IF(cukier[[#This Row],[transakcja?]]&lt;1000,0.05,IF(cukier[[#This Row],[transakcja?]]&lt;10000,0.1,0.2)))*cukier[[#This Row],[sprzedano]]</f>
        <v>6.6000000000000005</v>
      </c>
      <c r="F1812">
        <f>MONTH(cukier[[#This Row],[data]])</f>
        <v>6</v>
      </c>
      <c r="G1812">
        <f>IF(cukier[[#This Row],[czy magazyn]]=F1811,G1811-cukier[[#This Row],[sprzedano]],G1811+cukier[[#This Row],[f]])</f>
        <v>3803</v>
      </c>
      <c r="H1812">
        <f>IF(cukier[[#This Row],[czy magazyn]]=F1811,0,CEILING(5000-G1811,1000))</f>
        <v>0</v>
      </c>
      <c r="I1812">
        <f>IF(cukier[[#This Row],[f]]&gt;=4000,1,0)</f>
        <v>0</v>
      </c>
    </row>
    <row r="1813" spans="1:9" x14ac:dyDescent="0.25">
      <c r="A1813" s="1">
        <v>41441</v>
      </c>
      <c r="B1813" t="s">
        <v>132</v>
      </c>
      <c r="C1813">
        <v>83</v>
      </c>
      <c r="D1813">
        <f>IF(cukier[[#This Row],[klient]]=B1812,cukier[[#This Row],[sprzedano]]+D1812,cukier[[#This Row],[sprzedano]])</f>
        <v>83</v>
      </c>
      <c r="E1813">
        <f>IF(cukier[[#This Row],[transakcja?]]&lt;100,0,IF(cukier[[#This Row],[transakcja?]]&lt;1000,0.05,IF(cukier[[#This Row],[transakcja?]]&lt;10000,0.1,0.2)))*cukier[[#This Row],[sprzedano]]</f>
        <v>0</v>
      </c>
      <c r="F1813">
        <f>MONTH(cukier[[#This Row],[data]])</f>
        <v>6</v>
      </c>
      <c r="G1813">
        <f>IF(cukier[[#This Row],[czy magazyn]]=F1812,G1812-cukier[[#This Row],[sprzedano]],G1812+cukier[[#This Row],[f]])</f>
        <v>3720</v>
      </c>
      <c r="H1813">
        <f>IF(cukier[[#This Row],[czy magazyn]]=F1812,0,CEILING(5000-G1812,1000))</f>
        <v>0</v>
      </c>
      <c r="I1813">
        <f>IF(cukier[[#This Row],[f]]&gt;=4000,1,0)</f>
        <v>0</v>
      </c>
    </row>
    <row r="1814" spans="1:9" x14ac:dyDescent="0.25">
      <c r="A1814" s="1">
        <v>41446</v>
      </c>
      <c r="B1814" t="s">
        <v>206</v>
      </c>
      <c r="C1814">
        <v>7</v>
      </c>
      <c r="D1814">
        <f>IF(cukier[[#This Row],[klient]]=B1813,cukier[[#This Row],[sprzedano]]+D1813,cukier[[#This Row],[sprzedano]])</f>
        <v>7</v>
      </c>
      <c r="E1814">
        <f>IF(cukier[[#This Row],[transakcja?]]&lt;100,0,IF(cukier[[#This Row],[transakcja?]]&lt;1000,0.05,IF(cukier[[#This Row],[transakcja?]]&lt;10000,0.1,0.2)))*cukier[[#This Row],[sprzedano]]</f>
        <v>0</v>
      </c>
      <c r="F1814">
        <f>MONTH(cukier[[#This Row],[data]])</f>
        <v>6</v>
      </c>
      <c r="G1814">
        <f>IF(cukier[[#This Row],[czy magazyn]]=F1813,G1813-cukier[[#This Row],[sprzedano]],G1813+cukier[[#This Row],[f]])</f>
        <v>3713</v>
      </c>
      <c r="H1814">
        <f>IF(cukier[[#This Row],[czy magazyn]]=F1813,0,CEILING(5000-G1813,1000))</f>
        <v>0</v>
      </c>
      <c r="I1814">
        <f>IF(cukier[[#This Row],[f]]&gt;=4000,1,0)</f>
        <v>0</v>
      </c>
    </row>
    <row r="1815" spans="1:9" x14ac:dyDescent="0.25">
      <c r="A1815" s="1">
        <v>41447</v>
      </c>
      <c r="B1815" t="s">
        <v>155</v>
      </c>
      <c r="C1815">
        <v>9</v>
      </c>
      <c r="D1815">
        <f>IF(cukier[[#This Row],[klient]]=B1814,cukier[[#This Row],[sprzedano]]+D1814,cukier[[#This Row],[sprzedano]])</f>
        <v>9</v>
      </c>
      <c r="E1815">
        <f>IF(cukier[[#This Row],[transakcja?]]&lt;100,0,IF(cukier[[#This Row],[transakcja?]]&lt;1000,0.05,IF(cukier[[#This Row],[transakcja?]]&lt;10000,0.1,0.2)))*cukier[[#This Row],[sprzedano]]</f>
        <v>0</v>
      </c>
      <c r="F1815">
        <f>MONTH(cukier[[#This Row],[data]])</f>
        <v>6</v>
      </c>
      <c r="G1815">
        <f>IF(cukier[[#This Row],[czy magazyn]]=F1814,G1814-cukier[[#This Row],[sprzedano]],G1814+cukier[[#This Row],[f]])</f>
        <v>3704</v>
      </c>
      <c r="H1815">
        <f>IF(cukier[[#This Row],[czy magazyn]]=F1814,0,CEILING(5000-G1814,1000))</f>
        <v>0</v>
      </c>
      <c r="I1815">
        <f>IF(cukier[[#This Row],[f]]&gt;=4000,1,0)</f>
        <v>0</v>
      </c>
    </row>
    <row r="1816" spans="1:9" x14ac:dyDescent="0.25">
      <c r="A1816" s="1">
        <v>41448</v>
      </c>
      <c r="B1816" t="s">
        <v>160</v>
      </c>
      <c r="C1816">
        <v>20</v>
      </c>
      <c r="D1816">
        <f>IF(cukier[[#This Row],[klient]]=B1815,cukier[[#This Row],[sprzedano]]+D1815,cukier[[#This Row],[sprzedano]])</f>
        <v>20</v>
      </c>
      <c r="E1816">
        <f>IF(cukier[[#This Row],[transakcja?]]&lt;100,0,IF(cukier[[#This Row],[transakcja?]]&lt;1000,0.05,IF(cukier[[#This Row],[transakcja?]]&lt;10000,0.1,0.2)))*cukier[[#This Row],[sprzedano]]</f>
        <v>0</v>
      </c>
      <c r="F1816">
        <f>MONTH(cukier[[#This Row],[data]])</f>
        <v>6</v>
      </c>
      <c r="G1816">
        <f>IF(cukier[[#This Row],[czy magazyn]]=F1815,G1815-cukier[[#This Row],[sprzedano]],G1815+cukier[[#This Row],[f]])</f>
        <v>3684</v>
      </c>
      <c r="H1816">
        <f>IF(cukier[[#This Row],[czy magazyn]]=F1815,0,CEILING(5000-G1815,1000))</f>
        <v>0</v>
      </c>
      <c r="I1816">
        <f>IF(cukier[[#This Row],[f]]&gt;=4000,1,0)</f>
        <v>0</v>
      </c>
    </row>
    <row r="1817" spans="1:9" x14ac:dyDescent="0.25">
      <c r="A1817" s="1">
        <v>41449</v>
      </c>
      <c r="B1817" t="s">
        <v>11</v>
      </c>
      <c r="C1817">
        <v>98</v>
      </c>
      <c r="D1817">
        <f>IF(cukier[[#This Row],[klient]]=B1816,cukier[[#This Row],[sprzedano]]+D1816,cukier[[#This Row],[sprzedano]])</f>
        <v>98</v>
      </c>
      <c r="E1817">
        <f>IF(cukier[[#This Row],[transakcja?]]&lt;100,0,IF(cukier[[#This Row],[transakcja?]]&lt;1000,0.05,IF(cukier[[#This Row],[transakcja?]]&lt;10000,0.1,0.2)))*cukier[[#This Row],[sprzedano]]</f>
        <v>0</v>
      </c>
      <c r="F1817">
        <f>MONTH(cukier[[#This Row],[data]])</f>
        <v>6</v>
      </c>
      <c r="G1817">
        <f>IF(cukier[[#This Row],[czy magazyn]]=F1816,G1816-cukier[[#This Row],[sprzedano]],G1816+cukier[[#This Row],[f]])</f>
        <v>3586</v>
      </c>
      <c r="H1817">
        <f>IF(cukier[[#This Row],[czy magazyn]]=F1816,0,CEILING(5000-G1816,1000))</f>
        <v>0</v>
      </c>
      <c r="I1817">
        <f>IF(cukier[[#This Row],[f]]&gt;=4000,1,0)</f>
        <v>0</v>
      </c>
    </row>
    <row r="1818" spans="1:9" x14ac:dyDescent="0.25">
      <c r="A1818" s="1">
        <v>41451</v>
      </c>
      <c r="B1818" t="s">
        <v>138</v>
      </c>
      <c r="C1818">
        <v>9</v>
      </c>
      <c r="D1818">
        <f>IF(cukier[[#This Row],[klient]]=B1817,cukier[[#This Row],[sprzedano]]+D1817,cukier[[#This Row],[sprzedano]])</f>
        <v>9</v>
      </c>
      <c r="E1818">
        <f>IF(cukier[[#This Row],[transakcja?]]&lt;100,0,IF(cukier[[#This Row],[transakcja?]]&lt;1000,0.05,IF(cukier[[#This Row],[transakcja?]]&lt;10000,0.1,0.2)))*cukier[[#This Row],[sprzedano]]</f>
        <v>0</v>
      </c>
      <c r="F1818">
        <f>MONTH(cukier[[#This Row],[data]])</f>
        <v>6</v>
      </c>
      <c r="G1818">
        <f>IF(cukier[[#This Row],[czy magazyn]]=F1817,G1817-cukier[[#This Row],[sprzedano]],G1817+cukier[[#This Row],[f]])</f>
        <v>3577</v>
      </c>
      <c r="H1818">
        <f>IF(cukier[[#This Row],[czy magazyn]]=F1817,0,CEILING(5000-G1817,1000))</f>
        <v>0</v>
      </c>
      <c r="I1818">
        <f>IF(cukier[[#This Row],[f]]&gt;=4000,1,0)</f>
        <v>0</v>
      </c>
    </row>
    <row r="1819" spans="1:9" x14ac:dyDescent="0.25">
      <c r="A1819" s="1">
        <v>41453</v>
      </c>
      <c r="B1819" t="s">
        <v>65</v>
      </c>
      <c r="C1819">
        <v>13</v>
      </c>
      <c r="D1819">
        <f>IF(cukier[[#This Row],[klient]]=B1818,cukier[[#This Row],[sprzedano]]+D1818,cukier[[#This Row],[sprzedano]])</f>
        <v>13</v>
      </c>
      <c r="E1819">
        <f>IF(cukier[[#This Row],[transakcja?]]&lt;100,0,IF(cukier[[#This Row],[transakcja?]]&lt;1000,0.05,IF(cukier[[#This Row],[transakcja?]]&lt;10000,0.1,0.2)))*cukier[[#This Row],[sprzedano]]</f>
        <v>0</v>
      </c>
      <c r="F1819">
        <f>MONTH(cukier[[#This Row],[data]])</f>
        <v>6</v>
      </c>
      <c r="G1819">
        <f>IF(cukier[[#This Row],[czy magazyn]]=F1818,G1818-cukier[[#This Row],[sprzedano]],G1818+cukier[[#This Row],[f]])</f>
        <v>3564</v>
      </c>
      <c r="H1819">
        <f>IF(cukier[[#This Row],[czy magazyn]]=F1818,0,CEILING(5000-G1818,1000))</f>
        <v>0</v>
      </c>
      <c r="I1819">
        <f>IF(cukier[[#This Row],[f]]&gt;=4000,1,0)</f>
        <v>0</v>
      </c>
    </row>
    <row r="1820" spans="1:9" x14ac:dyDescent="0.25">
      <c r="A1820" s="1">
        <v>41456</v>
      </c>
      <c r="B1820" t="s">
        <v>51</v>
      </c>
      <c r="C1820">
        <v>424</v>
      </c>
      <c r="D1820">
        <f>IF(cukier[[#This Row],[klient]]=B1819,cukier[[#This Row],[sprzedano]]+D1819,cukier[[#This Row],[sprzedano]])</f>
        <v>424</v>
      </c>
      <c r="E1820">
        <f>IF(cukier[[#This Row],[transakcja?]]&lt;100,0,IF(cukier[[#This Row],[transakcja?]]&lt;1000,0.05,IF(cukier[[#This Row],[transakcja?]]&lt;10000,0.1,0.2)))*cukier[[#This Row],[sprzedano]]</f>
        <v>21.200000000000003</v>
      </c>
      <c r="F1820">
        <f>MONTH(cukier[[#This Row],[data]])</f>
        <v>7</v>
      </c>
      <c r="G1820">
        <f>IF(cukier[[#This Row],[czy magazyn]]=F1819,G1819-cukier[[#This Row],[sprzedano]],G1819+cukier[[#This Row],[f]])</f>
        <v>5564</v>
      </c>
      <c r="H1820">
        <f>IF(cukier[[#This Row],[czy magazyn]]=F1819,0,CEILING(5000-G1819,1000))</f>
        <v>2000</v>
      </c>
      <c r="I1820">
        <f>IF(cukier[[#This Row],[f]]&gt;=4000,1,0)</f>
        <v>0</v>
      </c>
    </row>
    <row r="1821" spans="1:9" x14ac:dyDescent="0.25">
      <c r="A1821" s="1">
        <v>41461</v>
      </c>
      <c r="B1821" t="s">
        <v>40</v>
      </c>
      <c r="C1821">
        <v>31</v>
      </c>
      <c r="D1821">
        <f>IF(cukier[[#This Row],[klient]]=B1820,cukier[[#This Row],[sprzedano]]+D1820,cukier[[#This Row],[sprzedano]])</f>
        <v>31</v>
      </c>
      <c r="E1821">
        <f>IF(cukier[[#This Row],[transakcja?]]&lt;100,0,IF(cukier[[#This Row],[transakcja?]]&lt;1000,0.05,IF(cukier[[#This Row],[transakcja?]]&lt;10000,0.1,0.2)))*cukier[[#This Row],[sprzedano]]</f>
        <v>0</v>
      </c>
      <c r="F1821">
        <f>MONTH(cukier[[#This Row],[data]])</f>
        <v>7</v>
      </c>
      <c r="G1821">
        <f>IF(cukier[[#This Row],[czy magazyn]]=F1820,G1820-cukier[[#This Row],[sprzedano]],G1820+cukier[[#This Row],[f]])</f>
        <v>5533</v>
      </c>
      <c r="H1821">
        <f>IF(cukier[[#This Row],[czy magazyn]]=F1820,0,CEILING(5000-G1820,1000))</f>
        <v>0</v>
      </c>
      <c r="I1821">
        <f>IF(cukier[[#This Row],[f]]&gt;=4000,1,0)</f>
        <v>0</v>
      </c>
    </row>
    <row r="1822" spans="1:9" x14ac:dyDescent="0.25">
      <c r="A1822" s="1">
        <v>41462</v>
      </c>
      <c r="B1822" t="s">
        <v>58</v>
      </c>
      <c r="C1822">
        <v>18</v>
      </c>
      <c r="D1822">
        <f>IF(cukier[[#This Row],[klient]]=B1821,cukier[[#This Row],[sprzedano]]+D1821,cukier[[#This Row],[sprzedano]])</f>
        <v>18</v>
      </c>
      <c r="E1822">
        <f>IF(cukier[[#This Row],[transakcja?]]&lt;100,0,IF(cukier[[#This Row],[transakcja?]]&lt;1000,0.05,IF(cukier[[#This Row],[transakcja?]]&lt;10000,0.1,0.2)))*cukier[[#This Row],[sprzedano]]</f>
        <v>0</v>
      </c>
      <c r="F1822">
        <f>MONTH(cukier[[#This Row],[data]])</f>
        <v>7</v>
      </c>
      <c r="G1822">
        <f>IF(cukier[[#This Row],[czy magazyn]]=F1821,G1821-cukier[[#This Row],[sprzedano]],G1821+cukier[[#This Row],[f]])</f>
        <v>5515</v>
      </c>
      <c r="H1822">
        <f>IF(cukier[[#This Row],[czy magazyn]]=F1821,0,CEILING(5000-G1821,1000))</f>
        <v>0</v>
      </c>
      <c r="I1822">
        <f>IF(cukier[[#This Row],[f]]&gt;=4000,1,0)</f>
        <v>0</v>
      </c>
    </row>
    <row r="1823" spans="1:9" x14ac:dyDescent="0.25">
      <c r="A1823" s="1">
        <v>41464</v>
      </c>
      <c r="B1823" t="s">
        <v>7</v>
      </c>
      <c r="C1823">
        <v>172</v>
      </c>
      <c r="D1823">
        <f>IF(cukier[[#This Row],[klient]]=B1822,cukier[[#This Row],[sprzedano]]+D1822,cukier[[#This Row],[sprzedano]])</f>
        <v>172</v>
      </c>
      <c r="E1823">
        <f>IF(cukier[[#This Row],[transakcja?]]&lt;100,0,IF(cukier[[#This Row],[transakcja?]]&lt;1000,0.05,IF(cukier[[#This Row],[transakcja?]]&lt;10000,0.1,0.2)))*cukier[[#This Row],[sprzedano]]</f>
        <v>8.6</v>
      </c>
      <c r="F1823">
        <f>MONTH(cukier[[#This Row],[data]])</f>
        <v>7</v>
      </c>
      <c r="G1823">
        <f>IF(cukier[[#This Row],[czy magazyn]]=F1822,G1822-cukier[[#This Row],[sprzedano]],G1822+cukier[[#This Row],[f]])</f>
        <v>5343</v>
      </c>
      <c r="H1823">
        <f>IF(cukier[[#This Row],[czy magazyn]]=F1822,0,CEILING(5000-G1822,1000))</f>
        <v>0</v>
      </c>
      <c r="I1823">
        <f>IF(cukier[[#This Row],[f]]&gt;=4000,1,0)</f>
        <v>0</v>
      </c>
    </row>
    <row r="1824" spans="1:9" x14ac:dyDescent="0.25">
      <c r="A1824" s="1">
        <v>41464</v>
      </c>
      <c r="B1824" t="s">
        <v>46</v>
      </c>
      <c r="C1824">
        <v>373</v>
      </c>
      <c r="D1824">
        <f>IF(cukier[[#This Row],[klient]]=B1823,cukier[[#This Row],[sprzedano]]+D1823,cukier[[#This Row],[sprzedano]])</f>
        <v>373</v>
      </c>
      <c r="E1824">
        <f>IF(cukier[[#This Row],[transakcja?]]&lt;100,0,IF(cukier[[#This Row],[transakcja?]]&lt;1000,0.05,IF(cukier[[#This Row],[transakcja?]]&lt;10000,0.1,0.2)))*cukier[[#This Row],[sprzedano]]</f>
        <v>18.650000000000002</v>
      </c>
      <c r="F1824">
        <f>MONTH(cukier[[#This Row],[data]])</f>
        <v>7</v>
      </c>
      <c r="G1824">
        <f>IF(cukier[[#This Row],[czy magazyn]]=F1823,G1823-cukier[[#This Row],[sprzedano]],G1823+cukier[[#This Row],[f]])</f>
        <v>4970</v>
      </c>
      <c r="H1824">
        <f>IF(cukier[[#This Row],[czy magazyn]]=F1823,0,CEILING(5000-G1823,1000))</f>
        <v>0</v>
      </c>
      <c r="I1824">
        <f>IF(cukier[[#This Row],[f]]&gt;=4000,1,0)</f>
        <v>0</v>
      </c>
    </row>
    <row r="1825" spans="1:9" x14ac:dyDescent="0.25">
      <c r="A1825" s="1">
        <v>41465</v>
      </c>
      <c r="B1825" t="s">
        <v>18</v>
      </c>
      <c r="C1825">
        <v>299</v>
      </c>
      <c r="D1825">
        <f>IF(cukier[[#This Row],[klient]]=B1824,cukier[[#This Row],[sprzedano]]+D1824,cukier[[#This Row],[sprzedano]])</f>
        <v>299</v>
      </c>
      <c r="E1825">
        <f>IF(cukier[[#This Row],[transakcja?]]&lt;100,0,IF(cukier[[#This Row],[transakcja?]]&lt;1000,0.05,IF(cukier[[#This Row],[transakcja?]]&lt;10000,0.1,0.2)))*cukier[[#This Row],[sprzedano]]</f>
        <v>14.950000000000001</v>
      </c>
      <c r="F1825">
        <f>MONTH(cukier[[#This Row],[data]])</f>
        <v>7</v>
      </c>
      <c r="G1825">
        <f>IF(cukier[[#This Row],[czy magazyn]]=F1824,G1824-cukier[[#This Row],[sprzedano]],G1824+cukier[[#This Row],[f]])</f>
        <v>4671</v>
      </c>
      <c r="H1825">
        <f>IF(cukier[[#This Row],[czy magazyn]]=F1824,0,CEILING(5000-G1824,1000))</f>
        <v>0</v>
      </c>
      <c r="I1825">
        <f>IF(cukier[[#This Row],[f]]&gt;=4000,1,0)</f>
        <v>0</v>
      </c>
    </row>
    <row r="1826" spans="1:9" x14ac:dyDescent="0.25">
      <c r="A1826" s="1">
        <v>41471</v>
      </c>
      <c r="B1826" t="s">
        <v>38</v>
      </c>
      <c r="C1826">
        <v>20</v>
      </c>
      <c r="D1826">
        <f>IF(cukier[[#This Row],[klient]]=B1825,cukier[[#This Row],[sprzedano]]+D1825,cukier[[#This Row],[sprzedano]])</f>
        <v>20</v>
      </c>
      <c r="E1826">
        <f>IF(cukier[[#This Row],[transakcja?]]&lt;100,0,IF(cukier[[#This Row],[transakcja?]]&lt;1000,0.05,IF(cukier[[#This Row],[transakcja?]]&lt;10000,0.1,0.2)))*cukier[[#This Row],[sprzedano]]</f>
        <v>0</v>
      </c>
      <c r="F1826">
        <f>MONTH(cukier[[#This Row],[data]])</f>
        <v>7</v>
      </c>
      <c r="G1826">
        <f>IF(cukier[[#This Row],[czy magazyn]]=F1825,G1825-cukier[[#This Row],[sprzedano]],G1825+cukier[[#This Row],[f]])</f>
        <v>4651</v>
      </c>
      <c r="H1826">
        <f>IF(cukier[[#This Row],[czy magazyn]]=F1825,0,CEILING(5000-G1825,1000))</f>
        <v>0</v>
      </c>
      <c r="I1826">
        <f>IF(cukier[[#This Row],[f]]&gt;=4000,1,0)</f>
        <v>0</v>
      </c>
    </row>
    <row r="1827" spans="1:9" x14ac:dyDescent="0.25">
      <c r="A1827" s="1">
        <v>41472</v>
      </c>
      <c r="B1827" t="s">
        <v>70</v>
      </c>
      <c r="C1827">
        <v>89</v>
      </c>
      <c r="D1827">
        <f>IF(cukier[[#This Row],[klient]]=B1826,cukier[[#This Row],[sprzedano]]+D1826,cukier[[#This Row],[sprzedano]])</f>
        <v>89</v>
      </c>
      <c r="E1827">
        <f>IF(cukier[[#This Row],[transakcja?]]&lt;100,0,IF(cukier[[#This Row],[transakcja?]]&lt;1000,0.05,IF(cukier[[#This Row],[transakcja?]]&lt;10000,0.1,0.2)))*cukier[[#This Row],[sprzedano]]</f>
        <v>0</v>
      </c>
      <c r="F1827">
        <f>MONTH(cukier[[#This Row],[data]])</f>
        <v>7</v>
      </c>
      <c r="G1827">
        <f>IF(cukier[[#This Row],[czy magazyn]]=F1826,G1826-cukier[[#This Row],[sprzedano]],G1826+cukier[[#This Row],[f]])</f>
        <v>4562</v>
      </c>
      <c r="H1827">
        <f>IF(cukier[[#This Row],[czy magazyn]]=F1826,0,CEILING(5000-G1826,1000))</f>
        <v>0</v>
      </c>
      <c r="I1827">
        <f>IF(cukier[[#This Row],[f]]&gt;=4000,1,0)</f>
        <v>0</v>
      </c>
    </row>
    <row r="1828" spans="1:9" x14ac:dyDescent="0.25">
      <c r="A1828" s="1">
        <v>41472</v>
      </c>
      <c r="B1828" t="s">
        <v>36</v>
      </c>
      <c r="C1828">
        <v>60</v>
      </c>
      <c r="D1828">
        <f>IF(cukier[[#This Row],[klient]]=B1827,cukier[[#This Row],[sprzedano]]+D1827,cukier[[#This Row],[sprzedano]])</f>
        <v>60</v>
      </c>
      <c r="E1828">
        <f>IF(cukier[[#This Row],[transakcja?]]&lt;100,0,IF(cukier[[#This Row],[transakcja?]]&lt;1000,0.05,IF(cukier[[#This Row],[transakcja?]]&lt;10000,0.1,0.2)))*cukier[[#This Row],[sprzedano]]</f>
        <v>0</v>
      </c>
      <c r="F1828">
        <f>MONTH(cukier[[#This Row],[data]])</f>
        <v>7</v>
      </c>
      <c r="G1828">
        <f>IF(cukier[[#This Row],[czy magazyn]]=F1827,G1827-cukier[[#This Row],[sprzedano]],G1827+cukier[[#This Row],[f]])</f>
        <v>4502</v>
      </c>
      <c r="H1828">
        <f>IF(cukier[[#This Row],[czy magazyn]]=F1827,0,CEILING(5000-G1827,1000))</f>
        <v>0</v>
      </c>
      <c r="I1828">
        <f>IF(cukier[[#This Row],[f]]&gt;=4000,1,0)</f>
        <v>0</v>
      </c>
    </row>
    <row r="1829" spans="1:9" x14ac:dyDescent="0.25">
      <c r="A1829" s="1">
        <v>41475</v>
      </c>
      <c r="B1829" t="s">
        <v>4</v>
      </c>
      <c r="C1829">
        <v>5</v>
      </c>
      <c r="D1829">
        <f>IF(cukier[[#This Row],[klient]]=B1828,cukier[[#This Row],[sprzedano]]+D1828,cukier[[#This Row],[sprzedano]])</f>
        <v>5</v>
      </c>
      <c r="E1829">
        <f>IF(cukier[[#This Row],[transakcja?]]&lt;100,0,IF(cukier[[#This Row],[transakcja?]]&lt;1000,0.05,IF(cukier[[#This Row],[transakcja?]]&lt;10000,0.1,0.2)))*cukier[[#This Row],[sprzedano]]</f>
        <v>0</v>
      </c>
      <c r="F1829">
        <f>MONTH(cukier[[#This Row],[data]])</f>
        <v>7</v>
      </c>
      <c r="G1829">
        <f>IF(cukier[[#This Row],[czy magazyn]]=F1828,G1828-cukier[[#This Row],[sprzedano]],G1828+cukier[[#This Row],[f]])</f>
        <v>4497</v>
      </c>
      <c r="H1829">
        <f>IF(cukier[[#This Row],[czy magazyn]]=F1828,0,CEILING(5000-G1828,1000))</f>
        <v>0</v>
      </c>
      <c r="I1829">
        <f>IF(cukier[[#This Row],[f]]&gt;=4000,1,0)</f>
        <v>0</v>
      </c>
    </row>
    <row r="1830" spans="1:9" x14ac:dyDescent="0.25">
      <c r="A1830" s="1">
        <v>41476</v>
      </c>
      <c r="B1830" t="s">
        <v>13</v>
      </c>
      <c r="C1830">
        <v>177</v>
      </c>
      <c r="D1830">
        <f>IF(cukier[[#This Row],[klient]]=B1829,cukier[[#This Row],[sprzedano]]+D1829,cukier[[#This Row],[sprzedano]])</f>
        <v>177</v>
      </c>
      <c r="E1830">
        <f>IF(cukier[[#This Row],[transakcja?]]&lt;100,0,IF(cukier[[#This Row],[transakcja?]]&lt;1000,0.05,IF(cukier[[#This Row],[transakcja?]]&lt;10000,0.1,0.2)))*cukier[[#This Row],[sprzedano]]</f>
        <v>8.85</v>
      </c>
      <c r="F1830">
        <f>MONTH(cukier[[#This Row],[data]])</f>
        <v>7</v>
      </c>
      <c r="G1830">
        <f>IF(cukier[[#This Row],[czy magazyn]]=F1829,G1829-cukier[[#This Row],[sprzedano]],G1829+cukier[[#This Row],[f]])</f>
        <v>4320</v>
      </c>
      <c r="H1830">
        <f>IF(cukier[[#This Row],[czy magazyn]]=F1829,0,CEILING(5000-G1829,1000))</f>
        <v>0</v>
      </c>
      <c r="I1830">
        <f>IF(cukier[[#This Row],[f]]&gt;=4000,1,0)</f>
        <v>0</v>
      </c>
    </row>
    <row r="1831" spans="1:9" x14ac:dyDescent="0.25">
      <c r="A1831" s="1">
        <v>41476</v>
      </c>
      <c r="B1831" t="s">
        <v>103</v>
      </c>
      <c r="C1831">
        <v>125</v>
      </c>
      <c r="D1831">
        <f>IF(cukier[[#This Row],[klient]]=B1830,cukier[[#This Row],[sprzedano]]+D1830,cukier[[#This Row],[sprzedano]])</f>
        <v>125</v>
      </c>
      <c r="E1831">
        <f>IF(cukier[[#This Row],[transakcja?]]&lt;100,0,IF(cukier[[#This Row],[transakcja?]]&lt;1000,0.05,IF(cukier[[#This Row],[transakcja?]]&lt;10000,0.1,0.2)))*cukier[[#This Row],[sprzedano]]</f>
        <v>6.25</v>
      </c>
      <c r="F1831">
        <f>MONTH(cukier[[#This Row],[data]])</f>
        <v>7</v>
      </c>
      <c r="G1831">
        <f>IF(cukier[[#This Row],[czy magazyn]]=F1830,G1830-cukier[[#This Row],[sprzedano]],G1830+cukier[[#This Row],[f]])</f>
        <v>4195</v>
      </c>
      <c r="H1831">
        <f>IF(cukier[[#This Row],[czy magazyn]]=F1830,0,CEILING(5000-G1830,1000))</f>
        <v>0</v>
      </c>
      <c r="I1831">
        <f>IF(cukier[[#This Row],[f]]&gt;=4000,1,0)</f>
        <v>0</v>
      </c>
    </row>
    <row r="1832" spans="1:9" x14ac:dyDescent="0.25">
      <c r="A1832" s="1">
        <v>41477</v>
      </c>
      <c r="B1832" t="s">
        <v>21</v>
      </c>
      <c r="C1832">
        <v>58</v>
      </c>
      <c r="D1832">
        <f>IF(cukier[[#This Row],[klient]]=B1831,cukier[[#This Row],[sprzedano]]+D1831,cukier[[#This Row],[sprzedano]])</f>
        <v>58</v>
      </c>
      <c r="E1832">
        <f>IF(cukier[[#This Row],[transakcja?]]&lt;100,0,IF(cukier[[#This Row],[transakcja?]]&lt;1000,0.05,IF(cukier[[#This Row],[transakcja?]]&lt;10000,0.1,0.2)))*cukier[[#This Row],[sprzedano]]</f>
        <v>0</v>
      </c>
      <c r="F1832">
        <f>MONTH(cukier[[#This Row],[data]])</f>
        <v>7</v>
      </c>
      <c r="G1832">
        <f>IF(cukier[[#This Row],[czy magazyn]]=F1831,G1831-cukier[[#This Row],[sprzedano]],G1831+cukier[[#This Row],[f]])</f>
        <v>4137</v>
      </c>
      <c r="H1832">
        <f>IF(cukier[[#This Row],[czy magazyn]]=F1831,0,CEILING(5000-G1831,1000))</f>
        <v>0</v>
      </c>
      <c r="I1832">
        <f>IF(cukier[[#This Row],[f]]&gt;=4000,1,0)</f>
        <v>0</v>
      </c>
    </row>
    <row r="1833" spans="1:9" x14ac:dyDescent="0.25">
      <c r="A1833" s="1">
        <v>41478</v>
      </c>
      <c r="B1833" t="s">
        <v>20</v>
      </c>
      <c r="C1833">
        <v>174</v>
      </c>
      <c r="D1833">
        <f>IF(cukier[[#This Row],[klient]]=B1832,cukier[[#This Row],[sprzedano]]+D1832,cukier[[#This Row],[sprzedano]])</f>
        <v>174</v>
      </c>
      <c r="E1833">
        <f>IF(cukier[[#This Row],[transakcja?]]&lt;100,0,IF(cukier[[#This Row],[transakcja?]]&lt;1000,0.05,IF(cukier[[#This Row],[transakcja?]]&lt;10000,0.1,0.2)))*cukier[[#This Row],[sprzedano]]</f>
        <v>8.7000000000000011</v>
      </c>
      <c r="F1833">
        <f>MONTH(cukier[[#This Row],[data]])</f>
        <v>7</v>
      </c>
      <c r="G1833">
        <f>IF(cukier[[#This Row],[czy magazyn]]=F1832,G1832-cukier[[#This Row],[sprzedano]],G1832+cukier[[#This Row],[f]])</f>
        <v>3963</v>
      </c>
      <c r="H1833">
        <f>IF(cukier[[#This Row],[czy magazyn]]=F1832,0,CEILING(5000-G1832,1000))</f>
        <v>0</v>
      </c>
      <c r="I1833">
        <f>IF(cukier[[#This Row],[f]]&gt;=4000,1,0)</f>
        <v>0</v>
      </c>
    </row>
    <row r="1834" spans="1:9" x14ac:dyDescent="0.25">
      <c r="A1834" s="1">
        <v>41479</v>
      </c>
      <c r="B1834" t="s">
        <v>8</v>
      </c>
      <c r="C1834">
        <v>485</v>
      </c>
      <c r="D1834">
        <f>IF(cukier[[#This Row],[klient]]=B1833,cukier[[#This Row],[sprzedano]]+D1833,cukier[[#This Row],[sprzedano]])</f>
        <v>485</v>
      </c>
      <c r="E1834">
        <f>IF(cukier[[#This Row],[transakcja?]]&lt;100,0,IF(cukier[[#This Row],[transakcja?]]&lt;1000,0.05,IF(cukier[[#This Row],[transakcja?]]&lt;10000,0.1,0.2)))*cukier[[#This Row],[sprzedano]]</f>
        <v>24.25</v>
      </c>
      <c r="F1834">
        <f>MONTH(cukier[[#This Row],[data]])</f>
        <v>7</v>
      </c>
      <c r="G1834">
        <f>IF(cukier[[#This Row],[czy magazyn]]=F1833,G1833-cukier[[#This Row],[sprzedano]],G1833+cukier[[#This Row],[f]])</f>
        <v>3478</v>
      </c>
      <c r="H1834">
        <f>IF(cukier[[#This Row],[czy magazyn]]=F1833,0,CEILING(5000-G1833,1000))</f>
        <v>0</v>
      </c>
      <c r="I1834">
        <f>IF(cukier[[#This Row],[f]]&gt;=4000,1,0)</f>
        <v>0</v>
      </c>
    </row>
    <row r="1835" spans="1:9" x14ac:dyDescent="0.25">
      <c r="A1835" s="1">
        <v>41481</v>
      </c>
      <c r="B1835" t="s">
        <v>233</v>
      </c>
      <c r="C1835">
        <v>7</v>
      </c>
      <c r="D1835">
        <f>IF(cukier[[#This Row],[klient]]=B1834,cukier[[#This Row],[sprzedano]]+D1834,cukier[[#This Row],[sprzedano]])</f>
        <v>7</v>
      </c>
      <c r="E1835">
        <f>IF(cukier[[#This Row],[transakcja?]]&lt;100,0,IF(cukier[[#This Row],[transakcja?]]&lt;1000,0.05,IF(cukier[[#This Row],[transakcja?]]&lt;10000,0.1,0.2)))*cukier[[#This Row],[sprzedano]]</f>
        <v>0</v>
      </c>
      <c r="F1835">
        <f>MONTH(cukier[[#This Row],[data]])</f>
        <v>7</v>
      </c>
      <c r="G1835">
        <f>IF(cukier[[#This Row],[czy magazyn]]=F1834,G1834-cukier[[#This Row],[sprzedano]],G1834+cukier[[#This Row],[f]])</f>
        <v>3471</v>
      </c>
      <c r="H1835">
        <f>IF(cukier[[#This Row],[czy magazyn]]=F1834,0,CEILING(5000-G1834,1000))</f>
        <v>0</v>
      </c>
      <c r="I1835">
        <f>IF(cukier[[#This Row],[f]]&gt;=4000,1,0)</f>
        <v>0</v>
      </c>
    </row>
    <row r="1836" spans="1:9" x14ac:dyDescent="0.25">
      <c r="A1836" s="1">
        <v>41482</v>
      </c>
      <c r="B1836" t="s">
        <v>10</v>
      </c>
      <c r="C1836">
        <v>109</v>
      </c>
      <c r="D1836">
        <f>IF(cukier[[#This Row],[klient]]=B1835,cukier[[#This Row],[sprzedano]]+D1835,cukier[[#This Row],[sprzedano]])</f>
        <v>109</v>
      </c>
      <c r="E1836">
        <f>IF(cukier[[#This Row],[transakcja?]]&lt;100,0,IF(cukier[[#This Row],[transakcja?]]&lt;1000,0.05,IF(cukier[[#This Row],[transakcja?]]&lt;10000,0.1,0.2)))*cukier[[#This Row],[sprzedano]]</f>
        <v>5.45</v>
      </c>
      <c r="F1836">
        <f>MONTH(cukier[[#This Row],[data]])</f>
        <v>7</v>
      </c>
      <c r="G1836">
        <f>IF(cukier[[#This Row],[czy magazyn]]=F1835,G1835-cukier[[#This Row],[sprzedano]],G1835+cukier[[#This Row],[f]])</f>
        <v>3362</v>
      </c>
      <c r="H1836">
        <f>IF(cukier[[#This Row],[czy magazyn]]=F1835,0,CEILING(5000-G1835,1000))</f>
        <v>0</v>
      </c>
      <c r="I1836">
        <f>IF(cukier[[#This Row],[f]]&gt;=4000,1,0)</f>
        <v>0</v>
      </c>
    </row>
    <row r="1837" spans="1:9" x14ac:dyDescent="0.25">
      <c r="A1837" s="1">
        <v>41485</v>
      </c>
      <c r="B1837" t="s">
        <v>7</v>
      </c>
      <c r="C1837">
        <v>116</v>
      </c>
      <c r="D1837">
        <f>IF(cukier[[#This Row],[klient]]=B1836,cukier[[#This Row],[sprzedano]]+D1836,cukier[[#This Row],[sprzedano]])</f>
        <v>116</v>
      </c>
      <c r="E1837">
        <f>IF(cukier[[#This Row],[transakcja?]]&lt;100,0,IF(cukier[[#This Row],[transakcja?]]&lt;1000,0.05,IF(cukier[[#This Row],[transakcja?]]&lt;10000,0.1,0.2)))*cukier[[#This Row],[sprzedano]]</f>
        <v>5.8000000000000007</v>
      </c>
      <c r="F1837">
        <f>MONTH(cukier[[#This Row],[data]])</f>
        <v>7</v>
      </c>
      <c r="G1837">
        <f>IF(cukier[[#This Row],[czy magazyn]]=F1836,G1836-cukier[[#This Row],[sprzedano]],G1836+cukier[[#This Row],[f]])</f>
        <v>3246</v>
      </c>
      <c r="H1837">
        <f>IF(cukier[[#This Row],[czy magazyn]]=F1836,0,CEILING(5000-G1836,1000))</f>
        <v>0</v>
      </c>
      <c r="I1837">
        <f>IF(cukier[[#This Row],[f]]&gt;=4000,1,0)</f>
        <v>0</v>
      </c>
    </row>
    <row r="1838" spans="1:9" x14ac:dyDescent="0.25">
      <c r="A1838" s="1">
        <v>41486</v>
      </c>
      <c r="B1838" t="s">
        <v>223</v>
      </c>
      <c r="C1838">
        <v>15</v>
      </c>
      <c r="D1838">
        <f>IF(cukier[[#This Row],[klient]]=B1837,cukier[[#This Row],[sprzedano]]+D1837,cukier[[#This Row],[sprzedano]])</f>
        <v>15</v>
      </c>
      <c r="E1838">
        <f>IF(cukier[[#This Row],[transakcja?]]&lt;100,0,IF(cukier[[#This Row],[transakcja?]]&lt;1000,0.05,IF(cukier[[#This Row],[transakcja?]]&lt;10000,0.1,0.2)))*cukier[[#This Row],[sprzedano]]</f>
        <v>0</v>
      </c>
      <c r="F1838">
        <f>MONTH(cukier[[#This Row],[data]])</f>
        <v>7</v>
      </c>
      <c r="G1838">
        <f>IF(cukier[[#This Row],[czy magazyn]]=F1837,G1837-cukier[[#This Row],[sprzedano]],G1837+cukier[[#This Row],[f]])</f>
        <v>3231</v>
      </c>
      <c r="H1838">
        <f>IF(cukier[[#This Row],[czy magazyn]]=F1837,0,CEILING(5000-G1837,1000))</f>
        <v>0</v>
      </c>
      <c r="I1838">
        <f>IF(cukier[[#This Row],[f]]&gt;=4000,1,0)</f>
        <v>0</v>
      </c>
    </row>
    <row r="1839" spans="1:9" x14ac:dyDescent="0.25">
      <c r="A1839" s="1">
        <v>41486</v>
      </c>
      <c r="B1839" t="s">
        <v>40</v>
      </c>
      <c r="C1839">
        <v>125</v>
      </c>
      <c r="D1839">
        <f>IF(cukier[[#This Row],[klient]]=B1838,cukier[[#This Row],[sprzedano]]+D1838,cukier[[#This Row],[sprzedano]])</f>
        <v>125</v>
      </c>
      <c r="E1839">
        <f>IF(cukier[[#This Row],[transakcja?]]&lt;100,0,IF(cukier[[#This Row],[transakcja?]]&lt;1000,0.05,IF(cukier[[#This Row],[transakcja?]]&lt;10000,0.1,0.2)))*cukier[[#This Row],[sprzedano]]</f>
        <v>6.25</v>
      </c>
      <c r="F1839">
        <f>MONTH(cukier[[#This Row],[data]])</f>
        <v>7</v>
      </c>
      <c r="G1839">
        <f>IF(cukier[[#This Row],[czy magazyn]]=F1838,G1838-cukier[[#This Row],[sprzedano]],G1838+cukier[[#This Row],[f]])</f>
        <v>3106</v>
      </c>
      <c r="H1839">
        <f>IF(cukier[[#This Row],[czy magazyn]]=F1838,0,CEILING(5000-G1838,1000))</f>
        <v>0</v>
      </c>
      <c r="I1839">
        <f>IF(cukier[[#This Row],[f]]&gt;=4000,1,0)</f>
        <v>0</v>
      </c>
    </row>
    <row r="1840" spans="1:9" x14ac:dyDescent="0.25">
      <c r="A1840" s="1">
        <v>41488</v>
      </c>
      <c r="B1840" t="s">
        <v>178</v>
      </c>
      <c r="C1840">
        <v>4</v>
      </c>
      <c r="D1840">
        <f>IF(cukier[[#This Row],[klient]]=B1839,cukier[[#This Row],[sprzedano]]+D1839,cukier[[#This Row],[sprzedano]])</f>
        <v>4</v>
      </c>
      <c r="E1840">
        <f>IF(cukier[[#This Row],[transakcja?]]&lt;100,0,IF(cukier[[#This Row],[transakcja?]]&lt;1000,0.05,IF(cukier[[#This Row],[transakcja?]]&lt;10000,0.1,0.2)))*cukier[[#This Row],[sprzedano]]</f>
        <v>0</v>
      </c>
      <c r="F1840">
        <f>MONTH(cukier[[#This Row],[data]])</f>
        <v>8</v>
      </c>
      <c r="G1840">
        <f>IF(cukier[[#This Row],[czy magazyn]]=F1839,G1839-cukier[[#This Row],[sprzedano]],G1839+cukier[[#This Row],[f]])</f>
        <v>5106</v>
      </c>
      <c r="H1840">
        <f>IF(cukier[[#This Row],[czy magazyn]]=F1839,0,CEILING(5000-G1839,1000))</f>
        <v>2000</v>
      </c>
      <c r="I1840">
        <f>IF(cukier[[#This Row],[f]]&gt;=4000,1,0)</f>
        <v>0</v>
      </c>
    </row>
    <row r="1841" spans="1:9" x14ac:dyDescent="0.25">
      <c r="A1841" s="1">
        <v>41489</v>
      </c>
      <c r="B1841" t="s">
        <v>145</v>
      </c>
      <c r="C1841">
        <v>13</v>
      </c>
      <c r="D1841">
        <f>IF(cukier[[#This Row],[klient]]=B1840,cukier[[#This Row],[sprzedano]]+D1840,cukier[[#This Row],[sprzedano]])</f>
        <v>13</v>
      </c>
      <c r="E1841">
        <f>IF(cukier[[#This Row],[transakcja?]]&lt;100,0,IF(cukier[[#This Row],[transakcja?]]&lt;1000,0.05,IF(cukier[[#This Row],[transakcja?]]&lt;10000,0.1,0.2)))*cukier[[#This Row],[sprzedano]]</f>
        <v>0</v>
      </c>
      <c r="F1841">
        <f>MONTH(cukier[[#This Row],[data]])</f>
        <v>8</v>
      </c>
      <c r="G1841">
        <f>IF(cukier[[#This Row],[czy magazyn]]=F1840,G1840-cukier[[#This Row],[sprzedano]],G1840+cukier[[#This Row],[f]])</f>
        <v>5093</v>
      </c>
      <c r="H1841">
        <f>IF(cukier[[#This Row],[czy magazyn]]=F1840,0,CEILING(5000-G1840,1000))</f>
        <v>0</v>
      </c>
      <c r="I1841">
        <f>IF(cukier[[#This Row],[f]]&gt;=4000,1,0)</f>
        <v>0</v>
      </c>
    </row>
    <row r="1842" spans="1:9" x14ac:dyDescent="0.25">
      <c r="A1842" s="1">
        <v>41491</v>
      </c>
      <c r="B1842" t="s">
        <v>103</v>
      </c>
      <c r="C1842">
        <v>338</v>
      </c>
      <c r="D1842">
        <f>IF(cukier[[#This Row],[klient]]=B1841,cukier[[#This Row],[sprzedano]]+D1841,cukier[[#This Row],[sprzedano]])</f>
        <v>338</v>
      </c>
      <c r="E1842">
        <f>IF(cukier[[#This Row],[transakcja?]]&lt;100,0,IF(cukier[[#This Row],[transakcja?]]&lt;1000,0.05,IF(cukier[[#This Row],[transakcja?]]&lt;10000,0.1,0.2)))*cukier[[#This Row],[sprzedano]]</f>
        <v>16.900000000000002</v>
      </c>
      <c r="F1842">
        <f>MONTH(cukier[[#This Row],[data]])</f>
        <v>8</v>
      </c>
      <c r="G1842">
        <f>IF(cukier[[#This Row],[czy magazyn]]=F1841,G1841-cukier[[#This Row],[sprzedano]],G1841+cukier[[#This Row],[f]])</f>
        <v>4755</v>
      </c>
      <c r="H1842">
        <f>IF(cukier[[#This Row],[czy magazyn]]=F1841,0,CEILING(5000-G1841,1000))</f>
        <v>0</v>
      </c>
      <c r="I1842">
        <f>IF(cukier[[#This Row],[f]]&gt;=4000,1,0)</f>
        <v>0</v>
      </c>
    </row>
    <row r="1843" spans="1:9" x14ac:dyDescent="0.25">
      <c r="A1843" s="1">
        <v>41492</v>
      </c>
      <c r="B1843" t="s">
        <v>168</v>
      </c>
      <c r="C1843">
        <v>2</v>
      </c>
      <c r="D1843">
        <f>IF(cukier[[#This Row],[klient]]=B1842,cukier[[#This Row],[sprzedano]]+D1842,cukier[[#This Row],[sprzedano]])</f>
        <v>2</v>
      </c>
      <c r="E1843">
        <f>IF(cukier[[#This Row],[transakcja?]]&lt;100,0,IF(cukier[[#This Row],[transakcja?]]&lt;1000,0.05,IF(cukier[[#This Row],[transakcja?]]&lt;10000,0.1,0.2)))*cukier[[#This Row],[sprzedano]]</f>
        <v>0</v>
      </c>
      <c r="F1843">
        <f>MONTH(cukier[[#This Row],[data]])</f>
        <v>8</v>
      </c>
      <c r="G1843">
        <f>IF(cukier[[#This Row],[czy magazyn]]=F1842,G1842-cukier[[#This Row],[sprzedano]],G1842+cukier[[#This Row],[f]])</f>
        <v>4753</v>
      </c>
      <c r="H1843">
        <f>IF(cukier[[#This Row],[czy magazyn]]=F1842,0,CEILING(5000-G1842,1000))</f>
        <v>0</v>
      </c>
      <c r="I1843">
        <f>IF(cukier[[#This Row],[f]]&gt;=4000,1,0)</f>
        <v>0</v>
      </c>
    </row>
    <row r="1844" spans="1:9" x14ac:dyDescent="0.25">
      <c r="A1844" s="1">
        <v>41493</v>
      </c>
      <c r="B1844" t="s">
        <v>38</v>
      </c>
      <c r="C1844">
        <v>108</v>
      </c>
      <c r="D1844">
        <f>IF(cukier[[#This Row],[klient]]=B1843,cukier[[#This Row],[sprzedano]]+D1843,cukier[[#This Row],[sprzedano]])</f>
        <v>108</v>
      </c>
      <c r="E1844">
        <f>IF(cukier[[#This Row],[transakcja?]]&lt;100,0,IF(cukier[[#This Row],[transakcja?]]&lt;1000,0.05,IF(cukier[[#This Row],[transakcja?]]&lt;10000,0.1,0.2)))*cukier[[#This Row],[sprzedano]]</f>
        <v>5.4</v>
      </c>
      <c r="F1844">
        <f>MONTH(cukier[[#This Row],[data]])</f>
        <v>8</v>
      </c>
      <c r="G1844">
        <f>IF(cukier[[#This Row],[czy magazyn]]=F1843,G1843-cukier[[#This Row],[sprzedano]],G1843+cukier[[#This Row],[f]])</f>
        <v>4645</v>
      </c>
      <c r="H1844">
        <f>IF(cukier[[#This Row],[czy magazyn]]=F1843,0,CEILING(5000-G1843,1000))</f>
        <v>0</v>
      </c>
      <c r="I1844">
        <f>IF(cukier[[#This Row],[f]]&gt;=4000,1,0)</f>
        <v>0</v>
      </c>
    </row>
    <row r="1845" spans="1:9" x14ac:dyDescent="0.25">
      <c r="A1845" s="1">
        <v>41494</v>
      </c>
      <c r="B1845" t="s">
        <v>62</v>
      </c>
      <c r="C1845">
        <v>119</v>
      </c>
      <c r="D1845">
        <f>IF(cukier[[#This Row],[klient]]=B1844,cukier[[#This Row],[sprzedano]]+D1844,cukier[[#This Row],[sprzedano]])</f>
        <v>119</v>
      </c>
      <c r="E1845">
        <f>IF(cukier[[#This Row],[transakcja?]]&lt;100,0,IF(cukier[[#This Row],[transakcja?]]&lt;1000,0.05,IF(cukier[[#This Row],[transakcja?]]&lt;10000,0.1,0.2)))*cukier[[#This Row],[sprzedano]]</f>
        <v>5.95</v>
      </c>
      <c r="F1845">
        <f>MONTH(cukier[[#This Row],[data]])</f>
        <v>8</v>
      </c>
      <c r="G1845">
        <f>IF(cukier[[#This Row],[czy magazyn]]=F1844,G1844-cukier[[#This Row],[sprzedano]],G1844+cukier[[#This Row],[f]])</f>
        <v>4526</v>
      </c>
      <c r="H1845">
        <f>IF(cukier[[#This Row],[czy magazyn]]=F1844,0,CEILING(5000-G1844,1000))</f>
        <v>0</v>
      </c>
      <c r="I1845">
        <f>IF(cukier[[#This Row],[f]]&gt;=4000,1,0)</f>
        <v>0</v>
      </c>
    </row>
    <row r="1846" spans="1:9" x14ac:dyDescent="0.25">
      <c r="A1846" s="1">
        <v>41495</v>
      </c>
      <c r="B1846" t="s">
        <v>8</v>
      </c>
      <c r="C1846">
        <v>385</v>
      </c>
      <c r="D1846">
        <f>IF(cukier[[#This Row],[klient]]=B1845,cukier[[#This Row],[sprzedano]]+D1845,cukier[[#This Row],[sprzedano]])</f>
        <v>385</v>
      </c>
      <c r="E1846">
        <f>IF(cukier[[#This Row],[transakcja?]]&lt;100,0,IF(cukier[[#This Row],[transakcja?]]&lt;1000,0.05,IF(cukier[[#This Row],[transakcja?]]&lt;10000,0.1,0.2)))*cukier[[#This Row],[sprzedano]]</f>
        <v>19.25</v>
      </c>
      <c r="F1846">
        <f>MONTH(cukier[[#This Row],[data]])</f>
        <v>8</v>
      </c>
      <c r="G1846">
        <f>IF(cukier[[#This Row],[czy magazyn]]=F1845,G1845-cukier[[#This Row],[sprzedano]],G1845+cukier[[#This Row],[f]])</f>
        <v>4141</v>
      </c>
      <c r="H1846">
        <f>IF(cukier[[#This Row],[czy magazyn]]=F1845,0,CEILING(5000-G1845,1000))</f>
        <v>0</v>
      </c>
      <c r="I1846">
        <f>IF(cukier[[#This Row],[f]]&gt;=4000,1,0)</f>
        <v>0</v>
      </c>
    </row>
    <row r="1847" spans="1:9" x14ac:dyDescent="0.25">
      <c r="A1847" s="1">
        <v>41495</v>
      </c>
      <c r="B1847" t="s">
        <v>46</v>
      </c>
      <c r="C1847">
        <v>239</v>
      </c>
      <c r="D1847">
        <f>IF(cukier[[#This Row],[klient]]=B1846,cukier[[#This Row],[sprzedano]]+D1846,cukier[[#This Row],[sprzedano]])</f>
        <v>239</v>
      </c>
      <c r="E1847">
        <f>IF(cukier[[#This Row],[transakcja?]]&lt;100,0,IF(cukier[[#This Row],[transakcja?]]&lt;1000,0.05,IF(cukier[[#This Row],[transakcja?]]&lt;10000,0.1,0.2)))*cukier[[#This Row],[sprzedano]]</f>
        <v>11.950000000000001</v>
      </c>
      <c r="F1847">
        <f>MONTH(cukier[[#This Row],[data]])</f>
        <v>8</v>
      </c>
      <c r="G1847">
        <f>IF(cukier[[#This Row],[czy magazyn]]=F1846,G1846-cukier[[#This Row],[sprzedano]],G1846+cukier[[#This Row],[f]])</f>
        <v>3902</v>
      </c>
      <c r="H1847">
        <f>IF(cukier[[#This Row],[czy magazyn]]=F1846,0,CEILING(5000-G1846,1000))</f>
        <v>0</v>
      </c>
      <c r="I1847">
        <f>IF(cukier[[#This Row],[f]]&gt;=4000,1,0)</f>
        <v>0</v>
      </c>
    </row>
    <row r="1848" spans="1:9" x14ac:dyDescent="0.25">
      <c r="A1848" s="1">
        <v>41498</v>
      </c>
      <c r="B1848" t="s">
        <v>230</v>
      </c>
      <c r="C1848">
        <v>8</v>
      </c>
      <c r="D1848">
        <f>IF(cukier[[#This Row],[klient]]=B1847,cukier[[#This Row],[sprzedano]]+D1847,cukier[[#This Row],[sprzedano]])</f>
        <v>8</v>
      </c>
      <c r="E1848">
        <f>IF(cukier[[#This Row],[transakcja?]]&lt;100,0,IF(cukier[[#This Row],[transakcja?]]&lt;1000,0.05,IF(cukier[[#This Row],[transakcja?]]&lt;10000,0.1,0.2)))*cukier[[#This Row],[sprzedano]]</f>
        <v>0</v>
      </c>
      <c r="F1848">
        <f>MONTH(cukier[[#This Row],[data]])</f>
        <v>8</v>
      </c>
      <c r="G1848">
        <f>IF(cukier[[#This Row],[czy magazyn]]=F1847,G1847-cukier[[#This Row],[sprzedano]],G1847+cukier[[#This Row],[f]])</f>
        <v>3894</v>
      </c>
      <c r="H1848">
        <f>IF(cukier[[#This Row],[czy magazyn]]=F1847,0,CEILING(5000-G1847,1000))</f>
        <v>0</v>
      </c>
      <c r="I1848">
        <f>IF(cukier[[#This Row],[f]]&gt;=4000,1,0)</f>
        <v>0</v>
      </c>
    </row>
    <row r="1849" spans="1:9" x14ac:dyDescent="0.25">
      <c r="A1849" s="1">
        <v>41499</v>
      </c>
      <c r="B1849" t="s">
        <v>18</v>
      </c>
      <c r="C1849">
        <v>219</v>
      </c>
      <c r="D1849">
        <f>IF(cukier[[#This Row],[klient]]=B1848,cukier[[#This Row],[sprzedano]]+D1848,cukier[[#This Row],[sprzedano]])</f>
        <v>219</v>
      </c>
      <c r="E1849">
        <f>IF(cukier[[#This Row],[transakcja?]]&lt;100,0,IF(cukier[[#This Row],[transakcja?]]&lt;1000,0.05,IF(cukier[[#This Row],[transakcja?]]&lt;10000,0.1,0.2)))*cukier[[#This Row],[sprzedano]]</f>
        <v>10.950000000000001</v>
      </c>
      <c r="F1849">
        <f>MONTH(cukier[[#This Row],[data]])</f>
        <v>8</v>
      </c>
      <c r="G1849">
        <f>IF(cukier[[#This Row],[czy magazyn]]=F1848,G1848-cukier[[#This Row],[sprzedano]],G1848+cukier[[#This Row],[f]])</f>
        <v>3675</v>
      </c>
      <c r="H1849">
        <f>IF(cukier[[#This Row],[czy magazyn]]=F1848,0,CEILING(5000-G1848,1000))</f>
        <v>0</v>
      </c>
      <c r="I1849">
        <f>IF(cukier[[#This Row],[f]]&gt;=4000,1,0)</f>
        <v>0</v>
      </c>
    </row>
    <row r="1850" spans="1:9" x14ac:dyDescent="0.25">
      <c r="A1850" s="1">
        <v>41503</v>
      </c>
      <c r="B1850" t="s">
        <v>26</v>
      </c>
      <c r="C1850">
        <v>40</v>
      </c>
      <c r="D1850">
        <f>IF(cukier[[#This Row],[klient]]=B1849,cukier[[#This Row],[sprzedano]]+D1849,cukier[[#This Row],[sprzedano]])</f>
        <v>40</v>
      </c>
      <c r="E1850">
        <f>IF(cukier[[#This Row],[transakcja?]]&lt;100,0,IF(cukier[[#This Row],[transakcja?]]&lt;1000,0.05,IF(cukier[[#This Row],[transakcja?]]&lt;10000,0.1,0.2)))*cukier[[#This Row],[sprzedano]]</f>
        <v>0</v>
      </c>
      <c r="F1850">
        <f>MONTH(cukier[[#This Row],[data]])</f>
        <v>8</v>
      </c>
      <c r="G1850">
        <f>IF(cukier[[#This Row],[czy magazyn]]=F1849,G1849-cukier[[#This Row],[sprzedano]],G1849+cukier[[#This Row],[f]])</f>
        <v>3635</v>
      </c>
      <c r="H1850">
        <f>IF(cukier[[#This Row],[czy magazyn]]=F1849,0,CEILING(5000-G1849,1000))</f>
        <v>0</v>
      </c>
      <c r="I1850">
        <f>IF(cukier[[#This Row],[f]]&gt;=4000,1,0)</f>
        <v>0</v>
      </c>
    </row>
    <row r="1851" spans="1:9" x14ac:dyDescent="0.25">
      <c r="A1851" s="1">
        <v>41503</v>
      </c>
      <c r="B1851" t="s">
        <v>103</v>
      </c>
      <c r="C1851">
        <v>166</v>
      </c>
      <c r="D1851">
        <f>IF(cukier[[#This Row],[klient]]=B1850,cukier[[#This Row],[sprzedano]]+D1850,cukier[[#This Row],[sprzedano]])</f>
        <v>166</v>
      </c>
      <c r="E1851">
        <f>IF(cukier[[#This Row],[transakcja?]]&lt;100,0,IF(cukier[[#This Row],[transakcja?]]&lt;1000,0.05,IF(cukier[[#This Row],[transakcja?]]&lt;10000,0.1,0.2)))*cukier[[#This Row],[sprzedano]]</f>
        <v>8.3000000000000007</v>
      </c>
      <c r="F1851">
        <f>MONTH(cukier[[#This Row],[data]])</f>
        <v>8</v>
      </c>
      <c r="G1851">
        <f>IF(cukier[[#This Row],[czy magazyn]]=F1850,G1850-cukier[[#This Row],[sprzedano]],G1850+cukier[[#This Row],[f]])</f>
        <v>3469</v>
      </c>
      <c r="H1851">
        <f>IF(cukier[[#This Row],[czy magazyn]]=F1850,0,CEILING(5000-G1850,1000))</f>
        <v>0</v>
      </c>
      <c r="I1851">
        <f>IF(cukier[[#This Row],[f]]&gt;=4000,1,0)</f>
        <v>0</v>
      </c>
    </row>
    <row r="1852" spans="1:9" x14ac:dyDescent="0.25">
      <c r="A1852" s="1">
        <v>41504</v>
      </c>
      <c r="B1852" t="s">
        <v>67</v>
      </c>
      <c r="C1852">
        <v>168</v>
      </c>
      <c r="D1852">
        <f>IF(cukier[[#This Row],[klient]]=B1851,cukier[[#This Row],[sprzedano]]+D1851,cukier[[#This Row],[sprzedano]])</f>
        <v>168</v>
      </c>
      <c r="E1852">
        <f>IF(cukier[[#This Row],[transakcja?]]&lt;100,0,IF(cukier[[#This Row],[transakcja?]]&lt;1000,0.05,IF(cukier[[#This Row],[transakcja?]]&lt;10000,0.1,0.2)))*cukier[[#This Row],[sprzedano]]</f>
        <v>8.4</v>
      </c>
      <c r="F1852">
        <f>MONTH(cukier[[#This Row],[data]])</f>
        <v>8</v>
      </c>
      <c r="G1852">
        <f>IF(cukier[[#This Row],[czy magazyn]]=F1851,G1851-cukier[[#This Row],[sprzedano]],G1851+cukier[[#This Row],[f]])</f>
        <v>3301</v>
      </c>
      <c r="H1852">
        <f>IF(cukier[[#This Row],[czy magazyn]]=F1851,0,CEILING(5000-G1851,1000))</f>
        <v>0</v>
      </c>
      <c r="I1852">
        <f>IF(cukier[[#This Row],[f]]&gt;=4000,1,0)</f>
        <v>0</v>
      </c>
    </row>
    <row r="1853" spans="1:9" x14ac:dyDescent="0.25">
      <c r="A1853" s="1">
        <v>41505</v>
      </c>
      <c r="B1853" t="s">
        <v>132</v>
      </c>
      <c r="C1853">
        <v>96</v>
      </c>
      <c r="D1853">
        <f>IF(cukier[[#This Row],[klient]]=B1852,cukier[[#This Row],[sprzedano]]+D1852,cukier[[#This Row],[sprzedano]])</f>
        <v>96</v>
      </c>
      <c r="E1853">
        <f>IF(cukier[[#This Row],[transakcja?]]&lt;100,0,IF(cukier[[#This Row],[transakcja?]]&lt;1000,0.05,IF(cukier[[#This Row],[transakcja?]]&lt;10000,0.1,0.2)))*cukier[[#This Row],[sprzedano]]</f>
        <v>0</v>
      </c>
      <c r="F1853">
        <f>MONTH(cukier[[#This Row],[data]])</f>
        <v>8</v>
      </c>
      <c r="G1853">
        <f>IF(cukier[[#This Row],[czy magazyn]]=F1852,G1852-cukier[[#This Row],[sprzedano]],G1852+cukier[[#This Row],[f]])</f>
        <v>3205</v>
      </c>
      <c r="H1853">
        <f>IF(cukier[[#This Row],[czy magazyn]]=F1852,0,CEILING(5000-G1852,1000))</f>
        <v>0</v>
      </c>
      <c r="I1853">
        <f>IF(cukier[[#This Row],[f]]&gt;=4000,1,0)</f>
        <v>0</v>
      </c>
    </row>
    <row r="1854" spans="1:9" x14ac:dyDescent="0.25">
      <c r="A1854" s="1">
        <v>41506</v>
      </c>
      <c r="B1854" t="s">
        <v>11</v>
      </c>
      <c r="C1854">
        <v>23</v>
      </c>
      <c r="D1854">
        <f>IF(cukier[[#This Row],[klient]]=B1853,cukier[[#This Row],[sprzedano]]+D1853,cukier[[#This Row],[sprzedano]])</f>
        <v>23</v>
      </c>
      <c r="E1854">
        <f>IF(cukier[[#This Row],[transakcja?]]&lt;100,0,IF(cukier[[#This Row],[transakcja?]]&lt;1000,0.05,IF(cukier[[#This Row],[transakcja?]]&lt;10000,0.1,0.2)))*cukier[[#This Row],[sprzedano]]</f>
        <v>0</v>
      </c>
      <c r="F1854">
        <f>MONTH(cukier[[#This Row],[data]])</f>
        <v>8</v>
      </c>
      <c r="G1854">
        <f>IF(cukier[[#This Row],[czy magazyn]]=F1853,G1853-cukier[[#This Row],[sprzedano]],G1853+cukier[[#This Row],[f]])</f>
        <v>3182</v>
      </c>
      <c r="H1854">
        <f>IF(cukier[[#This Row],[czy magazyn]]=F1853,0,CEILING(5000-G1853,1000))</f>
        <v>0</v>
      </c>
      <c r="I1854">
        <f>IF(cukier[[#This Row],[f]]&gt;=4000,1,0)</f>
        <v>0</v>
      </c>
    </row>
    <row r="1855" spans="1:9" x14ac:dyDescent="0.25">
      <c r="A1855" s="1">
        <v>41509</v>
      </c>
      <c r="B1855" t="s">
        <v>16</v>
      </c>
      <c r="C1855">
        <v>4</v>
      </c>
      <c r="D1855">
        <f>IF(cukier[[#This Row],[klient]]=B1854,cukier[[#This Row],[sprzedano]]+D1854,cukier[[#This Row],[sprzedano]])</f>
        <v>4</v>
      </c>
      <c r="E1855">
        <f>IF(cukier[[#This Row],[transakcja?]]&lt;100,0,IF(cukier[[#This Row],[transakcja?]]&lt;1000,0.05,IF(cukier[[#This Row],[transakcja?]]&lt;10000,0.1,0.2)))*cukier[[#This Row],[sprzedano]]</f>
        <v>0</v>
      </c>
      <c r="F1855">
        <f>MONTH(cukier[[#This Row],[data]])</f>
        <v>8</v>
      </c>
      <c r="G1855">
        <f>IF(cukier[[#This Row],[czy magazyn]]=F1854,G1854-cukier[[#This Row],[sprzedano]],G1854+cukier[[#This Row],[f]])</f>
        <v>3178</v>
      </c>
      <c r="H1855">
        <f>IF(cukier[[#This Row],[czy magazyn]]=F1854,0,CEILING(5000-G1854,1000))</f>
        <v>0</v>
      </c>
      <c r="I1855">
        <f>IF(cukier[[#This Row],[f]]&gt;=4000,1,0)</f>
        <v>0</v>
      </c>
    </row>
    <row r="1856" spans="1:9" x14ac:dyDescent="0.25">
      <c r="A1856" s="1">
        <v>41509</v>
      </c>
      <c r="B1856" t="s">
        <v>107</v>
      </c>
      <c r="C1856">
        <v>1</v>
      </c>
      <c r="D1856">
        <f>IF(cukier[[#This Row],[klient]]=B1855,cukier[[#This Row],[sprzedano]]+D1855,cukier[[#This Row],[sprzedano]])</f>
        <v>1</v>
      </c>
      <c r="E1856">
        <f>IF(cukier[[#This Row],[transakcja?]]&lt;100,0,IF(cukier[[#This Row],[transakcja?]]&lt;1000,0.05,IF(cukier[[#This Row],[transakcja?]]&lt;10000,0.1,0.2)))*cukier[[#This Row],[sprzedano]]</f>
        <v>0</v>
      </c>
      <c r="F1856">
        <f>MONTH(cukier[[#This Row],[data]])</f>
        <v>8</v>
      </c>
      <c r="G1856">
        <f>IF(cukier[[#This Row],[czy magazyn]]=F1855,G1855-cukier[[#This Row],[sprzedano]],G1855+cukier[[#This Row],[f]])</f>
        <v>3177</v>
      </c>
      <c r="H1856">
        <f>IF(cukier[[#This Row],[czy magazyn]]=F1855,0,CEILING(5000-G1855,1000))</f>
        <v>0</v>
      </c>
      <c r="I1856">
        <f>IF(cukier[[#This Row],[f]]&gt;=4000,1,0)</f>
        <v>0</v>
      </c>
    </row>
    <row r="1857" spans="1:9" x14ac:dyDescent="0.25">
      <c r="A1857" s="1">
        <v>41509</v>
      </c>
      <c r="B1857" t="s">
        <v>178</v>
      </c>
      <c r="C1857">
        <v>8</v>
      </c>
      <c r="D1857">
        <f>IF(cukier[[#This Row],[klient]]=B1856,cukier[[#This Row],[sprzedano]]+D1856,cukier[[#This Row],[sprzedano]])</f>
        <v>8</v>
      </c>
      <c r="E1857">
        <f>IF(cukier[[#This Row],[transakcja?]]&lt;100,0,IF(cukier[[#This Row],[transakcja?]]&lt;1000,0.05,IF(cukier[[#This Row],[transakcja?]]&lt;10000,0.1,0.2)))*cukier[[#This Row],[sprzedano]]</f>
        <v>0</v>
      </c>
      <c r="F1857">
        <f>MONTH(cukier[[#This Row],[data]])</f>
        <v>8</v>
      </c>
      <c r="G1857">
        <f>IF(cukier[[#This Row],[czy magazyn]]=F1856,G1856-cukier[[#This Row],[sprzedano]],G1856+cukier[[#This Row],[f]])</f>
        <v>3169</v>
      </c>
      <c r="H1857">
        <f>IF(cukier[[#This Row],[czy magazyn]]=F1856,0,CEILING(5000-G1856,1000))</f>
        <v>0</v>
      </c>
      <c r="I1857">
        <f>IF(cukier[[#This Row],[f]]&gt;=4000,1,0)</f>
        <v>0</v>
      </c>
    </row>
    <row r="1858" spans="1:9" x14ac:dyDescent="0.25">
      <c r="A1858" s="1">
        <v>41512</v>
      </c>
      <c r="B1858" t="s">
        <v>121</v>
      </c>
      <c r="C1858">
        <v>170</v>
      </c>
      <c r="D1858">
        <f>IF(cukier[[#This Row],[klient]]=B1857,cukier[[#This Row],[sprzedano]]+D1857,cukier[[#This Row],[sprzedano]])</f>
        <v>170</v>
      </c>
      <c r="E1858">
        <f>IF(cukier[[#This Row],[transakcja?]]&lt;100,0,IF(cukier[[#This Row],[transakcja?]]&lt;1000,0.05,IF(cukier[[#This Row],[transakcja?]]&lt;10000,0.1,0.2)))*cukier[[#This Row],[sprzedano]]</f>
        <v>8.5</v>
      </c>
      <c r="F1858">
        <f>MONTH(cukier[[#This Row],[data]])</f>
        <v>8</v>
      </c>
      <c r="G1858">
        <f>IF(cukier[[#This Row],[czy magazyn]]=F1857,G1857-cukier[[#This Row],[sprzedano]],G1857+cukier[[#This Row],[f]])</f>
        <v>2999</v>
      </c>
      <c r="H1858">
        <f>IF(cukier[[#This Row],[czy magazyn]]=F1857,0,CEILING(5000-G1857,1000))</f>
        <v>0</v>
      </c>
      <c r="I1858">
        <f>IF(cukier[[#This Row],[f]]&gt;=4000,1,0)</f>
        <v>0</v>
      </c>
    </row>
    <row r="1859" spans="1:9" x14ac:dyDescent="0.25">
      <c r="A1859" s="1">
        <v>41514</v>
      </c>
      <c r="B1859" t="s">
        <v>46</v>
      </c>
      <c r="C1859">
        <v>193</v>
      </c>
      <c r="D1859">
        <f>IF(cukier[[#This Row],[klient]]=B1858,cukier[[#This Row],[sprzedano]]+D1858,cukier[[#This Row],[sprzedano]])</f>
        <v>193</v>
      </c>
      <c r="E1859">
        <f>IF(cukier[[#This Row],[transakcja?]]&lt;100,0,IF(cukier[[#This Row],[transakcja?]]&lt;1000,0.05,IF(cukier[[#This Row],[transakcja?]]&lt;10000,0.1,0.2)))*cukier[[#This Row],[sprzedano]]</f>
        <v>9.65</v>
      </c>
      <c r="F1859">
        <f>MONTH(cukier[[#This Row],[data]])</f>
        <v>8</v>
      </c>
      <c r="G1859">
        <f>IF(cukier[[#This Row],[czy magazyn]]=F1858,G1858-cukier[[#This Row],[sprzedano]],G1858+cukier[[#This Row],[f]])</f>
        <v>2806</v>
      </c>
      <c r="H1859">
        <f>IF(cukier[[#This Row],[czy magazyn]]=F1858,0,CEILING(5000-G1858,1000))</f>
        <v>0</v>
      </c>
      <c r="I1859">
        <f>IF(cukier[[#This Row],[f]]&gt;=4000,1,0)</f>
        <v>0</v>
      </c>
    </row>
    <row r="1860" spans="1:9" x14ac:dyDescent="0.25">
      <c r="A1860" s="1">
        <v>41517</v>
      </c>
      <c r="B1860" t="s">
        <v>235</v>
      </c>
      <c r="C1860">
        <v>5</v>
      </c>
      <c r="D1860">
        <f>IF(cukier[[#This Row],[klient]]=B1859,cukier[[#This Row],[sprzedano]]+D1859,cukier[[#This Row],[sprzedano]])</f>
        <v>5</v>
      </c>
      <c r="E1860">
        <f>IF(cukier[[#This Row],[transakcja?]]&lt;100,0,IF(cukier[[#This Row],[transakcja?]]&lt;1000,0.05,IF(cukier[[#This Row],[transakcja?]]&lt;10000,0.1,0.2)))*cukier[[#This Row],[sprzedano]]</f>
        <v>0</v>
      </c>
      <c r="F1860">
        <f>MONTH(cukier[[#This Row],[data]])</f>
        <v>8</v>
      </c>
      <c r="G1860">
        <f>IF(cukier[[#This Row],[czy magazyn]]=F1859,G1859-cukier[[#This Row],[sprzedano]],G1859+cukier[[#This Row],[f]])</f>
        <v>2801</v>
      </c>
      <c r="H1860">
        <f>IF(cukier[[#This Row],[czy magazyn]]=F1859,0,CEILING(5000-G1859,1000))</f>
        <v>0</v>
      </c>
      <c r="I1860">
        <f>IF(cukier[[#This Row],[f]]&gt;=4000,1,0)</f>
        <v>0</v>
      </c>
    </row>
    <row r="1861" spans="1:9" x14ac:dyDescent="0.25">
      <c r="A1861" s="1">
        <v>41520</v>
      </c>
      <c r="B1861" t="s">
        <v>65</v>
      </c>
      <c r="C1861">
        <v>15</v>
      </c>
      <c r="D1861">
        <f>IF(cukier[[#This Row],[klient]]=B1860,cukier[[#This Row],[sprzedano]]+D1860,cukier[[#This Row],[sprzedano]])</f>
        <v>15</v>
      </c>
      <c r="E1861">
        <f>IF(cukier[[#This Row],[transakcja?]]&lt;100,0,IF(cukier[[#This Row],[transakcja?]]&lt;1000,0.05,IF(cukier[[#This Row],[transakcja?]]&lt;10000,0.1,0.2)))*cukier[[#This Row],[sprzedano]]</f>
        <v>0</v>
      </c>
      <c r="F1861">
        <f>MONTH(cukier[[#This Row],[data]])</f>
        <v>9</v>
      </c>
      <c r="G1861">
        <f>IF(cukier[[#This Row],[czy magazyn]]=F1860,G1860-cukier[[#This Row],[sprzedano]],G1860+cukier[[#This Row],[f]])</f>
        <v>5801</v>
      </c>
      <c r="H1861">
        <f>IF(cukier[[#This Row],[czy magazyn]]=F1860,0,CEILING(5000-G1860,1000))</f>
        <v>3000</v>
      </c>
      <c r="I1861">
        <f>IF(cukier[[#This Row],[f]]&gt;=4000,1,0)</f>
        <v>0</v>
      </c>
    </row>
    <row r="1862" spans="1:9" x14ac:dyDescent="0.25">
      <c r="A1862" s="1">
        <v>41520</v>
      </c>
      <c r="B1862" t="s">
        <v>63</v>
      </c>
      <c r="C1862">
        <v>5</v>
      </c>
      <c r="D1862">
        <f>IF(cukier[[#This Row],[klient]]=B1861,cukier[[#This Row],[sprzedano]]+D1861,cukier[[#This Row],[sprzedano]])</f>
        <v>5</v>
      </c>
      <c r="E1862">
        <f>IF(cukier[[#This Row],[transakcja?]]&lt;100,0,IF(cukier[[#This Row],[transakcja?]]&lt;1000,0.05,IF(cukier[[#This Row],[transakcja?]]&lt;10000,0.1,0.2)))*cukier[[#This Row],[sprzedano]]</f>
        <v>0</v>
      </c>
      <c r="F1862">
        <f>MONTH(cukier[[#This Row],[data]])</f>
        <v>9</v>
      </c>
      <c r="G1862">
        <f>IF(cukier[[#This Row],[czy magazyn]]=F1861,G1861-cukier[[#This Row],[sprzedano]],G1861+cukier[[#This Row],[f]])</f>
        <v>5796</v>
      </c>
      <c r="H1862">
        <f>IF(cukier[[#This Row],[czy magazyn]]=F1861,0,CEILING(5000-G1861,1000))</f>
        <v>0</v>
      </c>
      <c r="I1862">
        <f>IF(cukier[[#This Row],[f]]&gt;=4000,1,0)</f>
        <v>0</v>
      </c>
    </row>
    <row r="1863" spans="1:9" x14ac:dyDescent="0.25">
      <c r="A1863" s="1">
        <v>41525</v>
      </c>
      <c r="B1863" t="s">
        <v>110</v>
      </c>
      <c r="C1863">
        <v>14</v>
      </c>
      <c r="D1863">
        <f>IF(cukier[[#This Row],[klient]]=B1862,cukier[[#This Row],[sprzedano]]+D1862,cukier[[#This Row],[sprzedano]])</f>
        <v>14</v>
      </c>
      <c r="E1863">
        <f>IF(cukier[[#This Row],[transakcja?]]&lt;100,0,IF(cukier[[#This Row],[transakcja?]]&lt;1000,0.05,IF(cukier[[#This Row],[transakcja?]]&lt;10000,0.1,0.2)))*cukier[[#This Row],[sprzedano]]</f>
        <v>0</v>
      </c>
      <c r="F1863">
        <f>MONTH(cukier[[#This Row],[data]])</f>
        <v>9</v>
      </c>
      <c r="G1863">
        <f>IF(cukier[[#This Row],[czy magazyn]]=F1862,G1862-cukier[[#This Row],[sprzedano]],G1862+cukier[[#This Row],[f]])</f>
        <v>5782</v>
      </c>
      <c r="H1863">
        <f>IF(cukier[[#This Row],[czy magazyn]]=F1862,0,CEILING(5000-G1862,1000))</f>
        <v>0</v>
      </c>
      <c r="I1863">
        <f>IF(cukier[[#This Row],[f]]&gt;=4000,1,0)</f>
        <v>0</v>
      </c>
    </row>
    <row r="1864" spans="1:9" x14ac:dyDescent="0.25">
      <c r="A1864" s="1">
        <v>41525</v>
      </c>
      <c r="B1864" t="s">
        <v>38</v>
      </c>
      <c r="C1864">
        <v>96</v>
      </c>
      <c r="D1864">
        <f>IF(cukier[[#This Row],[klient]]=B1863,cukier[[#This Row],[sprzedano]]+D1863,cukier[[#This Row],[sprzedano]])</f>
        <v>96</v>
      </c>
      <c r="E1864">
        <f>IF(cukier[[#This Row],[transakcja?]]&lt;100,0,IF(cukier[[#This Row],[transakcja?]]&lt;1000,0.05,IF(cukier[[#This Row],[transakcja?]]&lt;10000,0.1,0.2)))*cukier[[#This Row],[sprzedano]]</f>
        <v>0</v>
      </c>
      <c r="F1864">
        <f>MONTH(cukier[[#This Row],[data]])</f>
        <v>9</v>
      </c>
      <c r="G1864">
        <f>IF(cukier[[#This Row],[czy magazyn]]=F1863,G1863-cukier[[#This Row],[sprzedano]],G1863+cukier[[#This Row],[f]])</f>
        <v>5686</v>
      </c>
      <c r="H1864">
        <f>IF(cukier[[#This Row],[czy magazyn]]=F1863,0,CEILING(5000-G1863,1000))</f>
        <v>0</v>
      </c>
      <c r="I1864">
        <f>IF(cukier[[#This Row],[f]]&gt;=4000,1,0)</f>
        <v>0</v>
      </c>
    </row>
    <row r="1865" spans="1:9" x14ac:dyDescent="0.25">
      <c r="A1865" s="1">
        <v>41529</v>
      </c>
      <c r="B1865" t="s">
        <v>163</v>
      </c>
      <c r="C1865">
        <v>1</v>
      </c>
      <c r="D1865">
        <f>IF(cukier[[#This Row],[klient]]=B1864,cukier[[#This Row],[sprzedano]]+D1864,cukier[[#This Row],[sprzedano]])</f>
        <v>1</v>
      </c>
      <c r="E1865">
        <f>IF(cukier[[#This Row],[transakcja?]]&lt;100,0,IF(cukier[[#This Row],[transakcja?]]&lt;1000,0.05,IF(cukier[[#This Row],[transakcja?]]&lt;10000,0.1,0.2)))*cukier[[#This Row],[sprzedano]]</f>
        <v>0</v>
      </c>
      <c r="F1865">
        <f>MONTH(cukier[[#This Row],[data]])</f>
        <v>9</v>
      </c>
      <c r="G1865">
        <f>IF(cukier[[#This Row],[czy magazyn]]=F1864,G1864-cukier[[#This Row],[sprzedano]],G1864+cukier[[#This Row],[f]])</f>
        <v>5685</v>
      </c>
      <c r="H1865">
        <f>IF(cukier[[#This Row],[czy magazyn]]=F1864,0,CEILING(5000-G1864,1000))</f>
        <v>0</v>
      </c>
      <c r="I1865">
        <f>IF(cukier[[#This Row],[f]]&gt;=4000,1,0)</f>
        <v>0</v>
      </c>
    </row>
    <row r="1866" spans="1:9" x14ac:dyDescent="0.25">
      <c r="A1866" s="1">
        <v>41533</v>
      </c>
      <c r="B1866" t="s">
        <v>70</v>
      </c>
      <c r="C1866">
        <v>164</v>
      </c>
      <c r="D1866">
        <f>IF(cukier[[#This Row],[klient]]=B1865,cukier[[#This Row],[sprzedano]]+D1865,cukier[[#This Row],[sprzedano]])</f>
        <v>164</v>
      </c>
      <c r="E1866">
        <f>IF(cukier[[#This Row],[transakcja?]]&lt;100,0,IF(cukier[[#This Row],[transakcja?]]&lt;1000,0.05,IF(cukier[[#This Row],[transakcja?]]&lt;10000,0.1,0.2)))*cukier[[#This Row],[sprzedano]]</f>
        <v>8.2000000000000011</v>
      </c>
      <c r="F1866">
        <f>MONTH(cukier[[#This Row],[data]])</f>
        <v>9</v>
      </c>
      <c r="G1866">
        <f>IF(cukier[[#This Row],[czy magazyn]]=F1865,G1865-cukier[[#This Row],[sprzedano]],G1865+cukier[[#This Row],[f]])</f>
        <v>5521</v>
      </c>
      <c r="H1866">
        <f>IF(cukier[[#This Row],[czy magazyn]]=F1865,0,CEILING(5000-G1865,1000))</f>
        <v>0</v>
      </c>
      <c r="I1866">
        <f>IF(cukier[[#This Row],[f]]&gt;=4000,1,0)</f>
        <v>0</v>
      </c>
    </row>
    <row r="1867" spans="1:9" x14ac:dyDescent="0.25">
      <c r="A1867" s="1">
        <v>41534</v>
      </c>
      <c r="B1867" t="s">
        <v>23</v>
      </c>
      <c r="C1867">
        <v>105</v>
      </c>
      <c r="D1867">
        <f>IF(cukier[[#This Row],[klient]]=B1866,cukier[[#This Row],[sprzedano]]+D1866,cukier[[#This Row],[sprzedano]])</f>
        <v>105</v>
      </c>
      <c r="E1867">
        <f>IF(cukier[[#This Row],[transakcja?]]&lt;100,0,IF(cukier[[#This Row],[transakcja?]]&lt;1000,0.05,IF(cukier[[#This Row],[transakcja?]]&lt;10000,0.1,0.2)))*cukier[[#This Row],[sprzedano]]</f>
        <v>5.25</v>
      </c>
      <c r="F1867">
        <f>MONTH(cukier[[#This Row],[data]])</f>
        <v>9</v>
      </c>
      <c r="G1867">
        <f>IF(cukier[[#This Row],[czy magazyn]]=F1866,G1866-cukier[[#This Row],[sprzedano]],G1866+cukier[[#This Row],[f]])</f>
        <v>5416</v>
      </c>
      <c r="H1867">
        <f>IF(cukier[[#This Row],[czy magazyn]]=F1866,0,CEILING(5000-G1866,1000))</f>
        <v>0</v>
      </c>
      <c r="I1867">
        <f>IF(cukier[[#This Row],[f]]&gt;=4000,1,0)</f>
        <v>0</v>
      </c>
    </row>
    <row r="1868" spans="1:9" x14ac:dyDescent="0.25">
      <c r="A1868" s="1">
        <v>41536</v>
      </c>
      <c r="B1868" t="s">
        <v>211</v>
      </c>
      <c r="C1868">
        <v>17</v>
      </c>
      <c r="D1868">
        <f>IF(cukier[[#This Row],[klient]]=B1867,cukier[[#This Row],[sprzedano]]+D1867,cukier[[#This Row],[sprzedano]])</f>
        <v>17</v>
      </c>
      <c r="E1868">
        <f>IF(cukier[[#This Row],[transakcja?]]&lt;100,0,IF(cukier[[#This Row],[transakcja?]]&lt;1000,0.05,IF(cukier[[#This Row],[transakcja?]]&lt;10000,0.1,0.2)))*cukier[[#This Row],[sprzedano]]</f>
        <v>0</v>
      </c>
      <c r="F1868">
        <f>MONTH(cukier[[#This Row],[data]])</f>
        <v>9</v>
      </c>
      <c r="G1868">
        <f>IF(cukier[[#This Row],[czy magazyn]]=F1867,G1867-cukier[[#This Row],[sprzedano]],G1867+cukier[[#This Row],[f]])</f>
        <v>5399</v>
      </c>
      <c r="H1868">
        <f>IF(cukier[[#This Row],[czy magazyn]]=F1867,0,CEILING(5000-G1867,1000))</f>
        <v>0</v>
      </c>
      <c r="I1868">
        <f>IF(cukier[[#This Row],[f]]&gt;=4000,1,0)</f>
        <v>0</v>
      </c>
    </row>
    <row r="1869" spans="1:9" x14ac:dyDescent="0.25">
      <c r="A1869" s="1">
        <v>41538</v>
      </c>
      <c r="B1869" t="s">
        <v>201</v>
      </c>
      <c r="C1869">
        <v>5</v>
      </c>
      <c r="D1869">
        <f>IF(cukier[[#This Row],[klient]]=B1868,cukier[[#This Row],[sprzedano]]+D1868,cukier[[#This Row],[sprzedano]])</f>
        <v>5</v>
      </c>
      <c r="E1869">
        <f>IF(cukier[[#This Row],[transakcja?]]&lt;100,0,IF(cukier[[#This Row],[transakcja?]]&lt;1000,0.05,IF(cukier[[#This Row],[transakcja?]]&lt;10000,0.1,0.2)))*cukier[[#This Row],[sprzedano]]</f>
        <v>0</v>
      </c>
      <c r="F1869">
        <f>MONTH(cukier[[#This Row],[data]])</f>
        <v>9</v>
      </c>
      <c r="G1869">
        <f>IF(cukier[[#This Row],[czy magazyn]]=F1868,G1868-cukier[[#This Row],[sprzedano]],G1868+cukier[[#This Row],[f]])</f>
        <v>5394</v>
      </c>
      <c r="H1869">
        <f>IF(cukier[[#This Row],[czy magazyn]]=F1868,0,CEILING(5000-G1868,1000))</f>
        <v>0</v>
      </c>
      <c r="I1869">
        <f>IF(cukier[[#This Row],[f]]&gt;=4000,1,0)</f>
        <v>0</v>
      </c>
    </row>
    <row r="1870" spans="1:9" x14ac:dyDescent="0.25">
      <c r="A1870" s="1">
        <v>41543</v>
      </c>
      <c r="B1870" t="s">
        <v>29</v>
      </c>
      <c r="C1870">
        <v>147</v>
      </c>
      <c r="D1870">
        <f>IF(cukier[[#This Row],[klient]]=B1869,cukier[[#This Row],[sprzedano]]+D1869,cukier[[#This Row],[sprzedano]])</f>
        <v>147</v>
      </c>
      <c r="E1870">
        <f>IF(cukier[[#This Row],[transakcja?]]&lt;100,0,IF(cukier[[#This Row],[transakcja?]]&lt;1000,0.05,IF(cukier[[#This Row],[transakcja?]]&lt;10000,0.1,0.2)))*cukier[[#This Row],[sprzedano]]</f>
        <v>7.3500000000000005</v>
      </c>
      <c r="F1870">
        <f>MONTH(cukier[[#This Row],[data]])</f>
        <v>9</v>
      </c>
      <c r="G1870">
        <f>IF(cukier[[#This Row],[czy magazyn]]=F1869,G1869-cukier[[#This Row],[sprzedano]],G1869+cukier[[#This Row],[f]])</f>
        <v>5247</v>
      </c>
      <c r="H1870">
        <f>IF(cukier[[#This Row],[czy magazyn]]=F1869,0,CEILING(5000-G1869,1000))</f>
        <v>0</v>
      </c>
      <c r="I1870">
        <f>IF(cukier[[#This Row],[f]]&gt;=4000,1,0)</f>
        <v>0</v>
      </c>
    </row>
    <row r="1871" spans="1:9" x14ac:dyDescent="0.25">
      <c r="A1871" s="1">
        <v>41543</v>
      </c>
      <c r="B1871" t="s">
        <v>46</v>
      </c>
      <c r="C1871">
        <v>212</v>
      </c>
      <c r="D1871">
        <f>IF(cukier[[#This Row],[klient]]=B1870,cukier[[#This Row],[sprzedano]]+D1870,cukier[[#This Row],[sprzedano]])</f>
        <v>212</v>
      </c>
      <c r="E1871">
        <f>IF(cukier[[#This Row],[transakcja?]]&lt;100,0,IF(cukier[[#This Row],[transakcja?]]&lt;1000,0.05,IF(cukier[[#This Row],[transakcja?]]&lt;10000,0.1,0.2)))*cukier[[#This Row],[sprzedano]]</f>
        <v>10.600000000000001</v>
      </c>
      <c r="F1871">
        <f>MONTH(cukier[[#This Row],[data]])</f>
        <v>9</v>
      </c>
      <c r="G1871">
        <f>IF(cukier[[#This Row],[czy magazyn]]=F1870,G1870-cukier[[#This Row],[sprzedano]],G1870+cukier[[#This Row],[f]])</f>
        <v>5035</v>
      </c>
      <c r="H1871">
        <f>IF(cukier[[#This Row],[czy magazyn]]=F1870,0,CEILING(5000-G1870,1000))</f>
        <v>0</v>
      </c>
      <c r="I1871">
        <f>IF(cukier[[#This Row],[f]]&gt;=4000,1,0)</f>
        <v>0</v>
      </c>
    </row>
    <row r="1872" spans="1:9" x14ac:dyDescent="0.25">
      <c r="A1872" s="1">
        <v>41543</v>
      </c>
      <c r="B1872" t="s">
        <v>10</v>
      </c>
      <c r="C1872">
        <v>128</v>
      </c>
      <c r="D1872">
        <f>IF(cukier[[#This Row],[klient]]=B1871,cukier[[#This Row],[sprzedano]]+D1871,cukier[[#This Row],[sprzedano]])</f>
        <v>128</v>
      </c>
      <c r="E1872">
        <f>IF(cukier[[#This Row],[transakcja?]]&lt;100,0,IF(cukier[[#This Row],[transakcja?]]&lt;1000,0.05,IF(cukier[[#This Row],[transakcja?]]&lt;10000,0.1,0.2)))*cukier[[#This Row],[sprzedano]]</f>
        <v>6.4</v>
      </c>
      <c r="F1872">
        <f>MONTH(cukier[[#This Row],[data]])</f>
        <v>9</v>
      </c>
      <c r="G1872">
        <f>IF(cukier[[#This Row],[czy magazyn]]=F1871,G1871-cukier[[#This Row],[sprzedano]],G1871+cukier[[#This Row],[f]])</f>
        <v>4907</v>
      </c>
      <c r="H1872">
        <f>IF(cukier[[#This Row],[czy magazyn]]=F1871,0,CEILING(5000-G1871,1000))</f>
        <v>0</v>
      </c>
      <c r="I1872">
        <f>IF(cukier[[#This Row],[f]]&gt;=4000,1,0)</f>
        <v>0</v>
      </c>
    </row>
    <row r="1873" spans="1:9" x14ac:dyDescent="0.25">
      <c r="A1873" s="1">
        <v>41544</v>
      </c>
      <c r="B1873" t="s">
        <v>15</v>
      </c>
      <c r="C1873">
        <v>436</v>
      </c>
      <c r="D1873">
        <f>IF(cukier[[#This Row],[klient]]=B1872,cukier[[#This Row],[sprzedano]]+D1872,cukier[[#This Row],[sprzedano]])</f>
        <v>436</v>
      </c>
      <c r="E1873">
        <f>IF(cukier[[#This Row],[transakcja?]]&lt;100,0,IF(cukier[[#This Row],[transakcja?]]&lt;1000,0.05,IF(cukier[[#This Row],[transakcja?]]&lt;10000,0.1,0.2)))*cukier[[#This Row],[sprzedano]]</f>
        <v>21.8</v>
      </c>
      <c r="F1873">
        <f>MONTH(cukier[[#This Row],[data]])</f>
        <v>9</v>
      </c>
      <c r="G1873">
        <f>IF(cukier[[#This Row],[czy magazyn]]=F1872,G1872-cukier[[#This Row],[sprzedano]],G1872+cukier[[#This Row],[f]])</f>
        <v>4471</v>
      </c>
      <c r="H1873">
        <f>IF(cukier[[#This Row],[czy magazyn]]=F1872,0,CEILING(5000-G1872,1000))</f>
        <v>0</v>
      </c>
      <c r="I1873">
        <f>IF(cukier[[#This Row],[f]]&gt;=4000,1,0)</f>
        <v>0</v>
      </c>
    </row>
    <row r="1874" spans="1:9" x14ac:dyDescent="0.25">
      <c r="A1874" s="1">
        <v>41545</v>
      </c>
      <c r="B1874" t="s">
        <v>236</v>
      </c>
      <c r="C1874">
        <v>4</v>
      </c>
      <c r="D1874">
        <f>IF(cukier[[#This Row],[klient]]=B1873,cukier[[#This Row],[sprzedano]]+D1873,cukier[[#This Row],[sprzedano]])</f>
        <v>4</v>
      </c>
      <c r="E1874">
        <f>IF(cukier[[#This Row],[transakcja?]]&lt;100,0,IF(cukier[[#This Row],[transakcja?]]&lt;1000,0.05,IF(cukier[[#This Row],[transakcja?]]&lt;10000,0.1,0.2)))*cukier[[#This Row],[sprzedano]]</f>
        <v>0</v>
      </c>
      <c r="F1874">
        <f>MONTH(cukier[[#This Row],[data]])</f>
        <v>9</v>
      </c>
      <c r="G1874">
        <f>IF(cukier[[#This Row],[czy magazyn]]=F1873,G1873-cukier[[#This Row],[sprzedano]],G1873+cukier[[#This Row],[f]])</f>
        <v>4467</v>
      </c>
      <c r="H1874">
        <f>IF(cukier[[#This Row],[czy magazyn]]=F1873,0,CEILING(5000-G1873,1000))</f>
        <v>0</v>
      </c>
      <c r="I1874">
        <f>IF(cukier[[#This Row],[f]]&gt;=4000,1,0)</f>
        <v>0</v>
      </c>
    </row>
    <row r="1875" spans="1:9" x14ac:dyDescent="0.25">
      <c r="A1875" s="1">
        <v>41545</v>
      </c>
      <c r="B1875" t="s">
        <v>155</v>
      </c>
      <c r="C1875">
        <v>4</v>
      </c>
      <c r="D1875">
        <f>IF(cukier[[#This Row],[klient]]=B1874,cukier[[#This Row],[sprzedano]]+D1874,cukier[[#This Row],[sprzedano]])</f>
        <v>4</v>
      </c>
      <c r="E1875">
        <f>IF(cukier[[#This Row],[transakcja?]]&lt;100,0,IF(cukier[[#This Row],[transakcja?]]&lt;1000,0.05,IF(cukier[[#This Row],[transakcja?]]&lt;10000,0.1,0.2)))*cukier[[#This Row],[sprzedano]]</f>
        <v>0</v>
      </c>
      <c r="F1875">
        <f>MONTH(cukier[[#This Row],[data]])</f>
        <v>9</v>
      </c>
      <c r="G1875">
        <f>IF(cukier[[#This Row],[czy magazyn]]=F1874,G1874-cukier[[#This Row],[sprzedano]],G1874+cukier[[#This Row],[f]])</f>
        <v>4463</v>
      </c>
      <c r="H1875">
        <f>IF(cukier[[#This Row],[czy magazyn]]=F1874,0,CEILING(5000-G1874,1000))</f>
        <v>0</v>
      </c>
      <c r="I1875">
        <f>IF(cukier[[#This Row],[f]]&gt;=4000,1,0)</f>
        <v>0</v>
      </c>
    </row>
    <row r="1876" spans="1:9" x14ac:dyDescent="0.25">
      <c r="A1876" s="1">
        <v>41551</v>
      </c>
      <c r="B1876" t="s">
        <v>132</v>
      </c>
      <c r="C1876">
        <v>78</v>
      </c>
      <c r="D1876">
        <f>IF(cukier[[#This Row],[klient]]=B1875,cukier[[#This Row],[sprzedano]]+D1875,cukier[[#This Row],[sprzedano]])</f>
        <v>78</v>
      </c>
      <c r="E1876">
        <f>IF(cukier[[#This Row],[transakcja?]]&lt;100,0,IF(cukier[[#This Row],[transakcja?]]&lt;1000,0.05,IF(cukier[[#This Row],[transakcja?]]&lt;10000,0.1,0.2)))*cukier[[#This Row],[sprzedano]]</f>
        <v>0</v>
      </c>
      <c r="F1876">
        <f>MONTH(cukier[[#This Row],[data]])</f>
        <v>10</v>
      </c>
      <c r="G1876">
        <f>IF(cukier[[#This Row],[czy magazyn]]=F1875,G1875-cukier[[#This Row],[sprzedano]],G1875+cukier[[#This Row],[f]])</f>
        <v>5463</v>
      </c>
      <c r="H1876">
        <f>IF(cukier[[#This Row],[czy magazyn]]=F1875,0,CEILING(5000-G1875,1000))</f>
        <v>1000</v>
      </c>
      <c r="I1876">
        <f>IF(cukier[[#This Row],[f]]&gt;=4000,1,0)</f>
        <v>0</v>
      </c>
    </row>
    <row r="1877" spans="1:9" x14ac:dyDescent="0.25">
      <c r="A1877" s="1">
        <v>41558</v>
      </c>
      <c r="B1877" t="s">
        <v>11</v>
      </c>
      <c r="C1877">
        <v>159</v>
      </c>
      <c r="D1877">
        <f>IF(cukier[[#This Row],[klient]]=B1876,cukier[[#This Row],[sprzedano]]+D1876,cukier[[#This Row],[sprzedano]])</f>
        <v>159</v>
      </c>
      <c r="E1877">
        <f>IF(cukier[[#This Row],[transakcja?]]&lt;100,0,IF(cukier[[#This Row],[transakcja?]]&lt;1000,0.05,IF(cukier[[#This Row],[transakcja?]]&lt;10000,0.1,0.2)))*cukier[[#This Row],[sprzedano]]</f>
        <v>7.95</v>
      </c>
      <c r="F1877">
        <f>MONTH(cukier[[#This Row],[data]])</f>
        <v>10</v>
      </c>
      <c r="G1877">
        <f>IF(cukier[[#This Row],[czy magazyn]]=F1876,G1876-cukier[[#This Row],[sprzedano]],G1876+cukier[[#This Row],[f]])</f>
        <v>5304</v>
      </c>
      <c r="H1877">
        <f>IF(cukier[[#This Row],[czy magazyn]]=F1876,0,CEILING(5000-G1876,1000))</f>
        <v>0</v>
      </c>
      <c r="I1877">
        <f>IF(cukier[[#This Row],[f]]&gt;=4000,1,0)</f>
        <v>0</v>
      </c>
    </row>
    <row r="1878" spans="1:9" x14ac:dyDescent="0.25">
      <c r="A1878" s="1">
        <v>41558</v>
      </c>
      <c r="B1878" t="s">
        <v>9</v>
      </c>
      <c r="C1878">
        <v>103</v>
      </c>
      <c r="D1878">
        <f>IF(cukier[[#This Row],[klient]]=B1877,cukier[[#This Row],[sprzedano]]+D1877,cukier[[#This Row],[sprzedano]])</f>
        <v>103</v>
      </c>
      <c r="E1878">
        <f>IF(cukier[[#This Row],[transakcja?]]&lt;100,0,IF(cukier[[#This Row],[transakcja?]]&lt;1000,0.05,IF(cukier[[#This Row],[transakcja?]]&lt;10000,0.1,0.2)))*cukier[[#This Row],[sprzedano]]</f>
        <v>5.15</v>
      </c>
      <c r="F1878">
        <f>MONTH(cukier[[#This Row],[data]])</f>
        <v>10</v>
      </c>
      <c r="G1878">
        <f>IF(cukier[[#This Row],[czy magazyn]]=F1877,G1877-cukier[[#This Row],[sprzedano]],G1877+cukier[[#This Row],[f]])</f>
        <v>5201</v>
      </c>
      <c r="H1878">
        <f>IF(cukier[[#This Row],[czy magazyn]]=F1877,0,CEILING(5000-G1877,1000))</f>
        <v>0</v>
      </c>
      <c r="I1878">
        <f>IF(cukier[[#This Row],[f]]&gt;=4000,1,0)</f>
        <v>0</v>
      </c>
    </row>
    <row r="1879" spans="1:9" x14ac:dyDescent="0.25">
      <c r="A1879" s="1">
        <v>41559</v>
      </c>
      <c r="B1879" t="s">
        <v>78</v>
      </c>
      <c r="C1879">
        <v>14</v>
      </c>
      <c r="D1879">
        <f>IF(cukier[[#This Row],[klient]]=B1878,cukier[[#This Row],[sprzedano]]+D1878,cukier[[#This Row],[sprzedano]])</f>
        <v>14</v>
      </c>
      <c r="E1879">
        <f>IF(cukier[[#This Row],[transakcja?]]&lt;100,0,IF(cukier[[#This Row],[transakcja?]]&lt;1000,0.05,IF(cukier[[#This Row],[transakcja?]]&lt;10000,0.1,0.2)))*cukier[[#This Row],[sprzedano]]</f>
        <v>0</v>
      </c>
      <c r="F1879">
        <f>MONTH(cukier[[#This Row],[data]])</f>
        <v>10</v>
      </c>
      <c r="G1879">
        <f>IF(cukier[[#This Row],[czy magazyn]]=F1878,G1878-cukier[[#This Row],[sprzedano]],G1878+cukier[[#This Row],[f]])</f>
        <v>5187</v>
      </c>
      <c r="H1879">
        <f>IF(cukier[[#This Row],[czy magazyn]]=F1878,0,CEILING(5000-G1878,1000))</f>
        <v>0</v>
      </c>
      <c r="I1879">
        <f>IF(cukier[[#This Row],[f]]&gt;=4000,1,0)</f>
        <v>0</v>
      </c>
    </row>
    <row r="1880" spans="1:9" x14ac:dyDescent="0.25">
      <c r="A1880" s="1">
        <v>41559</v>
      </c>
      <c r="B1880" t="s">
        <v>53</v>
      </c>
      <c r="C1880">
        <v>57</v>
      </c>
      <c r="D1880">
        <f>IF(cukier[[#This Row],[klient]]=B1879,cukier[[#This Row],[sprzedano]]+D1879,cukier[[#This Row],[sprzedano]])</f>
        <v>57</v>
      </c>
      <c r="E1880">
        <f>IF(cukier[[#This Row],[transakcja?]]&lt;100,0,IF(cukier[[#This Row],[transakcja?]]&lt;1000,0.05,IF(cukier[[#This Row],[transakcja?]]&lt;10000,0.1,0.2)))*cukier[[#This Row],[sprzedano]]</f>
        <v>0</v>
      </c>
      <c r="F1880">
        <f>MONTH(cukier[[#This Row],[data]])</f>
        <v>10</v>
      </c>
      <c r="G1880">
        <f>IF(cukier[[#This Row],[czy magazyn]]=F1879,G1879-cukier[[#This Row],[sprzedano]],G1879+cukier[[#This Row],[f]])</f>
        <v>5130</v>
      </c>
      <c r="H1880">
        <f>IF(cukier[[#This Row],[czy magazyn]]=F1879,0,CEILING(5000-G1879,1000))</f>
        <v>0</v>
      </c>
      <c r="I1880">
        <f>IF(cukier[[#This Row],[f]]&gt;=4000,1,0)</f>
        <v>0</v>
      </c>
    </row>
    <row r="1881" spans="1:9" x14ac:dyDescent="0.25">
      <c r="A1881" s="1">
        <v>41559</v>
      </c>
      <c r="B1881" t="s">
        <v>21</v>
      </c>
      <c r="C1881">
        <v>121</v>
      </c>
      <c r="D1881">
        <f>IF(cukier[[#This Row],[klient]]=B1880,cukier[[#This Row],[sprzedano]]+D1880,cukier[[#This Row],[sprzedano]])</f>
        <v>121</v>
      </c>
      <c r="E1881">
        <f>IF(cukier[[#This Row],[transakcja?]]&lt;100,0,IF(cukier[[#This Row],[transakcja?]]&lt;1000,0.05,IF(cukier[[#This Row],[transakcja?]]&lt;10000,0.1,0.2)))*cukier[[#This Row],[sprzedano]]</f>
        <v>6.0500000000000007</v>
      </c>
      <c r="F1881">
        <f>MONTH(cukier[[#This Row],[data]])</f>
        <v>10</v>
      </c>
      <c r="G1881">
        <f>IF(cukier[[#This Row],[czy magazyn]]=F1880,G1880-cukier[[#This Row],[sprzedano]],G1880+cukier[[#This Row],[f]])</f>
        <v>5009</v>
      </c>
      <c r="H1881">
        <f>IF(cukier[[#This Row],[czy magazyn]]=F1880,0,CEILING(5000-G1880,1000))</f>
        <v>0</v>
      </c>
      <c r="I1881">
        <f>IF(cukier[[#This Row],[f]]&gt;=4000,1,0)</f>
        <v>0</v>
      </c>
    </row>
    <row r="1882" spans="1:9" x14ac:dyDescent="0.25">
      <c r="A1882" s="1">
        <v>41560</v>
      </c>
      <c r="B1882" t="s">
        <v>45</v>
      </c>
      <c r="C1882">
        <v>2</v>
      </c>
      <c r="D1882">
        <f>IF(cukier[[#This Row],[klient]]=B1881,cukier[[#This Row],[sprzedano]]+D1881,cukier[[#This Row],[sprzedano]])</f>
        <v>2</v>
      </c>
      <c r="E1882">
        <f>IF(cukier[[#This Row],[transakcja?]]&lt;100,0,IF(cukier[[#This Row],[transakcja?]]&lt;1000,0.05,IF(cukier[[#This Row],[transakcja?]]&lt;10000,0.1,0.2)))*cukier[[#This Row],[sprzedano]]</f>
        <v>0</v>
      </c>
      <c r="F1882">
        <f>MONTH(cukier[[#This Row],[data]])</f>
        <v>10</v>
      </c>
      <c r="G1882">
        <f>IF(cukier[[#This Row],[czy magazyn]]=F1881,G1881-cukier[[#This Row],[sprzedano]],G1881+cukier[[#This Row],[f]])</f>
        <v>5007</v>
      </c>
      <c r="H1882">
        <f>IF(cukier[[#This Row],[czy magazyn]]=F1881,0,CEILING(5000-G1881,1000))</f>
        <v>0</v>
      </c>
      <c r="I1882">
        <f>IF(cukier[[#This Row],[f]]&gt;=4000,1,0)</f>
        <v>0</v>
      </c>
    </row>
    <row r="1883" spans="1:9" x14ac:dyDescent="0.25">
      <c r="A1883" s="1">
        <v>41560</v>
      </c>
      <c r="B1883" t="s">
        <v>54</v>
      </c>
      <c r="C1883">
        <v>19</v>
      </c>
      <c r="D1883">
        <f>IF(cukier[[#This Row],[klient]]=B1882,cukier[[#This Row],[sprzedano]]+D1882,cukier[[#This Row],[sprzedano]])</f>
        <v>19</v>
      </c>
      <c r="E1883">
        <f>IF(cukier[[#This Row],[transakcja?]]&lt;100,0,IF(cukier[[#This Row],[transakcja?]]&lt;1000,0.05,IF(cukier[[#This Row],[transakcja?]]&lt;10000,0.1,0.2)))*cukier[[#This Row],[sprzedano]]</f>
        <v>0</v>
      </c>
      <c r="F1883">
        <f>MONTH(cukier[[#This Row],[data]])</f>
        <v>10</v>
      </c>
      <c r="G1883">
        <f>IF(cukier[[#This Row],[czy magazyn]]=F1882,G1882-cukier[[#This Row],[sprzedano]],G1882+cukier[[#This Row],[f]])</f>
        <v>4988</v>
      </c>
      <c r="H1883">
        <f>IF(cukier[[#This Row],[czy magazyn]]=F1882,0,CEILING(5000-G1882,1000))</f>
        <v>0</v>
      </c>
      <c r="I1883">
        <f>IF(cukier[[#This Row],[f]]&gt;=4000,1,0)</f>
        <v>0</v>
      </c>
    </row>
    <row r="1884" spans="1:9" x14ac:dyDescent="0.25">
      <c r="A1884" s="1">
        <v>41561</v>
      </c>
      <c r="B1884" t="s">
        <v>237</v>
      </c>
      <c r="C1884">
        <v>20</v>
      </c>
      <c r="D1884">
        <f>IF(cukier[[#This Row],[klient]]=B1883,cukier[[#This Row],[sprzedano]]+D1883,cukier[[#This Row],[sprzedano]])</f>
        <v>20</v>
      </c>
      <c r="E1884">
        <f>IF(cukier[[#This Row],[transakcja?]]&lt;100,0,IF(cukier[[#This Row],[transakcja?]]&lt;1000,0.05,IF(cukier[[#This Row],[transakcja?]]&lt;10000,0.1,0.2)))*cukier[[#This Row],[sprzedano]]</f>
        <v>0</v>
      </c>
      <c r="F1884">
        <f>MONTH(cukier[[#This Row],[data]])</f>
        <v>10</v>
      </c>
      <c r="G1884">
        <f>IF(cukier[[#This Row],[czy magazyn]]=F1883,G1883-cukier[[#This Row],[sprzedano]],G1883+cukier[[#This Row],[f]])</f>
        <v>4968</v>
      </c>
      <c r="H1884">
        <f>IF(cukier[[#This Row],[czy magazyn]]=F1883,0,CEILING(5000-G1883,1000))</f>
        <v>0</v>
      </c>
      <c r="I1884">
        <f>IF(cukier[[#This Row],[f]]&gt;=4000,1,0)</f>
        <v>0</v>
      </c>
    </row>
    <row r="1885" spans="1:9" x14ac:dyDescent="0.25">
      <c r="A1885" s="1">
        <v>41562</v>
      </c>
      <c r="B1885" t="s">
        <v>15</v>
      </c>
      <c r="C1885">
        <v>367</v>
      </c>
      <c r="D1885">
        <f>IF(cukier[[#This Row],[klient]]=B1884,cukier[[#This Row],[sprzedano]]+D1884,cukier[[#This Row],[sprzedano]])</f>
        <v>367</v>
      </c>
      <c r="E1885">
        <f>IF(cukier[[#This Row],[transakcja?]]&lt;100,0,IF(cukier[[#This Row],[transakcja?]]&lt;1000,0.05,IF(cukier[[#This Row],[transakcja?]]&lt;10000,0.1,0.2)))*cukier[[#This Row],[sprzedano]]</f>
        <v>18.350000000000001</v>
      </c>
      <c r="F1885">
        <f>MONTH(cukier[[#This Row],[data]])</f>
        <v>10</v>
      </c>
      <c r="G1885">
        <f>IF(cukier[[#This Row],[czy magazyn]]=F1884,G1884-cukier[[#This Row],[sprzedano]],G1884+cukier[[#This Row],[f]])</f>
        <v>4601</v>
      </c>
      <c r="H1885">
        <f>IF(cukier[[#This Row],[czy magazyn]]=F1884,0,CEILING(5000-G1884,1000))</f>
        <v>0</v>
      </c>
      <c r="I1885">
        <f>IF(cukier[[#This Row],[f]]&gt;=4000,1,0)</f>
        <v>0</v>
      </c>
    </row>
    <row r="1886" spans="1:9" x14ac:dyDescent="0.25">
      <c r="A1886" s="1">
        <v>41562</v>
      </c>
      <c r="B1886" t="s">
        <v>10</v>
      </c>
      <c r="C1886">
        <v>458</v>
      </c>
      <c r="D1886">
        <f>IF(cukier[[#This Row],[klient]]=B1885,cukier[[#This Row],[sprzedano]]+D1885,cukier[[#This Row],[sprzedano]])</f>
        <v>458</v>
      </c>
      <c r="E1886">
        <f>IF(cukier[[#This Row],[transakcja?]]&lt;100,0,IF(cukier[[#This Row],[transakcja?]]&lt;1000,0.05,IF(cukier[[#This Row],[transakcja?]]&lt;10000,0.1,0.2)))*cukier[[#This Row],[sprzedano]]</f>
        <v>22.900000000000002</v>
      </c>
      <c r="F1886">
        <f>MONTH(cukier[[#This Row],[data]])</f>
        <v>10</v>
      </c>
      <c r="G1886">
        <f>IF(cukier[[#This Row],[czy magazyn]]=F1885,G1885-cukier[[#This Row],[sprzedano]],G1885+cukier[[#This Row],[f]])</f>
        <v>4143</v>
      </c>
      <c r="H1886">
        <f>IF(cukier[[#This Row],[czy magazyn]]=F1885,0,CEILING(5000-G1885,1000))</f>
        <v>0</v>
      </c>
      <c r="I1886">
        <f>IF(cukier[[#This Row],[f]]&gt;=4000,1,0)</f>
        <v>0</v>
      </c>
    </row>
    <row r="1887" spans="1:9" x14ac:dyDescent="0.25">
      <c r="A1887" s="1">
        <v>41563</v>
      </c>
      <c r="B1887" t="s">
        <v>7</v>
      </c>
      <c r="C1887">
        <v>62</v>
      </c>
      <c r="D1887">
        <f>IF(cukier[[#This Row],[klient]]=B1886,cukier[[#This Row],[sprzedano]]+D1886,cukier[[#This Row],[sprzedano]])</f>
        <v>62</v>
      </c>
      <c r="E1887">
        <f>IF(cukier[[#This Row],[transakcja?]]&lt;100,0,IF(cukier[[#This Row],[transakcja?]]&lt;1000,0.05,IF(cukier[[#This Row],[transakcja?]]&lt;10000,0.1,0.2)))*cukier[[#This Row],[sprzedano]]</f>
        <v>0</v>
      </c>
      <c r="F1887">
        <f>MONTH(cukier[[#This Row],[data]])</f>
        <v>10</v>
      </c>
      <c r="G1887">
        <f>IF(cukier[[#This Row],[czy magazyn]]=F1886,G1886-cukier[[#This Row],[sprzedano]],G1886+cukier[[#This Row],[f]])</f>
        <v>4081</v>
      </c>
      <c r="H1887">
        <f>IF(cukier[[#This Row],[czy magazyn]]=F1886,0,CEILING(5000-G1886,1000))</f>
        <v>0</v>
      </c>
      <c r="I1887">
        <f>IF(cukier[[#This Row],[f]]&gt;=4000,1,0)</f>
        <v>0</v>
      </c>
    </row>
    <row r="1888" spans="1:9" x14ac:dyDescent="0.25">
      <c r="A1888" s="1">
        <v>41563</v>
      </c>
      <c r="B1888" t="s">
        <v>46</v>
      </c>
      <c r="C1888">
        <v>100</v>
      </c>
      <c r="D1888">
        <f>IF(cukier[[#This Row],[klient]]=B1887,cukier[[#This Row],[sprzedano]]+D1887,cukier[[#This Row],[sprzedano]])</f>
        <v>100</v>
      </c>
      <c r="E1888">
        <f>IF(cukier[[#This Row],[transakcja?]]&lt;100,0,IF(cukier[[#This Row],[transakcja?]]&lt;1000,0.05,IF(cukier[[#This Row],[transakcja?]]&lt;10000,0.1,0.2)))*cukier[[#This Row],[sprzedano]]</f>
        <v>5</v>
      </c>
      <c r="F1888">
        <f>MONTH(cukier[[#This Row],[data]])</f>
        <v>10</v>
      </c>
      <c r="G1888">
        <f>IF(cukier[[#This Row],[czy magazyn]]=F1887,G1887-cukier[[#This Row],[sprzedano]],G1887+cukier[[#This Row],[f]])</f>
        <v>3981</v>
      </c>
      <c r="H1888">
        <f>IF(cukier[[#This Row],[czy magazyn]]=F1887,0,CEILING(5000-G1887,1000))</f>
        <v>0</v>
      </c>
      <c r="I1888">
        <f>IF(cukier[[#This Row],[f]]&gt;=4000,1,0)</f>
        <v>0</v>
      </c>
    </row>
    <row r="1889" spans="1:9" x14ac:dyDescent="0.25">
      <c r="A1889" s="1">
        <v>41567</v>
      </c>
      <c r="B1889" t="s">
        <v>7</v>
      </c>
      <c r="C1889">
        <v>184</v>
      </c>
      <c r="D1889">
        <f>IF(cukier[[#This Row],[klient]]=B1888,cukier[[#This Row],[sprzedano]]+D1888,cukier[[#This Row],[sprzedano]])</f>
        <v>184</v>
      </c>
      <c r="E1889">
        <f>IF(cukier[[#This Row],[transakcja?]]&lt;100,0,IF(cukier[[#This Row],[transakcja?]]&lt;1000,0.05,IF(cukier[[#This Row],[transakcja?]]&lt;10000,0.1,0.2)))*cukier[[#This Row],[sprzedano]]</f>
        <v>9.2000000000000011</v>
      </c>
      <c r="F1889">
        <f>MONTH(cukier[[#This Row],[data]])</f>
        <v>10</v>
      </c>
      <c r="G1889">
        <f>IF(cukier[[#This Row],[czy magazyn]]=F1888,G1888-cukier[[#This Row],[sprzedano]],G1888+cukier[[#This Row],[f]])</f>
        <v>3797</v>
      </c>
      <c r="H1889">
        <f>IF(cukier[[#This Row],[czy magazyn]]=F1888,0,CEILING(5000-G1888,1000))</f>
        <v>0</v>
      </c>
      <c r="I1889">
        <f>IF(cukier[[#This Row],[f]]&gt;=4000,1,0)</f>
        <v>0</v>
      </c>
    </row>
    <row r="1890" spans="1:9" x14ac:dyDescent="0.25">
      <c r="A1890" s="1">
        <v>41568</v>
      </c>
      <c r="B1890" t="s">
        <v>20</v>
      </c>
      <c r="C1890">
        <v>156</v>
      </c>
      <c r="D1890">
        <f>IF(cukier[[#This Row],[klient]]=B1889,cukier[[#This Row],[sprzedano]]+D1889,cukier[[#This Row],[sprzedano]])</f>
        <v>156</v>
      </c>
      <c r="E1890">
        <f>IF(cukier[[#This Row],[transakcja?]]&lt;100,0,IF(cukier[[#This Row],[transakcja?]]&lt;1000,0.05,IF(cukier[[#This Row],[transakcja?]]&lt;10000,0.1,0.2)))*cukier[[#This Row],[sprzedano]]</f>
        <v>7.8000000000000007</v>
      </c>
      <c r="F1890">
        <f>MONTH(cukier[[#This Row],[data]])</f>
        <v>10</v>
      </c>
      <c r="G1890">
        <f>IF(cukier[[#This Row],[czy magazyn]]=F1889,G1889-cukier[[#This Row],[sprzedano]],G1889+cukier[[#This Row],[f]])</f>
        <v>3641</v>
      </c>
      <c r="H1890">
        <f>IF(cukier[[#This Row],[czy magazyn]]=F1889,0,CEILING(5000-G1889,1000))</f>
        <v>0</v>
      </c>
      <c r="I1890">
        <f>IF(cukier[[#This Row],[f]]&gt;=4000,1,0)</f>
        <v>0</v>
      </c>
    </row>
    <row r="1891" spans="1:9" x14ac:dyDescent="0.25">
      <c r="A1891" s="1">
        <v>41569</v>
      </c>
      <c r="B1891" t="s">
        <v>8</v>
      </c>
      <c r="C1891">
        <v>142</v>
      </c>
      <c r="D1891">
        <f>IF(cukier[[#This Row],[klient]]=B1890,cukier[[#This Row],[sprzedano]]+D1890,cukier[[#This Row],[sprzedano]])</f>
        <v>142</v>
      </c>
      <c r="E1891">
        <f>IF(cukier[[#This Row],[transakcja?]]&lt;100,0,IF(cukier[[#This Row],[transakcja?]]&lt;1000,0.05,IF(cukier[[#This Row],[transakcja?]]&lt;10000,0.1,0.2)))*cukier[[#This Row],[sprzedano]]</f>
        <v>7.1000000000000005</v>
      </c>
      <c r="F1891">
        <f>MONTH(cukier[[#This Row],[data]])</f>
        <v>10</v>
      </c>
      <c r="G1891">
        <f>IF(cukier[[#This Row],[czy magazyn]]=F1890,G1890-cukier[[#This Row],[sprzedano]],G1890+cukier[[#This Row],[f]])</f>
        <v>3499</v>
      </c>
      <c r="H1891">
        <f>IF(cukier[[#This Row],[czy magazyn]]=F1890,0,CEILING(5000-G1890,1000))</f>
        <v>0</v>
      </c>
      <c r="I1891">
        <f>IF(cukier[[#This Row],[f]]&gt;=4000,1,0)</f>
        <v>0</v>
      </c>
    </row>
    <row r="1892" spans="1:9" x14ac:dyDescent="0.25">
      <c r="A1892" s="1">
        <v>41570</v>
      </c>
      <c r="B1892" t="s">
        <v>7</v>
      </c>
      <c r="C1892">
        <v>97</v>
      </c>
      <c r="D1892">
        <f>IF(cukier[[#This Row],[klient]]=B1891,cukier[[#This Row],[sprzedano]]+D1891,cukier[[#This Row],[sprzedano]])</f>
        <v>97</v>
      </c>
      <c r="E1892">
        <f>IF(cukier[[#This Row],[transakcja?]]&lt;100,0,IF(cukier[[#This Row],[transakcja?]]&lt;1000,0.05,IF(cukier[[#This Row],[transakcja?]]&lt;10000,0.1,0.2)))*cukier[[#This Row],[sprzedano]]</f>
        <v>0</v>
      </c>
      <c r="F1892">
        <f>MONTH(cukier[[#This Row],[data]])</f>
        <v>10</v>
      </c>
      <c r="G1892">
        <f>IF(cukier[[#This Row],[czy magazyn]]=F1891,G1891-cukier[[#This Row],[sprzedano]],G1891+cukier[[#This Row],[f]])</f>
        <v>3402</v>
      </c>
      <c r="H1892">
        <f>IF(cukier[[#This Row],[czy magazyn]]=F1891,0,CEILING(5000-G1891,1000))</f>
        <v>0</v>
      </c>
      <c r="I1892">
        <f>IF(cukier[[#This Row],[f]]&gt;=4000,1,0)</f>
        <v>0</v>
      </c>
    </row>
    <row r="1893" spans="1:9" x14ac:dyDescent="0.25">
      <c r="A1893" s="1">
        <v>41570</v>
      </c>
      <c r="B1893" t="s">
        <v>132</v>
      </c>
      <c r="C1893">
        <v>108</v>
      </c>
      <c r="D1893">
        <f>IF(cukier[[#This Row],[klient]]=B1892,cukier[[#This Row],[sprzedano]]+D1892,cukier[[#This Row],[sprzedano]])</f>
        <v>108</v>
      </c>
      <c r="E1893">
        <f>IF(cukier[[#This Row],[transakcja?]]&lt;100,0,IF(cukier[[#This Row],[transakcja?]]&lt;1000,0.05,IF(cukier[[#This Row],[transakcja?]]&lt;10000,0.1,0.2)))*cukier[[#This Row],[sprzedano]]</f>
        <v>5.4</v>
      </c>
      <c r="F1893">
        <f>MONTH(cukier[[#This Row],[data]])</f>
        <v>10</v>
      </c>
      <c r="G1893">
        <f>IF(cukier[[#This Row],[czy magazyn]]=F1892,G1892-cukier[[#This Row],[sprzedano]],G1892+cukier[[#This Row],[f]])</f>
        <v>3294</v>
      </c>
      <c r="H1893">
        <f>IF(cukier[[#This Row],[czy magazyn]]=F1892,0,CEILING(5000-G1892,1000))</f>
        <v>0</v>
      </c>
      <c r="I1893">
        <f>IF(cukier[[#This Row],[f]]&gt;=4000,1,0)</f>
        <v>0</v>
      </c>
    </row>
    <row r="1894" spans="1:9" x14ac:dyDescent="0.25">
      <c r="A1894" s="1">
        <v>41570</v>
      </c>
      <c r="B1894" t="s">
        <v>8</v>
      </c>
      <c r="C1894">
        <v>136</v>
      </c>
      <c r="D1894">
        <f>IF(cukier[[#This Row],[klient]]=B1893,cukier[[#This Row],[sprzedano]]+D1893,cukier[[#This Row],[sprzedano]])</f>
        <v>136</v>
      </c>
      <c r="E1894">
        <f>IF(cukier[[#This Row],[transakcja?]]&lt;100,0,IF(cukier[[#This Row],[transakcja?]]&lt;1000,0.05,IF(cukier[[#This Row],[transakcja?]]&lt;10000,0.1,0.2)))*cukier[[#This Row],[sprzedano]]</f>
        <v>6.8000000000000007</v>
      </c>
      <c r="F1894">
        <f>MONTH(cukier[[#This Row],[data]])</f>
        <v>10</v>
      </c>
      <c r="G1894">
        <f>IF(cukier[[#This Row],[czy magazyn]]=F1893,G1893-cukier[[#This Row],[sprzedano]],G1893+cukier[[#This Row],[f]])</f>
        <v>3158</v>
      </c>
      <c r="H1894">
        <f>IF(cukier[[#This Row],[czy magazyn]]=F1893,0,CEILING(5000-G1893,1000))</f>
        <v>0</v>
      </c>
      <c r="I1894">
        <f>IF(cukier[[#This Row],[f]]&gt;=4000,1,0)</f>
        <v>0</v>
      </c>
    </row>
    <row r="1895" spans="1:9" x14ac:dyDescent="0.25">
      <c r="A1895" s="1">
        <v>41572</v>
      </c>
      <c r="B1895" t="s">
        <v>26</v>
      </c>
      <c r="C1895">
        <v>51</v>
      </c>
      <c r="D1895">
        <f>IF(cukier[[#This Row],[klient]]=B1894,cukier[[#This Row],[sprzedano]]+D1894,cukier[[#This Row],[sprzedano]])</f>
        <v>51</v>
      </c>
      <c r="E1895">
        <f>IF(cukier[[#This Row],[transakcja?]]&lt;100,0,IF(cukier[[#This Row],[transakcja?]]&lt;1000,0.05,IF(cukier[[#This Row],[transakcja?]]&lt;10000,0.1,0.2)))*cukier[[#This Row],[sprzedano]]</f>
        <v>0</v>
      </c>
      <c r="F1895">
        <f>MONTH(cukier[[#This Row],[data]])</f>
        <v>10</v>
      </c>
      <c r="G1895">
        <f>IF(cukier[[#This Row],[czy magazyn]]=F1894,G1894-cukier[[#This Row],[sprzedano]],G1894+cukier[[#This Row],[f]])</f>
        <v>3107</v>
      </c>
      <c r="H1895">
        <f>IF(cukier[[#This Row],[czy magazyn]]=F1894,0,CEILING(5000-G1894,1000))</f>
        <v>0</v>
      </c>
      <c r="I1895">
        <f>IF(cukier[[#This Row],[f]]&gt;=4000,1,0)</f>
        <v>0</v>
      </c>
    </row>
    <row r="1896" spans="1:9" x14ac:dyDescent="0.25">
      <c r="A1896" s="1">
        <v>41574</v>
      </c>
      <c r="B1896" t="s">
        <v>131</v>
      </c>
      <c r="C1896">
        <v>7</v>
      </c>
      <c r="D1896">
        <f>IF(cukier[[#This Row],[klient]]=B1895,cukier[[#This Row],[sprzedano]]+D1895,cukier[[#This Row],[sprzedano]])</f>
        <v>7</v>
      </c>
      <c r="E1896">
        <f>IF(cukier[[#This Row],[transakcja?]]&lt;100,0,IF(cukier[[#This Row],[transakcja?]]&lt;1000,0.05,IF(cukier[[#This Row],[transakcja?]]&lt;10000,0.1,0.2)))*cukier[[#This Row],[sprzedano]]</f>
        <v>0</v>
      </c>
      <c r="F1896">
        <f>MONTH(cukier[[#This Row],[data]])</f>
        <v>10</v>
      </c>
      <c r="G1896">
        <f>IF(cukier[[#This Row],[czy magazyn]]=F1895,G1895-cukier[[#This Row],[sprzedano]],G1895+cukier[[#This Row],[f]])</f>
        <v>3100</v>
      </c>
      <c r="H1896">
        <f>IF(cukier[[#This Row],[czy magazyn]]=F1895,0,CEILING(5000-G1895,1000))</f>
        <v>0</v>
      </c>
      <c r="I1896">
        <f>IF(cukier[[#This Row],[f]]&gt;=4000,1,0)</f>
        <v>0</v>
      </c>
    </row>
    <row r="1897" spans="1:9" x14ac:dyDescent="0.25">
      <c r="A1897" s="1">
        <v>41576</v>
      </c>
      <c r="B1897" t="s">
        <v>100</v>
      </c>
      <c r="C1897">
        <v>19</v>
      </c>
      <c r="D1897">
        <f>IF(cukier[[#This Row],[klient]]=B1896,cukier[[#This Row],[sprzedano]]+D1896,cukier[[#This Row],[sprzedano]])</f>
        <v>19</v>
      </c>
      <c r="E1897">
        <f>IF(cukier[[#This Row],[transakcja?]]&lt;100,0,IF(cukier[[#This Row],[transakcja?]]&lt;1000,0.05,IF(cukier[[#This Row],[transakcja?]]&lt;10000,0.1,0.2)))*cukier[[#This Row],[sprzedano]]</f>
        <v>0</v>
      </c>
      <c r="F1897">
        <f>MONTH(cukier[[#This Row],[data]])</f>
        <v>10</v>
      </c>
      <c r="G1897">
        <f>IF(cukier[[#This Row],[czy magazyn]]=F1896,G1896-cukier[[#This Row],[sprzedano]],G1896+cukier[[#This Row],[f]])</f>
        <v>3081</v>
      </c>
      <c r="H1897">
        <f>IF(cukier[[#This Row],[czy magazyn]]=F1896,0,CEILING(5000-G1896,1000))</f>
        <v>0</v>
      </c>
      <c r="I1897">
        <f>IF(cukier[[#This Row],[f]]&gt;=4000,1,0)</f>
        <v>0</v>
      </c>
    </row>
    <row r="1898" spans="1:9" x14ac:dyDescent="0.25">
      <c r="A1898" s="1">
        <v>41577</v>
      </c>
      <c r="B1898" t="s">
        <v>76</v>
      </c>
      <c r="C1898">
        <v>4</v>
      </c>
      <c r="D1898">
        <f>IF(cukier[[#This Row],[klient]]=B1897,cukier[[#This Row],[sprzedano]]+D1897,cukier[[#This Row],[sprzedano]])</f>
        <v>4</v>
      </c>
      <c r="E1898">
        <f>IF(cukier[[#This Row],[transakcja?]]&lt;100,0,IF(cukier[[#This Row],[transakcja?]]&lt;1000,0.05,IF(cukier[[#This Row],[transakcja?]]&lt;10000,0.1,0.2)))*cukier[[#This Row],[sprzedano]]</f>
        <v>0</v>
      </c>
      <c r="F1898">
        <f>MONTH(cukier[[#This Row],[data]])</f>
        <v>10</v>
      </c>
      <c r="G1898">
        <f>IF(cukier[[#This Row],[czy magazyn]]=F1897,G1897-cukier[[#This Row],[sprzedano]],G1897+cukier[[#This Row],[f]])</f>
        <v>3077</v>
      </c>
      <c r="H1898">
        <f>IF(cukier[[#This Row],[czy magazyn]]=F1897,0,CEILING(5000-G1897,1000))</f>
        <v>0</v>
      </c>
      <c r="I1898">
        <f>IF(cukier[[#This Row],[f]]&gt;=4000,1,0)</f>
        <v>0</v>
      </c>
    </row>
    <row r="1899" spans="1:9" x14ac:dyDescent="0.25">
      <c r="A1899" s="1">
        <v>41580</v>
      </c>
      <c r="B1899" t="s">
        <v>46</v>
      </c>
      <c r="C1899">
        <v>163</v>
      </c>
      <c r="D1899">
        <f>IF(cukier[[#This Row],[klient]]=B1898,cukier[[#This Row],[sprzedano]]+D1898,cukier[[#This Row],[sprzedano]])</f>
        <v>163</v>
      </c>
      <c r="E1899">
        <f>IF(cukier[[#This Row],[transakcja?]]&lt;100,0,IF(cukier[[#This Row],[transakcja?]]&lt;1000,0.05,IF(cukier[[#This Row],[transakcja?]]&lt;10000,0.1,0.2)))*cukier[[#This Row],[sprzedano]]</f>
        <v>8.15</v>
      </c>
      <c r="F1899">
        <f>MONTH(cukier[[#This Row],[data]])</f>
        <v>11</v>
      </c>
      <c r="G1899">
        <f>IF(cukier[[#This Row],[czy magazyn]]=F1898,G1898-cukier[[#This Row],[sprzedano]],G1898+cukier[[#This Row],[f]])</f>
        <v>5077</v>
      </c>
      <c r="H1899">
        <f>IF(cukier[[#This Row],[czy magazyn]]=F1898,0,CEILING(5000-G1898,1000))</f>
        <v>2000</v>
      </c>
      <c r="I1899">
        <f>IF(cukier[[#This Row],[f]]&gt;=4000,1,0)</f>
        <v>0</v>
      </c>
    </row>
    <row r="1900" spans="1:9" x14ac:dyDescent="0.25">
      <c r="A1900" s="1">
        <v>41580</v>
      </c>
      <c r="B1900" t="s">
        <v>31</v>
      </c>
      <c r="C1900">
        <v>165</v>
      </c>
      <c r="D1900">
        <f>IF(cukier[[#This Row],[klient]]=B1899,cukier[[#This Row],[sprzedano]]+D1899,cukier[[#This Row],[sprzedano]])</f>
        <v>165</v>
      </c>
      <c r="E1900">
        <f>IF(cukier[[#This Row],[transakcja?]]&lt;100,0,IF(cukier[[#This Row],[transakcja?]]&lt;1000,0.05,IF(cukier[[#This Row],[transakcja?]]&lt;10000,0.1,0.2)))*cukier[[#This Row],[sprzedano]]</f>
        <v>8.25</v>
      </c>
      <c r="F1900">
        <f>MONTH(cukier[[#This Row],[data]])</f>
        <v>11</v>
      </c>
      <c r="G1900">
        <f>IF(cukier[[#This Row],[czy magazyn]]=F1899,G1899-cukier[[#This Row],[sprzedano]],G1899+cukier[[#This Row],[f]])</f>
        <v>4912</v>
      </c>
      <c r="H1900">
        <f>IF(cukier[[#This Row],[czy magazyn]]=F1899,0,CEILING(5000-G1899,1000))</f>
        <v>0</v>
      </c>
      <c r="I1900">
        <f>IF(cukier[[#This Row],[f]]&gt;=4000,1,0)</f>
        <v>0</v>
      </c>
    </row>
    <row r="1901" spans="1:9" x14ac:dyDescent="0.25">
      <c r="A1901" s="1">
        <v>41581</v>
      </c>
      <c r="B1901" t="s">
        <v>211</v>
      </c>
      <c r="C1901">
        <v>14</v>
      </c>
      <c r="D1901">
        <f>IF(cukier[[#This Row],[klient]]=B1900,cukier[[#This Row],[sprzedano]]+D1900,cukier[[#This Row],[sprzedano]])</f>
        <v>14</v>
      </c>
      <c r="E1901">
        <f>IF(cukier[[#This Row],[transakcja?]]&lt;100,0,IF(cukier[[#This Row],[transakcja?]]&lt;1000,0.05,IF(cukier[[#This Row],[transakcja?]]&lt;10000,0.1,0.2)))*cukier[[#This Row],[sprzedano]]</f>
        <v>0</v>
      </c>
      <c r="F1901">
        <f>MONTH(cukier[[#This Row],[data]])</f>
        <v>11</v>
      </c>
      <c r="G1901">
        <f>IF(cukier[[#This Row],[czy magazyn]]=F1900,G1900-cukier[[#This Row],[sprzedano]],G1900+cukier[[#This Row],[f]])</f>
        <v>4898</v>
      </c>
      <c r="H1901">
        <f>IF(cukier[[#This Row],[czy magazyn]]=F1900,0,CEILING(5000-G1900,1000))</f>
        <v>0</v>
      </c>
      <c r="I1901">
        <f>IF(cukier[[#This Row],[f]]&gt;=4000,1,0)</f>
        <v>0</v>
      </c>
    </row>
    <row r="1902" spans="1:9" x14ac:dyDescent="0.25">
      <c r="A1902" s="1">
        <v>41583</v>
      </c>
      <c r="B1902" t="s">
        <v>29</v>
      </c>
      <c r="C1902">
        <v>177</v>
      </c>
      <c r="D1902">
        <f>IF(cukier[[#This Row],[klient]]=B1901,cukier[[#This Row],[sprzedano]]+D1901,cukier[[#This Row],[sprzedano]])</f>
        <v>177</v>
      </c>
      <c r="E1902">
        <f>IF(cukier[[#This Row],[transakcja?]]&lt;100,0,IF(cukier[[#This Row],[transakcja?]]&lt;1000,0.05,IF(cukier[[#This Row],[transakcja?]]&lt;10000,0.1,0.2)))*cukier[[#This Row],[sprzedano]]</f>
        <v>8.85</v>
      </c>
      <c r="F1902">
        <f>MONTH(cukier[[#This Row],[data]])</f>
        <v>11</v>
      </c>
      <c r="G1902">
        <f>IF(cukier[[#This Row],[czy magazyn]]=F1901,G1901-cukier[[#This Row],[sprzedano]],G1901+cukier[[#This Row],[f]])</f>
        <v>4721</v>
      </c>
      <c r="H1902">
        <f>IF(cukier[[#This Row],[czy magazyn]]=F1901,0,CEILING(5000-G1901,1000))</f>
        <v>0</v>
      </c>
      <c r="I1902">
        <f>IF(cukier[[#This Row],[f]]&gt;=4000,1,0)</f>
        <v>0</v>
      </c>
    </row>
    <row r="1903" spans="1:9" x14ac:dyDescent="0.25">
      <c r="A1903" s="1">
        <v>41584</v>
      </c>
      <c r="B1903" t="s">
        <v>148</v>
      </c>
      <c r="C1903">
        <v>1</v>
      </c>
      <c r="D1903">
        <f>IF(cukier[[#This Row],[klient]]=B1902,cukier[[#This Row],[sprzedano]]+D1902,cukier[[#This Row],[sprzedano]])</f>
        <v>1</v>
      </c>
      <c r="E1903">
        <f>IF(cukier[[#This Row],[transakcja?]]&lt;100,0,IF(cukier[[#This Row],[transakcja?]]&lt;1000,0.05,IF(cukier[[#This Row],[transakcja?]]&lt;10000,0.1,0.2)))*cukier[[#This Row],[sprzedano]]</f>
        <v>0</v>
      </c>
      <c r="F1903">
        <f>MONTH(cukier[[#This Row],[data]])</f>
        <v>11</v>
      </c>
      <c r="G1903">
        <f>IF(cukier[[#This Row],[czy magazyn]]=F1902,G1902-cukier[[#This Row],[sprzedano]],G1902+cukier[[#This Row],[f]])</f>
        <v>4720</v>
      </c>
      <c r="H1903">
        <f>IF(cukier[[#This Row],[czy magazyn]]=F1902,0,CEILING(5000-G1902,1000))</f>
        <v>0</v>
      </c>
      <c r="I1903">
        <f>IF(cukier[[#This Row],[f]]&gt;=4000,1,0)</f>
        <v>0</v>
      </c>
    </row>
    <row r="1904" spans="1:9" x14ac:dyDescent="0.25">
      <c r="A1904" s="1">
        <v>41585</v>
      </c>
      <c r="B1904" t="s">
        <v>132</v>
      </c>
      <c r="C1904">
        <v>193</v>
      </c>
      <c r="D1904">
        <f>IF(cukier[[#This Row],[klient]]=B1903,cukier[[#This Row],[sprzedano]]+D1903,cukier[[#This Row],[sprzedano]])</f>
        <v>193</v>
      </c>
      <c r="E1904">
        <f>IF(cukier[[#This Row],[transakcja?]]&lt;100,0,IF(cukier[[#This Row],[transakcja?]]&lt;1000,0.05,IF(cukier[[#This Row],[transakcja?]]&lt;10000,0.1,0.2)))*cukier[[#This Row],[sprzedano]]</f>
        <v>9.65</v>
      </c>
      <c r="F1904">
        <f>MONTH(cukier[[#This Row],[data]])</f>
        <v>11</v>
      </c>
      <c r="G1904">
        <f>IF(cukier[[#This Row],[czy magazyn]]=F1903,G1903-cukier[[#This Row],[sprzedano]],G1903+cukier[[#This Row],[f]])</f>
        <v>4527</v>
      </c>
      <c r="H1904">
        <f>IF(cukier[[#This Row],[czy magazyn]]=F1903,0,CEILING(5000-G1903,1000))</f>
        <v>0</v>
      </c>
      <c r="I1904">
        <f>IF(cukier[[#This Row],[f]]&gt;=4000,1,0)</f>
        <v>0</v>
      </c>
    </row>
    <row r="1905" spans="1:9" x14ac:dyDescent="0.25">
      <c r="A1905" s="1">
        <v>41585</v>
      </c>
      <c r="B1905" t="s">
        <v>111</v>
      </c>
      <c r="C1905">
        <v>8</v>
      </c>
      <c r="D1905">
        <f>IF(cukier[[#This Row],[klient]]=B1904,cukier[[#This Row],[sprzedano]]+D1904,cukier[[#This Row],[sprzedano]])</f>
        <v>8</v>
      </c>
      <c r="E1905">
        <f>IF(cukier[[#This Row],[transakcja?]]&lt;100,0,IF(cukier[[#This Row],[transakcja?]]&lt;1000,0.05,IF(cukier[[#This Row],[transakcja?]]&lt;10000,0.1,0.2)))*cukier[[#This Row],[sprzedano]]</f>
        <v>0</v>
      </c>
      <c r="F1905">
        <f>MONTH(cukier[[#This Row],[data]])</f>
        <v>11</v>
      </c>
      <c r="G1905">
        <f>IF(cukier[[#This Row],[czy magazyn]]=F1904,G1904-cukier[[#This Row],[sprzedano]],G1904+cukier[[#This Row],[f]])</f>
        <v>4519</v>
      </c>
      <c r="H1905">
        <f>IF(cukier[[#This Row],[czy magazyn]]=F1904,0,CEILING(5000-G1904,1000))</f>
        <v>0</v>
      </c>
      <c r="I1905">
        <f>IF(cukier[[#This Row],[f]]&gt;=4000,1,0)</f>
        <v>0</v>
      </c>
    </row>
    <row r="1906" spans="1:9" x14ac:dyDescent="0.25">
      <c r="A1906" s="1">
        <v>41588</v>
      </c>
      <c r="B1906" t="s">
        <v>234</v>
      </c>
      <c r="C1906">
        <v>11</v>
      </c>
      <c r="D1906">
        <f>IF(cukier[[#This Row],[klient]]=B1905,cukier[[#This Row],[sprzedano]]+D1905,cukier[[#This Row],[sprzedano]])</f>
        <v>11</v>
      </c>
      <c r="E1906">
        <f>IF(cukier[[#This Row],[transakcja?]]&lt;100,0,IF(cukier[[#This Row],[transakcja?]]&lt;1000,0.05,IF(cukier[[#This Row],[transakcja?]]&lt;10000,0.1,0.2)))*cukier[[#This Row],[sprzedano]]</f>
        <v>0</v>
      </c>
      <c r="F1906">
        <f>MONTH(cukier[[#This Row],[data]])</f>
        <v>11</v>
      </c>
      <c r="G1906">
        <f>IF(cukier[[#This Row],[czy magazyn]]=F1905,G1905-cukier[[#This Row],[sprzedano]],G1905+cukier[[#This Row],[f]])</f>
        <v>4508</v>
      </c>
      <c r="H1906">
        <f>IF(cukier[[#This Row],[czy magazyn]]=F1905,0,CEILING(5000-G1905,1000))</f>
        <v>0</v>
      </c>
      <c r="I1906">
        <f>IF(cukier[[#This Row],[f]]&gt;=4000,1,0)</f>
        <v>0</v>
      </c>
    </row>
    <row r="1907" spans="1:9" x14ac:dyDescent="0.25">
      <c r="A1907" s="1">
        <v>41594</v>
      </c>
      <c r="B1907" t="s">
        <v>23</v>
      </c>
      <c r="C1907">
        <v>249</v>
      </c>
      <c r="D1907">
        <f>IF(cukier[[#This Row],[klient]]=B1906,cukier[[#This Row],[sprzedano]]+D1906,cukier[[#This Row],[sprzedano]])</f>
        <v>249</v>
      </c>
      <c r="E1907">
        <f>IF(cukier[[#This Row],[transakcja?]]&lt;100,0,IF(cukier[[#This Row],[transakcja?]]&lt;1000,0.05,IF(cukier[[#This Row],[transakcja?]]&lt;10000,0.1,0.2)))*cukier[[#This Row],[sprzedano]]</f>
        <v>12.450000000000001</v>
      </c>
      <c r="F1907">
        <f>MONTH(cukier[[#This Row],[data]])</f>
        <v>11</v>
      </c>
      <c r="G1907">
        <f>IF(cukier[[#This Row],[czy magazyn]]=F1906,G1906-cukier[[#This Row],[sprzedano]],G1906+cukier[[#This Row],[f]])</f>
        <v>4259</v>
      </c>
      <c r="H1907">
        <f>IF(cukier[[#This Row],[czy magazyn]]=F1906,0,CEILING(5000-G1906,1000))</f>
        <v>0</v>
      </c>
      <c r="I1907">
        <f>IF(cukier[[#This Row],[f]]&gt;=4000,1,0)</f>
        <v>0</v>
      </c>
    </row>
    <row r="1908" spans="1:9" x14ac:dyDescent="0.25">
      <c r="A1908" s="1">
        <v>41598</v>
      </c>
      <c r="B1908" t="s">
        <v>6</v>
      </c>
      <c r="C1908">
        <v>360</v>
      </c>
      <c r="D1908">
        <f>IF(cukier[[#This Row],[klient]]=B1907,cukier[[#This Row],[sprzedano]]+D1907,cukier[[#This Row],[sprzedano]])</f>
        <v>360</v>
      </c>
      <c r="E1908">
        <f>IF(cukier[[#This Row],[transakcja?]]&lt;100,0,IF(cukier[[#This Row],[transakcja?]]&lt;1000,0.05,IF(cukier[[#This Row],[transakcja?]]&lt;10000,0.1,0.2)))*cukier[[#This Row],[sprzedano]]</f>
        <v>18</v>
      </c>
      <c r="F1908">
        <f>MONTH(cukier[[#This Row],[data]])</f>
        <v>11</v>
      </c>
      <c r="G1908">
        <f>IF(cukier[[#This Row],[czy magazyn]]=F1907,G1907-cukier[[#This Row],[sprzedano]],G1907+cukier[[#This Row],[f]])</f>
        <v>3899</v>
      </c>
      <c r="H1908">
        <f>IF(cukier[[#This Row],[czy magazyn]]=F1907,0,CEILING(5000-G1907,1000))</f>
        <v>0</v>
      </c>
      <c r="I1908">
        <f>IF(cukier[[#This Row],[f]]&gt;=4000,1,0)</f>
        <v>0</v>
      </c>
    </row>
    <row r="1909" spans="1:9" x14ac:dyDescent="0.25">
      <c r="A1909" s="1">
        <v>41602</v>
      </c>
      <c r="B1909" t="s">
        <v>27</v>
      </c>
      <c r="C1909">
        <v>186</v>
      </c>
      <c r="D1909">
        <f>IF(cukier[[#This Row],[klient]]=B1908,cukier[[#This Row],[sprzedano]]+D1908,cukier[[#This Row],[sprzedano]])</f>
        <v>186</v>
      </c>
      <c r="E1909">
        <f>IF(cukier[[#This Row],[transakcja?]]&lt;100,0,IF(cukier[[#This Row],[transakcja?]]&lt;1000,0.05,IF(cukier[[#This Row],[transakcja?]]&lt;10000,0.1,0.2)))*cukier[[#This Row],[sprzedano]]</f>
        <v>9.3000000000000007</v>
      </c>
      <c r="F1909">
        <f>MONTH(cukier[[#This Row],[data]])</f>
        <v>11</v>
      </c>
      <c r="G1909">
        <f>IF(cukier[[#This Row],[czy magazyn]]=F1908,G1908-cukier[[#This Row],[sprzedano]],G1908+cukier[[#This Row],[f]])</f>
        <v>3713</v>
      </c>
      <c r="H1909">
        <f>IF(cukier[[#This Row],[czy magazyn]]=F1908,0,CEILING(5000-G1908,1000))</f>
        <v>0</v>
      </c>
      <c r="I1909">
        <f>IF(cukier[[#This Row],[f]]&gt;=4000,1,0)</f>
        <v>0</v>
      </c>
    </row>
    <row r="1910" spans="1:9" x14ac:dyDescent="0.25">
      <c r="A1910" s="1">
        <v>41603</v>
      </c>
      <c r="B1910" t="s">
        <v>53</v>
      </c>
      <c r="C1910">
        <v>29</v>
      </c>
      <c r="D1910">
        <f>IF(cukier[[#This Row],[klient]]=B1909,cukier[[#This Row],[sprzedano]]+D1909,cukier[[#This Row],[sprzedano]])</f>
        <v>29</v>
      </c>
      <c r="E1910">
        <f>IF(cukier[[#This Row],[transakcja?]]&lt;100,0,IF(cukier[[#This Row],[transakcja?]]&lt;1000,0.05,IF(cukier[[#This Row],[transakcja?]]&lt;10000,0.1,0.2)))*cukier[[#This Row],[sprzedano]]</f>
        <v>0</v>
      </c>
      <c r="F1910">
        <f>MONTH(cukier[[#This Row],[data]])</f>
        <v>11</v>
      </c>
      <c r="G1910">
        <f>IF(cukier[[#This Row],[czy magazyn]]=F1909,G1909-cukier[[#This Row],[sprzedano]],G1909+cukier[[#This Row],[f]])</f>
        <v>3684</v>
      </c>
      <c r="H1910">
        <f>IF(cukier[[#This Row],[czy magazyn]]=F1909,0,CEILING(5000-G1909,1000))</f>
        <v>0</v>
      </c>
      <c r="I1910">
        <f>IF(cukier[[#This Row],[f]]&gt;=4000,1,0)</f>
        <v>0</v>
      </c>
    </row>
    <row r="1911" spans="1:9" x14ac:dyDescent="0.25">
      <c r="A1911" s="1">
        <v>41606</v>
      </c>
      <c r="B1911" t="s">
        <v>31</v>
      </c>
      <c r="C1911">
        <v>174</v>
      </c>
      <c r="D1911">
        <f>IF(cukier[[#This Row],[klient]]=B1910,cukier[[#This Row],[sprzedano]]+D1910,cukier[[#This Row],[sprzedano]])</f>
        <v>174</v>
      </c>
      <c r="E1911">
        <f>IF(cukier[[#This Row],[transakcja?]]&lt;100,0,IF(cukier[[#This Row],[transakcja?]]&lt;1000,0.05,IF(cukier[[#This Row],[transakcja?]]&lt;10000,0.1,0.2)))*cukier[[#This Row],[sprzedano]]</f>
        <v>8.7000000000000011</v>
      </c>
      <c r="F1911">
        <f>MONTH(cukier[[#This Row],[data]])</f>
        <v>11</v>
      </c>
      <c r="G1911">
        <f>IF(cukier[[#This Row],[czy magazyn]]=F1910,G1910-cukier[[#This Row],[sprzedano]],G1910+cukier[[#This Row],[f]])</f>
        <v>3510</v>
      </c>
      <c r="H1911">
        <f>IF(cukier[[#This Row],[czy magazyn]]=F1910,0,CEILING(5000-G1910,1000))</f>
        <v>0</v>
      </c>
      <c r="I1911">
        <f>IF(cukier[[#This Row],[f]]&gt;=4000,1,0)</f>
        <v>0</v>
      </c>
    </row>
    <row r="1912" spans="1:9" x14ac:dyDescent="0.25">
      <c r="A1912" s="1">
        <v>41607</v>
      </c>
      <c r="B1912" t="s">
        <v>8</v>
      </c>
      <c r="C1912">
        <v>131</v>
      </c>
      <c r="D1912">
        <f>IF(cukier[[#This Row],[klient]]=B1911,cukier[[#This Row],[sprzedano]]+D1911,cukier[[#This Row],[sprzedano]])</f>
        <v>131</v>
      </c>
      <c r="E1912">
        <f>IF(cukier[[#This Row],[transakcja?]]&lt;100,0,IF(cukier[[#This Row],[transakcja?]]&lt;1000,0.05,IF(cukier[[#This Row],[transakcja?]]&lt;10000,0.1,0.2)))*cukier[[#This Row],[sprzedano]]</f>
        <v>6.5500000000000007</v>
      </c>
      <c r="F1912">
        <f>MONTH(cukier[[#This Row],[data]])</f>
        <v>11</v>
      </c>
      <c r="G1912">
        <f>IF(cukier[[#This Row],[czy magazyn]]=F1911,G1911-cukier[[#This Row],[sprzedano]],G1911+cukier[[#This Row],[f]])</f>
        <v>3379</v>
      </c>
      <c r="H1912">
        <f>IF(cukier[[#This Row],[czy magazyn]]=F1911,0,CEILING(5000-G1911,1000))</f>
        <v>0</v>
      </c>
      <c r="I1912">
        <f>IF(cukier[[#This Row],[f]]&gt;=4000,1,0)</f>
        <v>0</v>
      </c>
    </row>
    <row r="1913" spans="1:9" x14ac:dyDescent="0.25">
      <c r="A1913" s="1">
        <v>41609</v>
      </c>
      <c r="B1913" t="s">
        <v>8</v>
      </c>
      <c r="C1913">
        <v>157</v>
      </c>
      <c r="D1913">
        <f>IF(cukier[[#This Row],[klient]]=B1912,cukier[[#This Row],[sprzedano]]+D1912,cukier[[#This Row],[sprzedano]])</f>
        <v>288</v>
      </c>
      <c r="E1913">
        <f>IF(cukier[[#This Row],[transakcja?]]&lt;100,0,IF(cukier[[#This Row],[transakcja?]]&lt;1000,0.05,IF(cukier[[#This Row],[transakcja?]]&lt;10000,0.1,0.2)))*cukier[[#This Row],[sprzedano]]</f>
        <v>7.8500000000000005</v>
      </c>
      <c r="F1913">
        <f>MONTH(cukier[[#This Row],[data]])</f>
        <v>12</v>
      </c>
      <c r="G1913">
        <f>IF(cukier[[#This Row],[czy magazyn]]=F1912,G1912-cukier[[#This Row],[sprzedano]],G1912+cukier[[#This Row],[f]])</f>
        <v>5379</v>
      </c>
      <c r="H1913">
        <f>IF(cukier[[#This Row],[czy magazyn]]=F1912,0,CEILING(5000-G1912,1000))</f>
        <v>2000</v>
      </c>
      <c r="I1913">
        <f>IF(cukier[[#This Row],[f]]&gt;=4000,1,0)</f>
        <v>0</v>
      </c>
    </row>
    <row r="1914" spans="1:9" x14ac:dyDescent="0.25">
      <c r="A1914" s="1">
        <v>41609</v>
      </c>
      <c r="B1914" t="s">
        <v>15</v>
      </c>
      <c r="C1914">
        <v>284</v>
      </c>
      <c r="D1914">
        <f>IF(cukier[[#This Row],[klient]]=B1913,cukier[[#This Row],[sprzedano]]+D1913,cukier[[#This Row],[sprzedano]])</f>
        <v>284</v>
      </c>
      <c r="E1914">
        <f>IF(cukier[[#This Row],[transakcja?]]&lt;100,0,IF(cukier[[#This Row],[transakcja?]]&lt;1000,0.05,IF(cukier[[#This Row],[transakcja?]]&lt;10000,0.1,0.2)))*cukier[[#This Row],[sprzedano]]</f>
        <v>14.200000000000001</v>
      </c>
      <c r="F1914">
        <f>MONTH(cukier[[#This Row],[data]])</f>
        <v>12</v>
      </c>
      <c r="G1914">
        <f>IF(cukier[[#This Row],[czy magazyn]]=F1913,G1913-cukier[[#This Row],[sprzedano]],G1913+cukier[[#This Row],[f]])</f>
        <v>5095</v>
      </c>
      <c r="H1914">
        <f>IF(cukier[[#This Row],[czy magazyn]]=F1913,0,CEILING(5000-G1913,1000))</f>
        <v>0</v>
      </c>
      <c r="I1914">
        <f>IF(cukier[[#This Row],[f]]&gt;=4000,1,0)</f>
        <v>0</v>
      </c>
    </row>
    <row r="1915" spans="1:9" x14ac:dyDescent="0.25">
      <c r="A1915" s="1">
        <v>41610</v>
      </c>
      <c r="B1915" t="s">
        <v>18</v>
      </c>
      <c r="C1915">
        <v>292</v>
      </c>
      <c r="D1915">
        <f>IF(cukier[[#This Row],[klient]]=B1914,cukier[[#This Row],[sprzedano]]+D1914,cukier[[#This Row],[sprzedano]])</f>
        <v>292</v>
      </c>
      <c r="E1915">
        <f>IF(cukier[[#This Row],[transakcja?]]&lt;100,0,IF(cukier[[#This Row],[transakcja?]]&lt;1000,0.05,IF(cukier[[#This Row],[transakcja?]]&lt;10000,0.1,0.2)))*cukier[[#This Row],[sprzedano]]</f>
        <v>14.600000000000001</v>
      </c>
      <c r="F1915">
        <f>MONTH(cukier[[#This Row],[data]])</f>
        <v>12</v>
      </c>
      <c r="G1915">
        <f>IF(cukier[[#This Row],[czy magazyn]]=F1914,G1914-cukier[[#This Row],[sprzedano]],G1914+cukier[[#This Row],[f]])</f>
        <v>4803</v>
      </c>
      <c r="H1915">
        <f>IF(cukier[[#This Row],[czy magazyn]]=F1914,0,CEILING(5000-G1914,1000))</f>
        <v>0</v>
      </c>
      <c r="I1915">
        <f>IF(cukier[[#This Row],[f]]&gt;=4000,1,0)</f>
        <v>0</v>
      </c>
    </row>
    <row r="1916" spans="1:9" x14ac:dyDescent="0.25">
      <c r="A1916" s="1">
        <v>41612</v>
      </c>
      <c r="B1916" t="s">
        <v>82</v>
      </c>
      <c r="C1916">
        <v>13</v>
      </c>
      <c r="D1916">
        <f>IF(cukier[[#This Row],[klient]]=B1915,cukier[[#This Row],[sprzedano]]+D1915,cukier[[#This Row],[sprzedano]])</f>
        <v>13</v>
      </c>
      <c r="E1916">
        <f>IF(cukier[[#This Row],[transakcja?]]&lt;100,0,IF(cukier[[#This Row],[transakcja?]]&lt;1000,0.05,IF(cukier[[#This Row],[transakcja?]]&lt;10000,0.1,0.2)))*cukier[[#This Row],[sprzedano]]</f>
        <v>0</v>
      </c>
      <c r="F1916">
        <f>MONTH(cukier[[#This Row],[data]])</f>
        <v>12</v>
      </c>
      <c r="G1916">
        <f>IF(cukier[[#This Row],[czy magazyn]]=F1915,G1915-cukier[[#This Row],[sprzedano]],G1915+cukier[[#This Row],[f]])</f>
        <v>4790</v>
      </c>
      <c r="H1916">
        <f>IF(cukier[[#This Row],[czy magazyn]]=F1915,0,CEILING(5000-G1915,1000))</f>
        <v>0</v>
      </c>
      <c r="I1916">
        <f>IF(cukier[[#This Row],[f]]&gt;=4000,1,0)</f>
        <v>0</v>
      </c>
    </row>
    <row r="1917" spans="1:9" x14ac:dyDescent="0.25">
      <c r="A1917" s="1">
        <v>41614</v>
      </c>
      <c r="B1917" t="s">
        <v>23</v>
      </c>
      <c r="C1917">
        <v>364</v>
      </c>
      <c r="D1917">
        <f>IF(cukier[[#This Row],[klient]]=B1916,cukier[[#This Row],[sprzedano]]+D1916,cukier[[#This Row],[sprzedano]])</f>
        <v>364</v>
      </c>
      <c r="E1917">
        <f>IF(cukier[[#This Row],[transakcja?]]&lt;100,0,IF(cukier[[#This Row],[transakcja?]]&lt;1000,0.05,IF(cukier[[#This Row],[transakcja?]]&lt;10000,0.1,0.2)))*cukier[[#This Row],[sprzedano]]</f>
        <v>18.2</v>
      </c>
      <c r="F1917">
        <f>MONTH(cukier[[#This Row],[data]])</f>
        <v>12</v>
      </c>
      <c r="G1917">
        <f>IF(cukier[[#This Row],[czy magazyn]]=F1916,G1916-cukier[[#This Row],[sprzedano]],G1916+cukier[[#This Row],[f]])</f>
        <v>4426</v>
      </c>
      <c r="H1917">
        <f>IF(cukier[[#This Row],[czy magazyn]]=F1916,0,CEILING(5000-G1916,1000))</f>
        <v>0</v>
      </c>
      <c r="I1917">
        <f>IF(cukier[[#This Row],[f]]&gt;=4000,1,0)</f>
        <v>0</v>
      </c>
    </row>
    <row r="1918" spans="1:9" x14ac:dyDescent="0.25">
      <c r="A1918" s="1">
        <v>41614</v>
      </c>
      <c r="B1918" t="s">
        <v>86</v>
      </c>
      <c r="C1918">
        <v>16</v>
      </c>
      <c r="D1918">
        <f>IF(cukier[[#This Row],[klient]]=B1917,cukier[[#This Row],[sprzedano]]+D1917,cukier[[#This Row],[sprzedano]])</f>
        <v>16</v>
      </c>
      <c r="E1918">
        <f>IF(cukier[[#This Row],[transakcja?]]&lt;100,0,IF(cukier[[#This Row],[transakcja?]]&lt;1000,0.05,IF(cukier[[#This Row],[transakcja?]]&lt;10000,0.1,0.2)))*cukier[[#This Row],[sprzedano]]</f>
        <v>0</v>
      </c>
      <c r="F1918">
        <f>MONTH(cukier[[#This Row],[data]])</f>
        <v>12</v>
      </c>
      <c r="G1918">
        <f>IF(cukier[[#This Row],[czy magazyn]]=F1917,G1917-cukier[[#This Row],[sprzedano]],G1917+cukier[[#This Row],[f]])</f>
        <v>4410</v>
      </c>
      <c r="H1918">
        <f>IF(cukier[[#This Row],[czy magazyn]]=F1917,0,CEILING(5000-G1917,1000))</f>
        <v>0</v>
      </c>
      <c r="I1918">
        <f>IF(cukier[[#This Row],[f]]&gt;=4000,1,0)</f>
        <v>0</v>
      </c>
    </row>
    <row r="1919" spans="1:9" x14ac:dyDescent="0.25">
      <c r="A1919" s="1">
        <v>41615</v>
      </c>
      <c r="B1919" t="s">
        <v>50</v>
      </c>
      <c r="C1919">
        <v>3</v>
      </c>
      <c r="D1919">
        <f>IF(cukier[[#This Row],[klient]]=B1918,cukier[[#This Row],[sprzedano]]+D1918,cukier[[#This Row],[sprzedano]])</f>
        <v>3</v>
      </c>
      <c r="E1919">
        <f>IF(cukier[[#This Row],[transakcja?]]&lt;100,0,IF(cukier[[#This Row],[transakcja?]]&lt;1000,0.05,IF(cukier[[#This Row],[transakcja?]]&lt;10000,0.1,0.2)))*cukier[[#This Row],[sprzedano]]</f>
        <v>0</v>
      </c>
      <c r="F1919">
        <f>MONTH(cukier[[#This Row],[data]])</f>
        <v>12</v>
      </c>
      <c r="G1919">
        <f>IF(cukier[[#This Row],[czy magazyn]]=F1918,G1918-cukier[[#This Row],[sprzedano]],G1918+cukier[[#This Row],[f]])</f>
        <v>4407</v>
      </c>
      <c r="H1919">
        <f>IF(cukier[[#This Row],[czy magazyn]]=F1918,0,CEILING(5000-G1918,1000))</f>
        <v>0</v>
      </c>
      <c r="I1919">
        <f>IF(cukier[[#This Row],[f]]&gt;=4000,1,0)</f>
        <v>0</v>
      </c>
    </row>
    <row r="1920" spans="1:9" x14ac:dyDescent="0.25">
      <c r="A1920" s="1">
        <v>41615</v>
      </c>
      <c r="B1920" t="s">
        <v>45</v>
      </c>
      <c r="C1920">
        <v>16</v>
      </c>
      <c r="D1920">
        <f>IF(cukier[[#This Row],[klient]]=B1919,cukier[[#This Row],[sprzedano]]+D1919,cukier[[#This Row],[sprzedano]])</f>
        <v>16</v>
      </c>
      <c r="E1920">
        <f>IF(cukier[[#This Row],[transakcja?]]&lt;100,0,IF(cukier[[#This Row],[transakcja?]]&lt;1000,0.05,IF(cukier[[#This Row],[transakcja?]]&lt;10000,0.1,0.2)))*cukier[[#This Row],[sprzedano]]</f>
        <v>0</v>
      </c>
      <c r="F1920">
        <f>MONTH(cukier[[#This Row],[data]])</f>
        <v>12</v>
      </c>
      <c r="G1920">
        <f>IF(cukier[[#This Row],[czy magazyn]]=F1919,G1919-cukier[[#This Row],[sprzedano]],G1919+cukier[[#This Row],[f]])</f>
        <v>4391</v>
      </c>
      <c r="H1920">
        <f>IF(cukier[[#This Row],[czy magazyn]]=F1919,0,CEILING(5000-G1919,1000))</f>
        <v>0</v>
      </c>
      <c r="I1920">
        <f>IF(cukier[[#This Row],[f]]&gt;=4000,1,0)</f>
        <v>0</v>
      </c>
    </row>
    <row r="1921" spans="1:9" x14ac:dyDescent="0.25">
      <c r="A1921" s="1">
        <v>41616</v>
      </c>
      <c r="B1921" t="s">
        <v>208</v>
      </c>
      <c r="C1921">
        <v>9</v>
      </c>
      <c r="D1921">
        <f>IF(cukier[[#This Row],[klient]]=B1920,cukier[[#This Row],[sprzedano]]+D1920,cukier[[#This Row],[sprzedano]])</f>
        <v>9</v>
      </c>
      <c r="E1921">
        <f>IF(cukier[[#This Row],[transakcja?]]&lt;100,0,IF(cukier[[#This Row],[transakcja?]]&lt;1000,0.05,IF(cukier[[#This Row],[transakcja?]]&lt;10000,0.1,0.2)))*cukier[[#This Row],[sprzedano]]</f>
        <v>0</v>
      </c>
      <c r="F1921">
        <f>MONTH(cukier[[#This Row],[data]])</f>
        <v>12</v>
      </c>
      <c r="G1921">
        <f>IF(cukier[[#This Row],[czy magazyn]]=F1920,G1920-cukier[[#This Row],[sprzedano]],G1920+cukier[[#This Row],[f]])</f>
        <v>4382</v>
      </c>
      <c r="H1921">
        <f>IF(cukier[[#This Row],[czy magazyn]]=F1920,0,CEILING(5000-G1920,1000))</f>
        <v>0</v>
      </c>
      <c r="I1921">
        <f>IF(cukier[[#This Row],[f]]&gt;=4000,1,0)</f>
        <v>0</v>
      </c>
    </row>
    <row r="1922" spans="1:9" x14ac:dyDescent="0.25">
      <c r="A1922" s="1">
        <v>41617</v>
      </c>
      <c r="B1922" t="s">
        <v>207</v>
      </c>
      <c r="C1922">
        <v>6</v>
      </c>
      <c r="D1922">
        <f>IF(cukier[[#This Row],[klient]]=B1921,cukier[[#This Row],[sprzedano]]+D1921,cukier[[#This Row],[sprzedano]])</f>
        <v>6</v>
      </c>
      <c r="E1922">
        <f>IF(cukier[[#This Row],[transakcja?]]&lt;100,0,IF(cukier[[#This Row],[transakcja?]]&lt;1000,0.05,IF(cukier[[#This Row],[transakcja?]]&lt;10000,0.1,0.2)))*cukier[[#This Row],[sprzedano]]</f>
        <v>0</v>
      </c>
      <c r="F1922">
        <f>MONTH(cukier[[#This Row],[data]])</f>
        <v>12</v>
      </c>
      <c r="G1922">
        <f>IF(cukier[[#This Row],[czy magazyn]]=F1921,G1921-cukier[[#This Row],[sprzedano]],G1921+cukier[[#This Row],[f]])</f>
        <v>4376</v>
      </c>
      <c r="H1922">
        <f>IF(cukier[[#This Row],[czy magazyn]]=F1921,0,CEILING(5000-G1921,1000))</f>
        <v>0</v>
      </c>
      <c r="I1922">
        <f>IF(cukier[[#This Row],[f]]&gt;=4000,1,0)</f>
        <v>0</v>
      </c>
    </row>
    <row r="1923" spans="1:9" x14ac:dyDescent="0.25">
      <c r="A1923" s="1">
        <v>41621</v>
      </c>
      <c r="B1923" t="s">
        <v>72</v>
      </c>
      <c r="C1923">
        <v>117</v>
      </c>
      <c r="D1923">
        <f>IF(cukier[[#This Row],[klient]]=B1922,cukier[[#This Row],[sprzedano]]+D1922,cukier[[#This Row],[sprzedano]])</f>
        <v>117</v>
      </c>
      <c r="E1923">
        <f>IF(cukier[[#This Row],[transakcja?]]&lt;100,0,IF(cukier[[#This Row],[transakcja?]]&lt;1000,0.05,IF(cukier[[#This Row],[transakcja?]]&lt;10000,0.1,0.2)))*cukier[[#This Row],[sprzedano]]</f>
        <v>5.8500000000000005</v>
      </c>
      <c r="F1923">
        <f>MONTH(cukier[[#This Row],[data]])</f>
        <v>12</v>
      </c>
      <c r="G1923">
        <f>IF(cukier[[#This Row],[czy magazyn]]=F1922,G1922-cukier[[#This Row],[sprzedano]],G1922+cukier[[#This Row],[f]])</f>
        <v>4259</v>
      </c>
      <c r="H1923">
        <f>IF(cukier[[#This Row],[czy magazyn]]=F1922,0,CEILING(5000-G1922,1000))</f>
        <v>0</v>
      </c>
      <c r="I1923">
        <f>IF(cukier[[#This Row],[f]]&gt;=4000,1,0)</f>
        <v>0</v>
      </c>
    </row>
    <row r="1924" spans="1:9" x14ac:dyDescent="0.25">
      <c r="A1924" s="1">
        <v>41622</v>
      </c>
      <c r="B1924" t="s">
        <v>43</v>
      </c>
      <c r="C1924">
        <v>6</v>
      </c>
      <c r="D1924">
        <f>IF(cukier[[#This Row],[klient]]=B1923,cukier[[#This Row],[sprzedano]]+D1923,cukier[[#This Row],[sprzedano]])</f>
        <v>6</v>
      </c>
      <c r="E1924">
        <f>IF(cukier[[#This Row],[transakcja?]]&lt;100,0,IF(cukier[[#This Row],[transakcja?]]&lt;1000,0.05,IF(cukier[[#This Row],[transakcja?]]&lt;10000,0.1,0.2)))*cukier[[#This Row],[sprzedano]]</f>
        <v>0</v>
      </c>
      <c r="F1924">
        <f>MONTH(cukier[[#This Row],[data]])</f>
        <v>12</v>
      </c>
      <c r="G1924">
        <f>IF(cukier[[#This Row],[czy magazyn]]=F1923,G1923-cukier[[#This Row],[sprzedano]],G1923+cukier[[#This Row],[f]])</f>
        <v>4253</v>
      </c>
      <c r="H1924">
        <f>IF(cukier[[#This Row],[czy magazyn]]=F1923,0,CEILING(5000-G1923,1000))</f>
        <v>0</v>
      </c>
      <c r="I1924">
        <f>IF(cukier[[#This Row],[f]]&gt;=4000,1,0)</f>
        <v>0</v>
      </c>
    </row>
    <row r="1925" spans="1:9" x14ac:dyDescent="0.25">
      <c r="A1925" s="1">
        <v>41623</v>
      </c>
      <c r="B1925" t="s">
        <v>43</v>
      </c>
      <c r="C1925">
        <v>16</v>
      </c>
      <c r="D1925">
        <f>IF(cukier[[#This Row],[klient]]=B1924,cukier[[#This Row],[sprzedano]]+D1924,cukier[[#This Row],[sprzedano]])</f>
        <v>22</v>
      </c>
      <c r="E1925">
        <f>IF(cukier[[#This Row],[transakcja?]]&lt;100,0,IF(cukier[[#This Row],[transakcja?]]&lt;1000,0.05,IF(cukier[[#This Row],[transakcja?]]&lt;10000,0.1,0.2)))*cukier[[#This Row],[sprzedano]]</f>
        <v>0</v>
      </c>
      <c r="F1925">
        <f>MONTH(cukier[[#This Row],[data]])</f>
        <v>12</v>
      </c>
      <c r="G1925">
        <f>IF(cukier[[#This Row],[czy magazyn]]=F1924,G1924-cukier[[#This Row],[sprzedano]],G1924+cukier[[#This Row],[f]])</f>
        <v>4237</v>
      </c>
      <c r="H1925">
        <f>IF(cukier[[#This Row],[czy magazyn]]=F1924,0,CEILING(5000-G1924,1000))</f>
        <v>0</v>
      </c>
      <c r="I1925">
        <f>IF(cukier[[#This Row],[f]]&gt;=4000,1,0)</f>
        <v>0</v>
      </c>
    </row>
    <row r="1926" spans="1:9" x14ac:dyDescent="0.25">
      <c r="A1926" s="1">
        <v>41623</v>
      </c>
      <c r="B1926" t="s">
        <v>10</v>
      </c>
      <c r="C1926">
        <v>186</v>
      </c>
      <c r="D1926">
        <f>IF(cukier[[#This Row],[klient]]=B1925,cukier[[#This Row],[sprzedano]]+D1925,cukier[[#This Row],[sprzedano]])</f>
        <v>186</v>
      </c>
      <c r="E1926">
        <f>IF(cukier[[#This Row],[transakcja?]]&lt;100,0,IF(cukier[[#This Row],[transakcja?]]&lt;1000,0.05,IF(cukier[[#This Row],[transakcja?]]&lt;10000,0.1,0.2)))*cukier[[#This Row],[sprzedano]]</f>
        <v>9.3000000000000007</v>
      </c>
      <c r="F1926">
        <f>MONTH(cukier[[#This Row],[data]])</f>
        <v>12</v>
      </c>
      <c r="G1926">
        <f>IF(cukier[[#This Row],[czy magazyn]]=F1925,G1925-cukier[[#This Row],[sprzedano]],G1925+cukier[[#This Row],[f]])</f>
        <v>4051</v>
      </c>
      <c r="H1926">
        <f>IF(cukier[[#This Row],[czy magazyn]]=F1925,0,CEILING(5000-G1925,1000))</f>
        <v>0</v>
      </c>
      <c r="I1926">
        <f>IF(cukier[[#This Row],[f]]&gt;=4000,1,0)</f>
        <v>0</v>
      </c>
    </row>
    <row r="1927" spans="1:9" x14ac:dyDescent="0.25">
      <c r="A1927" s="1">
        <v>41624</v>
      </c>
      <c r="B1927" t="s">
        <v>7</v>
      </c>
      <c r="C1927">
        <v>100</v>
      </c>
      <c r="D1927">
        <f>IF(cukier[[#This Row],[klient]]=B1926,cukier[[#This Row],[sprzedano]]+D1926,cukier[[#This Row],[sprzedano]])</f>
        <v>100</v>
      </c>
      <c r="E1927">
        <f>IF(cukier[[#This Row],[transakcja?]]&lt;100,0,IF(cukier[[#This Row],[transakcja?]]&lt;1000,0.05,IF(cukier[[#This Row],[transakcja?]]&lt;10000,0.1,0.2)))*cukier[[#This Row],[sprzedano]]</f>
        <v>5</v>
      </c>
      <c r="F1927">
        <f>MONTH(cukier[[#This Row],[data]])</f>
        <v>12</v>
      </c>
      <c r="G1927">
        <f>IF(cukier[[#This Row],[czy magazyn]]=F1926,G1926-cukier[[#This Row],[sprzedano]],G1926+cukier[[#This Row],[f]])</f>
        <v>3951</v>
      </c>
      <c r="H1927">
        <f>IF(cukier[[#This Row],[czy magazyn]]=F1926,0,CEILING(5000-G1926,1000))</f>
        <v>0</v>
      </c>
      <c r="I1927">
        <f>IF(cukier[[#This Row],[f]]&gt;=4000,1,0)</f>
        <v>0</v>
      </c>
    </row>
    <row r="1928" spans="1:9" x14ac:dyDescent="0.25">
      <c r="A1928" s="1">
        <v>41629</v>
      </c>
      <c r="B1928" t="s">
        <v>2</v>
      </c>
      <c r="C1928">
        <v>20</v>
      </c>
      <c r="D1928">
        <f>IF(cukier[[#This Row],[klient]]=B1927,cukier[[#This Row],[sprzedano]]+D1927,cukier[[#This Row],[sprzedano]])</f>
        <v>20</v>
      </c>
      <c r="E1928">
        <f>IF(cukier[[#This Row],[transakcja?]]&lt;100,0,IF(cukier[[#This Row],[transakcja?]]&lt;1000,0.05,IF(cukier[[#This Row],[transakcja?]]&lt;10000,0.1,0.2)))*cukier[[#This Row],[sprzedano]]</f>
        <v>0</v>
      </c>
      <c r="F1928">
        <f>MONTH(cukier[[#This Row],[data]])</f>
        <v>12</v>
      </c>
      <c r="G1928">
        <f>IF(cukier[[#This Row],[czy magazyn]]=F1927,G1927-cukier[[#This Row],[sprzedano]],G1927+cukier[[#This Row],[f]])</f>
        <v>3931</v>
      </c>
      <c r="H1928">
        <f>IF(cukier[[#This Row],[czy magazyn]]=F1927,0,CEILING(5000-G1927,1000))</f>
        <v>0</v>
      </c>
      <c r="I1928">
        <f>IF(cukier[[#This Row],[f]]&gt;=4000,1,0)</f>
        <v>0</v>
      </c>
    </row>
    <row r="1929" spans="1:9" x14ac:dyDescent="0.25">
      <c r="A1929" s="1">
        <v>41629</v>
      </c>
      <c r="B1929" t="s">
        <v>36</v>
      </c>
      <c r="C1929">
        <v>192</v>
      </c>
      <c r="D1929">
        <f>IF(cukier[[#This Row],[klient]]=B1928,cukier[[#This Row],[sprzedano]]+D1928,cukier[[#This Row],[sprzedano]])</f>
        <v>192</v>
      </c>
      <c r="E1929">
        <f>IF(cukier[[#This Row],[transakcja?]]&lt;100,0,IF(cukier[[#This Row],[transakcja?]]&lt;1000,0.05,IF(cukier[[#This Row],[transakcja?]]&lt;10000,0.1,0.2)))*cukier[[#This Row],[sprzedano]]</f>
        <v>9.6000000000000014</v>
      </c>
      <c r="F1929">
        <f>MONTH(cukier[[#This Row],[data]])</f>
        <v>12</v>
      </c>
      <c r="G1929">
        <f>IF(cukier[[#This Row],[czy magazyn]]=F1928,G1928-cukier[[#This Row],[sprzedano]],G1928+cukier[[#This Row],[f]])</f>
        <v>3739</v>
      </c>
      <c r="H1929">
        <f>IF(cukier[[#This Row],[czy magazyn]]=F1928,0,CEILING(5000-G1928,1000))</f>
        <v>0</v>
      </c>
      <c r="I1929">
        <f>IF(cukier[[#This Row],[f]]&gt;=4000,1,0)</f>
        <v>0</v>
      </c>
    </row>
    <row r="1930" spans="1:9" x14ac:dyDescent="0.25">
      <c r="A1930" s="1">
        <v>41630</v>
      </c>
      <c r="B1930" t="s">
        <v>36</v>
      </c>
      <c r="C1930">
        <v>92</v>
      </c>
      <c r="D1930">
        <f>IF(cukier[[#This Row],[klient]]=B1929,cukier[[#This Row],[sprzedano]]+D1929,cukier[[#This Row],[sprzedano]])</f>
        <v>284</v>
      </c>
      <c r="E1930">
        <f>IF(cukier[[#This Row],[transakcja?]]&lt;100,0,IF(cukier[[#This Row],[transakcja?]]&lt;1000,0.05,IF(cukier[[#This Row],[transakcja?]]&lt;10000,0.1,0.2)))*cukier[[#This Row],[sprzedano]]</f>
        <v>4.6000000000000005</v>
      </c>
      <c r="F1930">
        <f>MONTH(cukier[[#This Row],[data]])</f>
        <v>12</v>
      </c>
      <c r="G1930">
        <f>IF(cukier[[#This Row],[czy magazyn]]=F1929,G1929-cukier[[#This Row],[sprzedano]],G1929+cukier[[#This Row],[f]])</f>
        <v>3647</v>
      </c>
      <c r="H1930">
        <f>IF(cukier[[#This Row],[czy magazyn]]=F1929,0,CEILING(5000-G1929,1000))</f>
        <v>0</v>
      </c>
      <c r="I1930">
        <f>IF(cukier[[#This Row],[f]]&gt;=4000,1,0)</f>
        <v>0</v>
      </c>
    </row>
    <row r="1931" spans="1:9" x14ac:dyDescent="0.25">
      <c r="A1931" s="1">
        <v>41631</v>
      </c>
      <c r="B1931" t="s">
        <v>119</v>
      </c>
      <c r="C1931">
        <v>11</v>
      </c>
      <c r="D1931">
        <f>IF(cukier[[#This Row],[klient]]=B1930,cukier[[#This Row],[sprzedano]]+D1930,cukier[[#This Row],[sprzedano]])</f>
        <v>11</v>
      </c>
      <c r="E1931">
        <f>IF(cukier[[#This Row],[transakcja?]]&lt;100,0,IF(cukier[[#This Row],[transakcja?]]&lt;1000,0.05,IF(cukier[[#This Row],[transakcja?]]&lt;10000,0.1,0.2)))*cukier[[#This Row],[sprzedano]]</f>
        <v>0</v>
      </c>
      <c r="F1931">
        <f>MONTH(cukier[[#This Row],[data]])</f>
        <v>12</v>
      </c>
      <c r="G1931">
        <f>IF(cukier[[#This Row],[czy magazyn]]=F1930,G1930-cukier[[#This Row],[sprzedano]],G1930+cukier[[#This Row],[f]])</f>
        <v>3636</v>
      </c>
      <c r="H1931">
        <f>IF(cukier[[#This Row],[czy magazyn]]=F1930,0,CEILING(5000-G1930,1000))</f>
        <v>0</v>
      </c>
      <c r="I1931">
        <f>IF(cukier[[#This Row],[f]]&gt;=4000,1,0)</f>
        <v>0</v>
      </c>
    </row>
    <row r="1932" spans="1:9" x14ac:dyDescent="0.25">
      <c r="A1932" s="1">
        <v>41633</v>
      </c>
      <c r="B1932" t="s">
        <v>238</v>
      </c>
      <c r="C1932">
        <v>10</v>
      </c>
      <c r="D1932">
        <f>IF(cukier[[#This Row],[klient]]=B1931,cukier[[#This Row],[sprzedano]]+D1931,cukier[[#This Row],[sprzedano]])</f>
        <v>10</v>
      </c>
      <c r="E1932">
        <f>IF(cukier[[#This Row],[transakcja?]]&lt;100,0,IF(cukier[[#This Row],[transakcja?]]&lt;1000,0.05,IF(cukier[[#This Row],[transakcja?]]&lt;10000,0.1,0.2)))*cukier[[#This Row],[sprzedano]]</f>
        <v>0</v>
      </c>
      <c r="F1932">
        <f>MONTH(cukier[[#This Row],[data]])</f>
        <v>12</v>
      </c>
      <c r="G1932">
        <f>IF(cukier[[#This Row],[czy magazyn]]=F1931,G1931-cukier[[#This Row],[sprzedano]],G1931+cukier[[#This Row],[f]])</f>
        <v>3626</v>
      </c>
      <c r="H1932">
        <f>IF(cukier[[#This Row],[czy magazyn]]=F1931,0,CEILING(5000-G1931,1000))</f>
        <v>0</v>
      </c>
      <c r="I1932">
        <f>IF(cukier[[#This Row],[f]]&gt;=4000,1,0)</f>
        <v>0</v>
      </c>
    </row>
    <row r="1933" spans="1:9" x14ac:dyDescent="0.25">
      <c r="A1933" s="1">
        <v>41634</v>
      </c>
      <c r="B1933" t="s">
        <v>72</v>
      </c>
      <c r="C1933">
        <v>180</v>
      </c>
      <c r="D1933">
        <f>IF(cukier[[#This Row],[klient]]=B1932,cukier[[#This Row],[sprzedano]]+D1932,cukier[[#This Row],[sprzedano]])</f>
        <v>180</v>
      </c>
      <c r="E1933">
        <f>IF(cukier[[#This Row],[transakcja?]]&lt;100,0,IF(cukier[[#This Row],[transakcja?]]&lt;1000,0.05,IF(cukier[[#This Row],[transakcja?]]&lt;10000,0.1,0.2)))*cukier[[#This Row],[sprzedano]]</f>
        <v>9</v>
      </c>
      <c r="F1933">
        <f>MONTH(cukier[[#This Row],[data]])</f>
        <v>12</v>
      </c>
      <c r="G1933">
        <f>IF(cukier[[#This Row],[czy magazyn]]=F1932,G1932-cukier[[#This Row],[sprzedano]],G1932+cukier[[#This Row],[f]])</f>
        <v>3446</v>
      </c>
      <c r="H1933">
        <f>IF(cukier[[#This Row],[czy magazyn]]=F1932,0,CEILING(5000-G1932,1000))</f>
        <v>0</v>
      </c>
      <c r="I1933">
        <f>IF(cukier[[#This Row],[f]]&gt;=4000,1,0)</f>
        <v>0</v>
      </c>
    </row>
    <row r="1934" spans="1:9" x14ac:dyDescent="0.25">
      <c r="A1934" s="1">
        <v>41637</v>
      </c>
      <c r="B1934" t="s">
        <v>39</v>
      </c>
      <c r="C1934">
        <v>12</v>
      </c>
      <c r="D1934">
        <f>IF(cukier[[#This Row],[klient]]=B1933,cukier[[#This Row],[sprzedano]]+D1933,cukier[[#This Row],[sprzedano]])</f>
        <v>12</v>
      </c>
      <c r="E1934">
        <f>IF(cukier[[#This Row],[transakcja?]]&lt;100,0,IF(cukier[[#This Row],[transakcja?]]&lt;1000,0.05,IF(cukier[[#This Row],[transakcja?]]&lt;10000,0.1,0.2)))*cukier[[#This Row],[sprzedano]]</f>
        <v>0</v>
      </c>
      <c r="F1934">
        <f>MONTH(cukier[[#This Row],[data]])</f>
        <v>12</v>
      </c>
      <c r="G1934">
        <f>IF(cukier[[#This Row],[czy magazyn]]=F1933,G1933-cukier[[#This Row],[sprzedano]],G1933+cukier[[#This Row],[f]])</f>
        <v>3434</v>
      </c>
      <c r="H1934">
        <f>IF(cukier[[#This Row],[czy magazyn]]=F1933,0,CEILING(5000-G1933,1000))</f>
        <v>0</v>
      </c>
      <c r="I1934">
        <f>IF(cukier[[#This Row],[f]]&gt;=4000,1,0)</f>
        <v>0</v>
      </c>
    </row>
    <row r="1935" spans="1:9" x14ac:dyDescent="0.25">
      <c r="A1935" s="1">
        <v>41638</v>
      </c>
      <c r="B1935" t="s">
        <v>223</v>
      </c>
      <c r="C1935">
        <v>12</v>
      </c>
      <c r="D1935">
        <f>IF(cukier[[#This Row],[klient]]=B1934,cukier[[#This Row],[sprzedano]]+D1934,cukier[[#This Row],[sprzedano]])</f>
        <v>12</v>
      </c>
      <c r="E1935">
        <f>IF(cukier[[#This Row],[transakcja?]]&lt;100,0,IF(cukier[[#This Row],[transakcja?]]&lt;1000,0.05,IF(cukier[[#This Row],[transakcja?]]&lt;10000,0.1,0.2)))*cukier[[#This Row],[sprzedano]]</f>
        <v>0</v>
      </c>
      <c r="F1935">
        <f>MONTH(cukier[[#This Row],[data]])</f>
        <v>12</v>
      </c>
      <c r="G1935">
        <f>IF(cukier[[#This Row],[czy magazyn]]=F1934,G1934-cukier[[#This Row],[sprzedano]],G1934+cukier[[#This Row],[f]])</f>
        <v>3422</v>
      </c>
      <c r="H1935">
        <f>IF(cukier[[#This Row],[czy magazyn]]=F1934,0,CEILING(5000-G1934,1000))</f>
        <v>0</v>
      </c>
      <c r="I1935">
        <f>IF(cukier[[#This Row],[f]]&gt;=4000,1,0)</f>
        <v>0</v>
      </c>
    </row>
    <row r="1936" spans="1:9" x14ac:dyDescent="0.25">
      <c r="A1936" s="1">
        <v>41639</v>
      </c>
      <c r="B1936" t="s">
        <v>98</v>
      </c>
      <c r="C1936">
        <v>8</v>
      </c>
      <c r="D1936">
        <f>IF(cukier[[#This Row],[klient]]=B1935,cukier[[#This Row],[sprzedano]]+D1935,cukier[[#This Row],[sprzedano]])</f>
        <v>8</v>
      </c>
      <c r="E1936">
        <f>IF(cukier[[#This Row],[transakcja?]]&lt;100,0,IF(cukier[[#This Row],[transakcja?]]&lt;1000,0.05,IF(cukier[[#This Row],[transakcja?]]&lt;10000,0.1,0.2)))*cukier[[#This Row],[sprzedano]]</f>
        <v>0</v>
      </c>
      <c r="F1936">
        <f>MONTH(cukier[[#This Row],[data]])</f>
        <v>12</v>
      </c>
      <c r="G1936">
        <f>IF(cukier[[#This Row],[czy magazyn]]=F1935,G1935-cukier[[#This Row],[sprzedano]],G1935+cukier[[#This Row],[f]])</f>
        <v>3414</v>
      </c>
      <c r="H1936">
        <f>IF(cukier[[#This Row],[czy magazyn]]=F1935,0,CEILING(5000-G1935,1000))</f>
        <v>0</v>
      </c>
      <c r="I1936">
        <f>IF(cukier[[#This Row],[f]]&gt;=4000,1,0)</f>
        <v>0</v>
      </c>
    </row>
    <row r="1937" spans="1:9" x14ac:dyDescent="0.25">
      <c r="A1937" s="1">
        <v>41641</v>
      </c>
      <c r="B1937" t="s">
        <v>13</v>
      </c>
      <c r="C1937">
        <v>56</v>
      </c>
      <c r="D1937">
        <f>IF(cukier[[#This Row],[klient]]=B1936,cukier[[#This Row],[sprzedano]]+D1936,cukier[[#This Row],[sprzedano]])</f>
        <v>56</v>
      </c>
      <c r="E1937">
        <f>IF(cukier[[#This Row],[transakcja?]]&lt;100,0,IF(cukier[[#This Row],[transakcja?]]&lt;1000,0.05,IF(cukier[[#This Row],[transakcja?]]&lt;10000,0.1,0.2)))*cukier[[#This Row],[sprzedano]]</f>
        <v>0</v>
      </c>
      <c r="F1937">
        <f>MONTH(cukier[[#This Row],[data]])</f>
        <v>1</v>
      </c>
      <c r="G1937">
        <f>IF(cukier[[#This Row],[czy magazyn]]=F1936,G1936-cukier[[#This Row],[sprzedano]],G1936+cukier[[#This Row],[f]])</f>
        <v>5414</v>
      </c>
      <c r="H1937">
        <f>IF(cukier[[#This Row],[czy magazyn]]=F1936,0,CEILING(5000-G1936,1000))</f>
        <v>2000</v>
      </c>
      <c r="I1937">
        <f>IF(cukier[[#This Row],[f]]&gt;=4000,1,0)</f>
        <v>0</v>
      </c>
    </row>
    <row r="1938" spans="1:9" x14ac:dyDescent="0.25">
      <c r="A1938" s="1">
        <v>41642</v>
      </c>
      <c r="B1938" t="s">
        <v>83</v>
      </c>
      <c r="C1938">
        <v>18</v>
      </c>
      <c r="D1938">
        <f>IF(cukier[[#This Row],[klient]]=B1937,cukier[[#This Row],[sprzedano]]+D1937,cukier[[#This Row],[sprzedano]])</f>
        <v>18</v>
      </c>
      <c r="E1938">
        <f>IF(cukier[[#This Row],[transakcja?]]&lt;100,0,IF(cukier[[#This Row],[transakcja?]]&lt;1000,0.05,IF(cukier[[#This Row],[transakcja?]]&lt;10000,0.1,0.2)))*cukier[[#This Row],[sprzedano]]</f>
        <v>0</v>
      </c>
      <c r="F1938">
        <f>MONTH(cukier[[#This Row],[data]])</f>
        <v>1</v>
      </c>
      <c r="G1938">
        <f>IF(cukier[[#This Row],[czy magazyn]]=F1937,G1937-cukier[[#This Row],[sprzedano]],G1937+cukier[[#This Row],[f]])</f>
        <v>5396</v>
      </c>
      <c r="H1938">
        <f>IF(cukier[[#This Row],[czy magazyn]]=F1937,0,CEILING(5000-G1937,1000))</f>
        <v>0</v>
      </c>
      <c r="I1938">
        <f>IF(cukier[[#This Row],[f]]&gt;=4000,1,0)</f>
        <v>0</v>
      </c>
    </row>
    <row r="1939" spans="1:9" x14ac:dyDescent="0.25">
      <c r="A1939" s="1">
        <v>41642</v>
      </c>
      <c r="B1939" t="s">
        <v>15</v>
      </c>
      <c r="C1939">
        <v>164</v>
      </c>
      <c r="D1939">
        <f>IF(cukier[[#This Row],[klient]]=B1938,cukier[[#This Row],[sprzedano]]+D1938,cukier[[#This Row],[sprzedano]])</f>
        <v>164</v>
      </c>
      <c r="E1939">
        <f>IF(cukier[[#This Row],[transakcja?]]&lt;100,0,IF(cukier[[#This Row],[transakcja?]]&lt;1000,0.05,IF(cukier[[#This Row],[transakcja?]]&lt;10000,0.1,0.2)))*cukier[[#This Row],[sprzedano]]</f>
        <v>8.2000000000000011</v>
      </c>
      <c r="F1939">
        <f>MONTH(cukier[[#This Row],[data]])</f>
        <v>1</v>
      </c>
      <c r="G1939">
        <f>IF(cukier[[#This Row],[czy magazyn]]=F1938,G1938-cukier[[#This Row],[sprzedano]],G1938+cukier[[#This Row],[f]])</f>
        <v>5232</v>
      </c>
      <c r="H1939">
        <f>IF(cukier[[#This Row],[czy magazyn]]=F1938,0,CEILING(5000-G1938,1000))</f>
        <v>0</v>
      </c>
      <c r="I1939">
        <f>IF(cukier[[#This Row],[f]]&gt;=4000,1,0)</f>
        <v>0</v>
      </c>
    </row>
    <row r="1940" spans="1:9" x14ac:dyDescent="0.25">
      <c r="A1940" s="1">
        <v>41645</v>
      </c>
      <c r="B1940" t="s">
        <v>31</v>
      </c>
      <c r="C1940">
        <v>111</v>
      </c>
      <c r="D1940">
        <f>IF(cukier[[#This Row],[klient]]=B1939,cukier[[#This Row],[sprzedano]]+D1939,cukier[[#This Row],[sprzedano]])</f>
        <v>111</v>
      </c>
      <c r="E1940">
        <f>IF(cukier[[#This Row],[transakcja?]]&lt;100,0,IF(cukier[[#This Row],[transakcja?]]&lt;1000,0.05,IF(cukier[[#This Row],[transakcja?]]&lt;10000,0.1,0.2)))*cukier[[#This Row],[sprzedano]]</f>
        <v>5.5500000000000007</v>
      </c>
      <c r="F1940">
        <f>MONTH(cukier[[#This Row],[data]])</f>
        <v>1</v>
      </c>
      <c r="G1940">
        <f>IF(cukier[[#This Row],[czy magazyn]]=F1939,G1939-cukier[[#This Row],[sprzedano]],G1939+cukier[[#This Row],[f]])</f>
        <v>5121</v>
      </c>
      <c r="H1940">
        <f>IF(cukier[[#This Row],[czy magazyn]]=F1939,0,CEILING(5000-G1939,1000))</f>
        <v>0</v>
      </c>
      <c r="I1940">
        <f>IF(cukier[[#This Row],[f]]&gt;=4000,1,0)</f>
        <v>0</v>
      </c>
    </row>
    <row r="1941" spans="1:9" x14ac:dyDescent="0.25">
      <c r="A1941" s="1">
        <v>41646</v>
      </c>
      <c r="B1941" t="s">
        <v>191</v>
      </c>
      <c r="C1941">
        <v>14</v>
      </c>
      <c r="D1941">
        <f>IF(cukier[[#This Row],[klient]]=B1940,cukier[[#This Row],[sprzedano]]+D1940,cukier[[#This Row],[sprzedano]])</f>
        <v>14</v>
      </c>
      <c r="E1941">
        <f>IF(cukier[[#This Row],[transakcja?]]&lt;100,0,IF(cukier[[#This Row],[transakcja?]]&lt;1000,0.05,IF(cukier[[#This Row],[transakcja?]]&lt;10000,0.1,0.2)))*cukier[[#This Row],[sprzedano]]</f>
        <v>0</v>
      </c>
      <c r="F1941">
        <f>MONTH(cukier[[#This Row],[data]])</f>
        <v>1</v>
      </c>
      <c r="G1941">
        <f>IF(cukier[[#This Row],[czy magazyn]]=F1940,G1940-cukier[[#This Row],[sprzedano]],G1940+cukier[[#This Row],[f]])</f>
        <v>5107</v>
      </c>
      <c r="H1941">
        <f>IF(cukier[[#This Row],[czy magazyn]]=F1940,0,CEILING(5000-G1940,1000))</f>
        <v>0</v>
      </c>
      <c r="I1941">
        <f>IF(cukier[[#This Row],[f]]&gt;=4000,1,0)</f>
        <v>0</v>
      </c>
    </row>
    <row r="1942" spans="1:9" x14ac:dyDescent="0.25">
      <c r="A1942" s="1">
        <v>41647</v>
      </c>
      <c r="B1942" t="s">
        <v>103</v>
      </c>
      <c r="C1942">
        <v>143</v>
      </c>
      <c r="D1942">
        <f>IF(cukier[[#This Row],[klient]]=B1941,cukier[[#This Row],[sprzedano]]+D1941,cukier[[#This Row],[sprzedano]])</f>
        <v>143</v>
      </c>
      <c r="E1942">
        <f>IF(cukier[[#This Row],[transakcja?]]&lt;100,0,IF(cukier[[#This Row],[transakcja?]]&lt;1000,0.05,IF(cukier[[#This Row],[transakcja?]]&lt;10000,0.1,0.2)))*cukier[[#This Row],[sprzedano]]</f>
        <v>7.15</v>
      </c>
      <c r="F1942">
        <f>MONTH(cukier[[#This Row],[data]])</f>
        <v>1</v>
      </c>
      <c r="G1942">
        <f>IF(cukier[[#This Row],[czy magazyn]]=F1941,G1941-cukier[[#This Row],[sprzedano]],G1941+cukier[[#This Row],[f]])</f>
        <v>4964</v>
      </c>
      <c r="H1942">
        <f>IF(cukier[[#This Row],[czy magazyn]]=F1941,0,CEILING(5000-G1941,1000))</f>
        <v>0</v>
      </c>
      <c r="I1942">
        <f>IF(cukier[[#This Row],[f]]&gt;=4000,1,0)</f>
        <v>0</v>
      </c>
    </row>
    <row r="1943" spans="1:9" x14ac:dyDescent="0.25">
      <c r="A1943" s="1">
        <v>41648</v>
      </c>
      <c r="B1943" t="s">
        <v>11</v>
      </c>
      <c r="C1943">
        <v>64</v>
      </c>
      <c r="D1943">
        <f>IF(cukier[[#This Row],[klient]]=B1942,cukier[[#This Row],[sprzedano]]+D1942,cukier[[#This Row],[sprzedano]])</f>
        <v>64</v>
      </c>
      <c r="E1943">
        <f>IF(cukier[[#This Row],[transakcja?]]&lt;100,0,IF(cukier[[#This Row],[transakcja?]]&lt;1000,0.05,IF(cukier[[#This Row],[transakcja?]]&lt;10000,0.1,0.2)))*cukier[[#This Row],[sprzedano]]</f>
        <v>0</v>
      </c>
      <c r="F1943">
        <f>MONTH(cukier[[#This Row],[data]])</f>
        <v>1</v>
      </c>
      <c r="G1943">
        <f>IF(cukier[[#This Row],[czy magazyn]]=F1942,G1942-cukier[[#This Row],[sprzedano]],G1942+cukier[[#This Row],[f]])</f>
        <v>4900</v>
      </c>
      <c r="H1943">
        <f>IF(cukier[[#This Row],[czy magazyn]]=F1942,0,CEILING(5000-G1942,1000))</f>
        <v>0</v>
      </c>
      <c r="I1943">
        <f>IF(cukier[[#This Row],[f]]&gt;=4000,1,0)</f>
        <v>0</v>
      </c>
    </row>
    <row r="1944" spans="1:9" x14ac:dyDescent="0.25">
      <c r="A1944" s="1">
        <v>41651</v>
      </c>
      <c r="B1944" t="s">
        <v>235</v>
      </c>
      <c r="C1944">
        <v>3</v>
      </c>
      <c r="D1944">
        <f>IF(cukier[[#This Row],[klient]]=B1943,cukier[[#This Row],[sprzedano]]+D1943,cukier[[#This Row],[sprzedano]])</f>
        <v>3</v>
      </c>
      <c r="E1944">
        <f>IF(cukier[[#This Row],[transakcja?]]&lt;100,0,IF(cukier[[#This Row],[transakcja?]]&lt;1000,0.05,IF(cukier[[#This Row],[transakcja?]]&lt;10000,0.1,0.2)))*cukier[[#This Row],[sprzedano]]</f>
        <v>0</v>
      </c>
      <c r="F1944">
        <f>MONTH(cukier[[#This Row],[data]])</f>
        <v>1</v>
      </c>
      <c r="G1944">
        <f>IF(cukier[[#This Row],[czy magazyn]]=F1943,G1943-cukier[[#This Row],[sprzedano]],G1943+cukier[[#This Row],[f]])</f>
        <v>4897</v>
      </c>
      <c r="H1944">
        <f>IF(cukier[[#This Row],[czy magazyn]]=F1943,0,CEILING(5000-G1943,1000))</f>
        <v>0</v>
      </c>
      <c r="I1944">
        <f>IF(cukier[[#This Row],[f]]&gt;=4000,1,0)</f>
        <v>0</v>
      </c>
    </row>
    <row r="1945" spans="1:9" x14ac:dyDescent="0.25">
      <c r="A1945" s="1">
        <v>41652</v>
      </c>
      <c r="B1945" t="s">
        <v>46</v>
      </c>
      <c r="C1945">
        <v>152</v>
      </c>
      <c r="D1945">
        <f>IF(cukier[[#This Row],[klient]]=B1944,cukier[[#This Row],[sprzedano]]+D1944,cukier[[#This Row],[sprzedano]])</f>
        <v>152</v>
      </c>
      <c r="E1945">
        <f>IF(cukier[[#This Row],[transakcja?]]&lt;100,0,IF(cukier[[#This Row],[transakcja?]]&lt;1000,0.05,IF(cukier[[#This Row],[transakcja?]]&lt;10000,0.1,0.2)))*cukier[[#This Row],[sprzedano]]</f>
        <v>7.6000000000000005</v>
      </c>
      <c r="F1945">
        <f>MONTH(cukier[[#This Row],[data]])</f>
        <v>1</v>
      </c>
      <c r="G1945">
        <f>IF(cukier[[#This Row],[czy magazyn]]=F1944,G1944-cukier[[#This Row],[sprzedano]],G1944+cukier[[#This Row],[f]])</f>
        <v>4745</v>
      </c>
      <c r="H1945">
        <f>IF(cukier[[#This Row],[czy magazyn]]=F1944,0,CEILING(5000-G1944,1000))</f>
        <v>0</v>
      </c>
      <c r="I1945">
        <f>IF(cukier[[#This Row],[f]]&gt;=4000,1,0)</f>
        <v>0</v>
      </c>
    </row>
    <row r="1946" spans="1:9" x14ac:dyDescent="0.25">
      <c r="A1946" s="1">
        <v>41653</v>
      </c>
      <c r="B1946" t="s">
        <v>11</v>
      </c>
      <c r="C1946">
        <v>152</v>
      </c>
      <c r="D1946">
        <f>IF(cukier[[#This Row],[klient]]=B1945,cukier[[#This Row],[sprzedano]]+D1945,cukier[[#This Row],[sprzedano]])</f>
        <v>152</v>
      </c>
      <c r="E1946">
        <f>IF(cukier[[#This Row],[transakcja?]]&lt;100,0,IF(cukier[[#This Row],[transakcja?]]&lt;1000,0.05,IF(cukier[[#This Row],[transakcja?]]&lt;10000,0.1,0.2)))*cukier[[#This Row],[sprzedano]]</f>
        <v>7.6000000000000005</v>
      </c>
      <c r="F1946">
        <f>MONTH(cukier[[#This Row],[data]])</f>
        <v>1</v>
      </c>
      <c r="G1946">
        <f>IF(cukier[[#This Row],[czy magazyn]]=F1945,G1945-cukier[[#This Row],[sprzedano]],G1945+cukier[[#This Row],[f]])</f>
        <v>4593</v>
      </c>
      <c r="H1946">
        <f>IF(cukier[[#This Row],[czy magazyn]]=F1945,0,CEILING(5000-G1945,1000))</f>
        <v>0</v>
      </c>
      <c r="I1946">
        <f>IF(cukier[[#This Row],[f]]&gt;=4000,1,0)</f>
        <v>0</v>
      </c>
    </row>
    <row r="1947" spans="1:9" x14ac:dyDescent="0.25">
      <c r="A1947" s="1">
        <v>41655</v>
      </c>
      <c r="B1947" t="s">
        <v>222</v>
      </c>
      <c r="C1947">
        <v>15</v>
      </c>
      <c r="D1947">
        <f>IF(cukier[[#This Row],[klient]]=B1946,cukier[[#This Row],[sprzedano]]+D1946,cukier[[#This Row],[sprzedano]])</f>
        <v>15</v>
      </c>
      <c r="E1947">
        <f>IF(cukier[[#This Row],[transakcja?]]&lt;100,0,IF(cukier[[#This Row],[transakcja?]]&lt;1000,0.05,IF(cukier[[#This Row],[transakcja?]]&lt;10000,0.1,0.2)))*cukier[[#This Row],[sprzedano]]</f>
        <v>0</v>
      </c>
      <c r="F1947">
        <f>MONTH(cukier[[#This Row],[data]])</f>
        <v>1</v>
      </c>
      <c r="G1947">
        <f>IF(cukier[[#This Row],[czy magazyn]]=F1946,G1946-cukier[[#This Row],[sprzedano]],G1946+cukier[[#This Row],[f]])</f>
        <v>4578</v>
      </c>
      <c r="H1947">
        <f>IF(cukier[[#This Row],[czy magazyn]]=F1946,0,CEILING(5000-G1946,1000))</f>
        <v>0</v>
      </c>
      <c r="I1947">
        <f>IF(cukier[[#This Row],[f]]&gt;=4000,1,0)</f>
        <v>0</v>
      </c>
    </row>
    <row r="1948" spans="1:9" x14ac:dyDescent="0.25">
      <c r="A1948" s="1">
        <v>41656</v>
      </c>
      <c r="B1948" t="s">
        <v>46</v>
      </c>
      <c r="C1948">
        <v>431</v>
      </c>
      <c r="D1948">
        <f>IF(cukier[[#This Row],[klient]]=B1947,cukier[[#This Row],[sprzedano]]+D1947,cukier[[#This Row],[sprzedano]])</f>
        <v>431</v>
      </c>
      <c r="E1948">
        <f>IF(cukier[[#This Row],[transakcja?]]&lt;100,0,IF(cukier[[#This Row],[transakcja?]]&lt;1000,0.05,IF(cukier[[#This Row],[transakcja?]]&lt;10000,0.1,0.2)))*cukier[[#This Row],[sprzedano]]</f>
        <v>21.55</v>
      </c>
      <c r="F1948">
        <f>MONTH(cukier[[#This Row],[data]])</f>
        <v>1</v>
      </c>
      <c r="G1948">
        <f>IF(cukier[[#This Row],[czy magazyn]]=F1947,G1947-cukier[[#This Row],[sprzedano]],G1947+cukier[[#This Row],[f]])</f>
        <v>4147</v>
      </c>
      <c r="H1948">
        <f>IF(cukier[[#This Row],[czy magazyn]]=F1947,0,CEILING(5000-G1947,1000))</f>
        <v>0</v>
      </c>
      <c r="I1948">
        <f>IF(cukier[[#This Row],[f]]&gt;=4000,1,0)</f>
        <v>0</v>
      </c>
    </row>
    <row r="1949" spans="1:9" x14ac:dyDescent="0.25">
      <c r="A1949" s="1">
        <v>41656</v>
      </c>
      <c r="B1949" t="s">
        <v>72</v>
      </c>
      <c r="C1949">
        <v>117</v>
      </c>
      <c r="D1949">
        <f>IF(cukier[[#This Row],[klient]]=B1948,cukier[[#This Row],[sprzedano]]+D1948,cukier[[#This Row],[sprzedano]])</f>
        <v>117</v>
      </c>
      <c r="E1949">
        <f>IF(cukier[[#This Row],[transakcja?]]&lt;100,0,IF(cukier[[#This Row],[transakcja?]]&lt;1000,0.05,IF(cukier[[#This Row],[transakcja?]]&lt;10000,0.1,0.2)))*cukier[[#This Row],[sprzedano]]</f>
        <v>5.8500000000000005</v>
      </c>
      <c r="F1949">
        <f>MONTH(cukier[[#This Row],[data]])</f>
        <v>1</v>
      </c>
      <c r="G1949">
        <f>IF(cukier[[#This Row],[czy magazyn]]=F1948,G1948-cukier[[#This Row],[sprzedano]],G1948+cukier[[#This Row],[f]])</f>
        <v>4030</v>
      </c>
      <c r="H1949">
        <f>IF(cukier[[#This Row],[czy magazyn]]=F1948,0,CEILING(5000-G1948,1000))</f>
        <v>0</v>
      </c>
      <c r="I1949">
        <f>IF(cukier[[#This Row],[f]]&gt;=4000,1,0)</f>
        <v>0</v>
      </c>
    </row>
    <row r="1950" spans="1:9" x14ac:dyDescent="0.25">
      <c r="A1950" s="1">
        <v>41656</v>
      </c>
      <c r="B1950" t="s">
        <v>216</v>
      </c>
      <c r="C1950">
        <v>14</v>
      </c>
      <c r="D1950">
        <f>IF(cukier[[#This Row],[klient]]=B1949,cukier[[#This Row],[sprzedano]]+D1949,cukier[[#This Row],[sprzedano]])</f>
        <v>14</v>
      </c>
      <c r="E1950">
        <f>IF(cukier[[#This Row],[transakcja?]]&lt;100,0,IF(cukier[[#This Row],[transakcja?]]&lt;1000,0.05,IF(cukier[[#This Row],[transakcja?]]&lt;10000,0.1,0.2)))*cukier[[#This Row],[sprzedano]]</f>
        <v>0</v>
      </c>
      <c r="F1950">
        <f>MONTH(cukier[[#This Row],[data]])</f>
        <v>1</v>
      </c>
      <c r="G1950">
        <f>IF(cukier[[#This Row],[czy magazyn]]=F1949,G1949-cukier[[#This Row],[sprzedano]],G1949+cukier[[#This Row],[f]])</f>
        <v>4016</v>
      </c>
      <c r="H1950">
        <f>IF(cukier[[#This Row],[czy magazyn]]=F1949,0,CEILING(5000-G1949,1000))</f>
        <v>0</v>
      </c>
      <c r="I1950">
        <f>IF(cukier[[#This Row],[f]]&gt;=4000,1,0)</f>
        <v>0</v>
      </c>
    </row>
    <row r="1951" spans="1:9" x14ac:dyDescent="0.25">
      <c r="A1951" s="1">
        <v>41658</v>
      </c>
      <c r="B1951" t="s">
        <v>23</v>
      </c>
      <c r="C1951">
        <v>390</v>
      </c>
      <c r="D1951">
        <f>IF(cukier[[#This Row],[klient]]=B1950,cukier[[#This Row],[sprzedano]]+D1950,cukier[[#This Row],[sprzedano]])</f>
        <v>390</v>
      </c>
      <c r="E1951">
        <f>IF(cukier[[#This Row],[transakcja?]]&lt;100,0,IF(cukier[[#This Row],[transakcja?]]&lt;1000,0.05,IF(cukier[[#This Row],[transakcja?]]&lt;10000,0.1,0.2)))*cukier[[#This Row],[sprzedano]]</f>
        <v>19.5</v>
      </c>
      <c r="F1951">
        <f>MONTH(cukier[[#This Row],[data]])</f>
        <v>1</v>
      </c>
      <c r="G1951">
        <f>IF(cukier[[#This Row],[czy magazyn]]=F1950,G1950-cukier[[#This Row],[sprzedano]],G1950+cukier[[#This Row],[f]])</f>
        <v>3626</v>
      </c>
      <c r="H1951">
        <f>IF(cukier[[#This Row],[czy magazyn]]=F1950,0,CEILING(5000-G1950,1000))</f>
        <v>0</v>
      </c>
      <c r="I1951">
        <f>IF(cukier[[#This Row],[f]]&gt;=4000,1,0)</f>
        <v>0</v>
      </c>
    </row>
    <row r="1952" spans="1:9" x14ac:dyDescent="0.25">
      <c r="A1952" s="1">
        <v>41663</v>
      </c>
      <c r="B1952" t="s">
        <v>223</v>
      </c>
      <c r="C1952">
        <v>1</v>
      </c>
      <c r="D1952">
        <f>IF(cukier[[#This Row],[klient]]=B1951,cukier[[#This Row],[sprzedano]]+D1951,cukier[[#This Row],[sprzedano]])</f>
        <v>1</v>
      </c>
      <c r="E1952">
        <f>IF(cukier[[#This Row],[transakcja?]]&lt;100,0,IF(cukier[[#This Row],[transakcja?]]&lt;1000,0.05,IF(cukier[[#This Row],[transakcja?]]&lt;10000,0.1,0.2)))*cukier[[#This Row],[sprzedano]]</f>
        <v>0</v>
      </c>
      <c r="F1952">
        <f>MONTH(cukier[[#This Row],[data]])</f>
        <v>1</v>
      </c>
      <c r="G1952">
        <f>IF(cukier[[#This Row],[czy magazyn]]=F1951,G1951-cukier[[#This Row],[sprzedano]],G1951+cukier[[#This Row],[f]])</f>
        <v>3625</v>
      </c>
      <c r="H1952">
        <f>IF(cukier[[#This Row],[czy magazyn]]=F1951,0,CEILING(5000-G1951,1000))</f>
        <v>0</v>
      </c>
      <c r="I1952">
        <f>IF(cukier[[#This Row],[f]]&gt;=4000,1,0)</f>
        <v>0</v>
      </c>
    </row>
    <row r="1953" spans="1:9" x14ac:dyDescent="0.25">
      <c r="A1953" s="1">
        <v>41666</v>
      </c>
      <c r="B1953" t="s">
        <v>18</v>
      </c>
      <c r="C1953">
        <v>392</v>
      </c>
      <c r="D1953">
        <f>IF(cukier[[#This Row],[klient]]=B1952,cukier[[#This Row],[sprzedano]]+D1952,cukier[[#This Row],[sprzedano]])</f>
        <v>392</v>
      </c>
      <c r="E1953">
        <f>IF(cukier[[#This Row],[transakcja?]]&lt;100,0,IF(cukier[[#This Row],[transakcja?]]&lt;1000,0.05,IF(cukier[[#This Row],[transakcja?]]&lt;10000,0.1,0.2)))*cukier[[#This Row],[sprzedano]]</f>
        <v>19.600000000000001</v>
      </c>
      <c r="F1953">
        <f>MONTH(cukier[[#This Row],[data]])</f>
        <v>1</v>
      </c>
      <c r="G1953">
        <f>IF(cukier[[#This Row],[czy magazyn]]=F1952,G1952-cukier[[#This Row],[sprzedano]],G1952+cukier[[#This Row],[f]])</f>
        <v>3233</v>
      </c>
      <c r="H1953">
        <f>IF(cukier[[#This Row],[czy magazyn]]=F1952,0,CEILING(5000-G1952,1000))</f>
        <v>0</v>
      </c>
      <c r="I1953">
        <f>IF(cukier[[#This Row],[f]]&gt;=4000,1,0)</f>
        <v>0</v>
      </c>
    </row>
    <row r="1954" spans="1:9" x14ac:dyDescent="0.25">
      <c r="A1954" s="1">
        <v>41668</v>
      </c>
      <c r="B1954" t="s">
        <v>56</v>
      </c>
      <c r="C1954">
        <v>118</v>
      </c>
      <c r="D1954">
        <f>IF(cukier[[#This Row],[klient]]=B1953,cukier[[#This Row],[sprzedano]]+D1953,cukier[[#This Row],[sprzedano]])</f>
        <v>118</v>
      </c>
      <c r="E1954">
        <f>IF(cukier[[#This Row],[transakcja?]]&lt;100,0,IF(cukier[[#This Row],[transakcja?]]&lt;1000,0.05,IF(cukier[[#This Row],[transakcja?]]&lt;10000,0.1,0.2)))*cukier[[#This Row],[sprzedano]]</f>
        <v>5.9</v>
      </c>
      <c r="F1954">
        <f>MONTH(cukier[[#This Row],[data]])</f>
        <v>1</v>
      </c>
      <c r="G1954">
        <f>IF(cukier[[#This Row],[czy magazyn]]=F1953,G1953-cukier[[#This Row],[sprzedano]],G1953+cukier[[#This Row],[f]])</f>
        <v>3115</v>
      </c>
      <c r="H1954">
        <f>IF(cukier[[#This Row],[czy magazyn]]=F1953,0,CEILING(5000-G1953,1000))</f>
        <v>0</v>
      </c>
      <c r="I1954">
        <f>IF(cukier[[#This Row],[f]]&gt;=4000,1,0)</f>
        <v>0</v>
      </c>
    </row>
    <row r="1955" spans="1:9" x14ac:dyDescent="0.25">
      <c r="A1955" s="1">
        <v>41668</v>
      </c>
      <c r="B1955" t="s">
        <v>38</v>
      </c>
      <c r="C1955">
        <v>175</v>
      </c>
      <c r="D1955">
        <f>IF(cukier[[#This Row],[klient]]=B1954,cukier[[#This Row],[sprzedano]]+D1954,cukier[[#This Row],[sprzedano]])</f>
        <v>175</v>
      </c>
      <c r="E1955">
        <f>IF(cukier[[#This Row],[transakcja?]]&lt;100,0,IF(cukier[[#This Row],[transakcja?]]&lt;1000,0.05,IF(cukier[[#This Row],[transakcja?]]&lt;10000,0.1,0.2)))*cukier[[#This Row],[sprzedano]]</f>
        <v>8.75</v>
      </c>
      <c r="F1955">
        <f>MONTH(cukier[[#This Row],[data]])</f>
        <v>1</v>
      </c>
      <c r="G1955">
        <f>IF(cukier[[#This Row],[czy magazyn]]=F1954,G1954-cukier[[#This Row],[sprzedano]],G1954+cukier[[#This Row],[f]])</f>
        <v>2940</v>
      </c>
      <c r="H1955">
        <f>IF(cukier[[#This Row],[czy magazyn]]=F1954,0,CEILING(5000-G1954,1000))</f>
        <v>0</v>
      </c>
      <c r="I1955">
        <f>IF(cukier[[#This Row],[f]]&gt;=4000,1,0)</f>
        <v>0</v>
      </c>
    </row>
    <row r="1956" spans="1:9" x14ac:dyDescent="0.25">
      <c r="A1956" s="1">
        <v>41672</v>
      </c>
      <c r="B1956" t="s">
        <v>10</v>
      </c>
      <c r="C1956">
        <v>297</v>
      </c>
      <c r="D1956">
        <f>IF(cukier[[#This Row],[klient]]=B1955,cukier[[#This Row],[sprzedano]]+D1955,cukier[[#This Row],[sprzedano]])</f>
        <v>297</v>
      </c>
      <c r="E1956">
        <f>IF(cukier[[#This Row],[transakcja?]]&lt;100,0,IF(cukier[[#This Row],[transakcja?]]&lt;1000,0.05,IF(cukier[[#This Row],[transakcja?]]&lt;10000,0.1,0.2)))*cukier[[#This Row],[sprzedano]]</f>
        <v>14.850000000000001</v>
      </c>
      <c r="F1956">
        <f>MONTH(cukier[[#This Row],[data]])</f>
        <v>2</v>
      </c>
      <c r="G1956">
        <f>IF(cukier[[#This Row],[czy magazyn]]=F1955,G1955-cukier[[#This Row],[sprzedano]],G1955+cukier[[#This Row],[f]])</f>
        <v>5940</v>
      </c>
      <c r="H1956">
        <f>IF(cukier[[#This Row],[czy magazyn]]=F1955,0,CEILING(5000-G1955,1000))</f>
        <v>3000</v>
      </c>
      <c r="I1956">
        <f>IF(cukier[[#This Row],[f]]&gt;=4000,1,0)</f>
        <v>0</v>
      </c>
    </row>
    <row r="1957" spans="1:9" x14ac:dyDescent="0.25">
      <c r="A1957" s="1">
        <v>41676</v>
      </c>
      <c r="B1957" t="s">
        <v>24</v>
      </c>
      <c r="C1957">
        <v>89</v>
      </c>
      <c r="D1957">
        <f>IF(cukier[[#This Row],[klient]]=B1956,cukier[[#This Row],[sprzedano]]+D1956,cukier[[#This Row],[sprzedano]])</f>
        <v>89</v>
      </c>
      <c r="E1957">
        <f>IF(cukier[[#This Row],[transakcja?]]&lt;100,0,IF(cukier[[#This Row],[transakcja?]]&lt;1000,0.05,IF(cukier[[#This Row],[transakcja?]]&lt;10000,0.1,0.2)))*cukier[[#This Row],[sprzedano]]</f>
        <v>0</v>
      </c>
      <c r="F1957">
        <f>MONTH(cukier[[#This Row],[data]])</f>
        <v>2</v>
      </c>
      <c r="G1957">
        <f>IF(cukier[[#This Row],[czy magazyn]]=F1956,G1956-cukier[[#This Row],[sprzedano]],G1956+cukier[[#This Row],[f]])</f>
        <v>5851</v>
      </c>
      <c r="H1957">
        <f>IF(cukier[[#This Row],[czy magazyn]]=F1956,0,CEILING(5000-G1956,1000))</f>
        <v>0</v>
      </c>
      <c r="I1957">
        <f>IF(cukier[[#This Row],[f]]&gt;=4000,1,0)</f>
        <v>0</v>
      </c>
    </row>
    <row r="1958" spans="1:9" x14ac:dyDescent="0.25">
      <c r="A1958" s="1">
        <v>41676</v>
      </c>
      <c r="B1958" t="s">
        <v>23</v>
      </c>
      <c r="C1958">
        <v>182</v>
      </c>
      <c r="D1958">
        <f>IF(cukier[[#This Row],[klient]]=B1957,cukier[[#This Row],[sprzedano]]+D1957,cukier[[#This Row],[sprzedano]])</f>
        <v>182</v>
      </c>
      <c r="E1958">
        <f>IF(cukier[[#This Row],[transakcja?]]&lt;100,0,IF(cukier[[#This Row],[transakcja?]]&lt;1000,0.05,IF(cukier[[#This Row],[transakcja?]]&lt;10000,0.1,0.2)))*cukier[[#This Row],[sprzedano]]</f>
        <v>9.1</v>
      </c>
      <c r="F1958">
        <f>MONTH(cukier[[#This Row],[data]])</f>
        <v>2</v>
      </c>
      <c r="G1958">
        <f>IF(cukier[[#This Row],[czy magazyn]]=F1957,G1957-cukier[[#This Row],[sprzedano]],G1957+cukier[[#This Row],[f]])</f>
        <v>5669</v>
      </c>
      <c r="H1958">
        <f>IF(cukier[[#This Row],[czy magazyn]]=F1957,0,CEILING(5000-G1957,1000))</f>
        <v>0</v>
      </c>
      <c r="I1958">
        <f>IF(cukier[[#This Row],[f]]&gt;=4000,1,0)</f>
        <v>0</v>
      </c>
    </row>
    <row r="1959" spans="1:9" x14ac:dyDescent="0.25">
      <c r="A1959" s="1">
        <v>41677</v>
      </c>
      <c r="B1959" t="s">
        <v>11</v>
      </c>
      <c r="C1959">
        <v>130</v>
      </c>
      <c r="D1959">
        <f>IF(cukier[[#This Row],[klient]]=B1958,cukier[[#This Row],[sprzedano]]+D1958,cukier[[#This Row],[sprzedano]])</f>
        <v>130</v>
      </c>
      <c r="E1959">
        <f>IF(cukier[[#This Row],[transakcja?]]&lt;100,0,IF(cukier[[#This Row],[transakcja?]]&lt;1000,0.05,IF(cukier[[#This Row],[transakcja?]]&lt;10000,0.1,0.2)))*cukier[[#This Row],[sprzedano]]</f>
        <v>6.5</v>
      </c>
      <c r="F1959">
        <f>MONTH(cukier[[#This Row],[data]])</f>
        <v>2</v>
      </c>
      <c r="G1959">
        <f>IF(cukier[[#This Row],[czy magazyn]]=F1958,G1958-cukier[[#This Row],[sprzedano]],G1958+cukier[[#This Row],[f]])</f>
        <v>5539</v>
      </c>
      <c r="H1959">
        <f>IF(cukier[[#This Row],[czy magazyn]]=F1958,0,CEILING(5000-G1958,1000))</f>
        <v>0</v>
      </c>
      <c r="I1959">
        <f>IF(cukier[[#This Row],[f]]&gt;=4000,1,0)</f>
        <v>0</v>
      </c>
    </row>
    <row r="1960" spans="1:9" x14ac:dyDescent="0.25">
      <c r="A1960" s="1">
        <v>41680</v>
      </c>
      <c r="B1960" t="s">
        <v>27</v>
      </c>
      <c r="C1960">
        <v>187</v>
      </c>
      <c r="D1960">
        <f>IF(cukier[[#This Row],[klient]]=B1959,cukier[[#This Row],[sprzedano]]+D1959,cukier[[#This Row],[sprzedano]])</f>
        <v>187</v>
      </c>
      <c r="E1960">
        <f>IF(cukier[[#This Row],[transakcja?]]&lt;100,0,IF(cukier[[#This Row],[transakcja?]]&lt;1000,0.05,IF(cukier[[#This Row],[transakcja?]]&lt;10000,0.1,0.2)))*cukier[[#This Row],[sprzedano]]</f>
        <v>9.35</v>
      </c>
      <c r="F1960">
        <f>MONTH(cukier[[#This Row],[data]])</f>
        <v>2</v>
      </c>
      <c r="G1960">
        <f>IF(cukier[[#This Row],[czy magazyn]]=F1959,G1959-cukier[[#This Row],[sprzedano]],G1959+cukier[[#This Row],[f]])</f>
        <v>5352</v>
      </c>
      <c r="H1960">
        <f>IF(cukier[[#This Row],[czy magazyn]]=F1959,0,CEILING(5000-G1959,1000))</f>
        <v>0</v>
      </c>
      <c r="I1960">
        <f>IF(cukier[[#This Row],[f]]&gt;=4000,1,0)</f>
        <v>0</v>
      </c>
    </row>
    <row r="1961" spans="1:9" x14ac:dyDescent="0.25">
      <c r="A1961" s="1">
        <v>41681</v>
      </c>
      <c r="B1961" t="s">
        <v>51</v>
      </c>
      <c r="C1961">
        <v>166</v>
      </c>
      <c r="D1961">
        <f>IF(cukier[[#This Row],[klient]]=B1960,cukier[[#This Row],[sprzedano]]+D1960,cukier[[#This Row],[sprzedano]])</f>
        <v>166</v>
      </c>
      <c r="E1961">
        <f>IF(cukier[[#This Row],[transakcja?]]&lt;100,0,IF(cukier[[#This Row],[transakcja?]]&lt;1000,0.05,IF(cukier[[#This Row],[transakcja?]]&lt;10000,0.1,0.2)))*cukier[[#This Row],[sprzedano]]</f>
        <v>8.3000000000000007</v>
      </c>
      <c r="F1961">
        <f>MONTH(cukier[[#This Row],[data]])</f>
        <v>2</v>
      </c>
      <c r="G1961">
        <f>IF(cukier[[#This Row],[czy magazyn]]=F1960,G1960-cukier[[#This Row],[sprzedano]],G1960+cukier[[#This Row],[f]])</f>
        <v>5186</v>
      </c>
      <c r="H1961">
        <f>IF(cukier[[#This Row],[czy magazyn]]=F1960,0,CEILING(5000-G1960,1000))</f>
        <v>0</v>
      </c>
      <c r="I1961">
        <f>IF(cukier[[#This Row],[f]]&gt;=4000,1,0)</f>
        <v>0</v>
      </c>
    </row>
    <row r="1962" spans="1:9" x14ac:dyDescent="0.25">
      <c r="A1962" s="1">
        <v>41682</v>
      </c>
      <c r="B1962" t="s">
        <v>24</v>
      </c>
      <c r="C1962">
        <v>58</v>
      </c>
      <c r="D1962">
        <f>IF(cukier[[#This Row],[klient]]=B1961,cukier[[#This Row],[sprzedano]]+D1961,cukier[[#This Row],[sprzedano]])</f>
        <v>58</v>
      </c>
      <c r="E1962">
        <f>IF(cukier[[#This Row],[transakcja?]]&lt;100,0,IF(cukier[[#This Row],[transakcja?]]&lt;1000,0.05,IF(cukier[[#This Row],[transakcja?]]&lt;10000,0.1,0.2)))*cukier[[#This Row],[sprzedano]]</f>
        <v>0</v>
      </c>
      <c r="F1962">
        <f>MONTH(cukier[[#This Row],[data]])</f>
        <v>2</v>
      </c>
      <c r="G1962">
        <f>IF(cukier[[#This Row],[czy magazyn]]=F1961,G1961-cukier[[#This Row],[sprzedano]],G1961+cukier[[#This Row],[f]])</f>
        <v>5128</v>
      </c>
      <c r="H1962">
        <f>IF(cukier[[#This Row],[czy magazyn]]=F1961,0,CEILING(5000-G1961,1000))</f>
        <v>0</v>
      </c>
      <c r="I1962">
        <f>IF(cukier[[#This Row],[f]]&gt;=4000,1,0)</f>
        <v>0</v>
      </c>
    </row>
    <row r="1963" spans="1:9" x14ac:dyDescent="0.25">
      <c r="A1963" s="1">
        <v>41686</v>
      </c>
      <c r="B1963" t="s">
        <v>26</v>
      </c>
      <c r="C1963">
        <v>187</v>
      </c>
      <c r="D1963">
        <f>IF(cukier[[#This Row],[klient]]=B1962,cukier[[#This Row],[sprzedano]]+D1962,cukier[[#This Row],[sprzedano]])</f>
        <v>187</v>
      </c>
      <c r="E1963">
        <f>IF(cukier[[#This Row],[transakcja?]]&lt;100,0,IF(cukier[[#This Row],[transakcja?]]&lt;1000,0.05,IF(cukier[[#This Row],[transakcja?]]&lt;10000,0.1,0.2)))*cukier[[#This Row],[sprzedano]]</f>
        <v>9.35</v>
      </c>
      <c r="F1963">
        <f>MONTH(cukier[[#This Row],[data]])</f>
        <v>2</v>
      </c>
      <c r="G1963">
        <f>IF(cukier[[#This Row],[czy magazyn]]=F1962,G1962-cukier[[#This Row],[sprzedano]],G1962+cukier[[#This Row],[f]])</f>
        <v>4941</v>
      </c>
      <c r="H1963">
        <f>IF(cukier[[#This Row],[czy magazyn]]=F1962,0,CEILING(5000-G1962,1000))</f>
        <v>0</v>
      </c>
      <c r="I1963">
        <f>IF(cukier[[#This Row],[f]]&gt;=4000,1,0)</f>
        <v>0</v>
      </c>
    </row>
    <row r="1964" spans="1:9" x14ac:dyDescent="0.25">
      <c r="A1964" s="1">
        <v>41687</v>
      </c>
      <c r="B1964" t="s">
        <v>24</v>
      </c>
      <c r="C1964">
        <v>58</v>
      </c>
      <c r="D1964">
        <f>IF(cukier[[#This Row],[klient]]=B1963,cukier[[#This Row],[sprzedano]]+D1963,cukier[[#This Row],[sprzedano]])</f>
        <v>58</v>
      </c>
      <c r="E1964">
        <f>IF(cukier[[#This Row],[transakcja?]]&lt;100,0,IF(cukier[[#This Row],[transakcja?]]&lt;1000,0.05,IF(cukier[[#This Row],[transakcja?]]&lt;10000,0.1,0.2)))*cukier[[#This Row],[sprzedano]]</f>
        <v>0</v>
      </c>
      <c r="F1964">
        <f>MONTH(cukier[[#This Row],[data]])</f>
        <v>2</v>
      </c>
      <c r="G1964">
        <f>IF(cukier[[#This Row],[czy magazyn]]=F1963,G1963-cukier[[#This Row],[sprzedano]],G1963+cukier[[#This Row],[f]])</f>
        <v>4883</v>
      </c>
      <c r="H1964">
        <f>IF(cukier[[#This Row],[czy magazyn]]=F1963,0,CEILING(5000-G1963,1000))</f>
        <v>0</v>
      </c>
      <c r="I1964">
        <f>IF(cukier[[#This Row],[f]]&gt;=4000,1,0)</f>
        <v>0</v>
      </c>
    </row>
    <row r="1965" spans="1:9" x14ac:dyDescent="0.25">
      <c r="A1965" s="1">
        <v>41689</v>
      </c>
      <c r="B1965" t="s">
        <v>61</v>
      </c>
      <c r="C1965">
        <v>19</v>
      </c>
      <c r="D1965">
        <f>IF(cukier[[#This Row],[klient]]=B1964,cukier[[#This Row],[sprzedano]]+D1964,cukier[[#This Row],[sprzedano]])</f>
        <v>19</v>
      </c>
      <c r="E1965">
        <f>IF(cukier[[#This Row],[transakcja?]]&lt;100,0,IF(cukier[[#This Row],[transakcja?]]&lt;1000,0.05,IF(cukier[[#This Row],[transakcja?]]&lt;10000,0.1,0.2)))*cukier[[#This Row],[sprzedano]]</f>
        <v>0</v>
      </c>
      <c r="F1965">
        <f>MONTH(cukier[[#This Row],[data]])</f>
        <v>2</v>
      </c>
      <c r="G1965">
        <f>IF(cukier[[#This Row],[czy magazyn]]=F1964,G1964-cukier[[#This Row],[sprzedano]],G1964+cukier[[#This Row],[f]])</f>
        <v>4864</v>
      </c>
      <c r="H1965">
        <f>IF(cukier[[#This Row],[czy magazyn]]=F1964,0,CEILING(5000-G1964,1000))</f>
        <v>0</v>
      </c>
      <c r="I1965">
        <f>IF(cukier[[#This Row],[f]]&gt;=4000,1,0)</f>
        <v>0</v>
      </c>
    </row>
    <row r="1966" spans="1:9" x14ac:dyDescent="0.25">
      <c r="A1966" s="1">
        <v>41689</v>
      </c>
      <c r="B1966" t="s">
        <v>10</v>
      </c>
      <c r="C1966">
        <v>388</v>
      </c>
      <c r="D1966">
        <f>IF(cukier[[#This Row],[klient]]=B1965,cukier[[#This Row],[sprzedano]]+D1965,cukier[[#This Row],[sprzedano]])</f>
        <v>388</v>
      </c>
      <c r="E1966">
        <f>IF(cukier[[#This Row],[transakcja?]]&lt;100,0,IF(cukier[[#This Row],[transakcja?]]&lt;1000,0.05,IF(cukier[[#This Row],[transakcja?]]&lt;10000,0.1,0.2)))*cukier[[#This Row],[sprzedano]]</f>
        <v>19.400000000000002</v>
      </c>
      <c r="F1966">
        <f>MONTH(cukier[[#This Row],[data]])</f>
        <v>2</v>
      </c>
      <c r="G1966">
        <f>IF(cukier[[#This Row],[czy magazyn]]=F1965,G1965-cukier[[#This Row],[sprzedano]],G1965+cukier[[#This Row],[f]])</f>
        <v>4476</v>
      </c>
      <c r="H1966">
        <f>IF(cukier[[#This Row],[czy magazyn]]=F1965,0,CEILING(5000-G1965,1000))</f>
        <v>0</v>
      </c>
      <c r="I1966">
        <f>IF(cukier[[#This Row],[f]]&gt;=4000,1,0)</f>
        <v>0</v>
      </c>
    </row>
    <row r="1967" spans="1:9" x14ac:dyDescent="0.25">
      <c r="A1967" s="1">
        <v>41690</v>
      </c>
      <c r="B1967" t="s">
        <v>7</v>
      </c>
      <c r="C1967">
        <v>185</v>
      </c>
      <c r="D1967">
        <f>IF(cukier[[#This Row],[klient]]=B1966,cukier[[#This Row],[sprzedano]]+D1966,cukier[[#This Row],[sprzedano]])</f>
        <v>185</v>
      </c>
      <c r="E1967">
        <f>IF(cukier[[#This Row],[transakcja?]]&lt;100,0,IF(cukier[[#This Row],[transakcja?]]&lt;1000,0.05,IF(cukier[[#This Row],[transakcja?]]&lt;10000,0.1,0.2)))*cukier[[#This Row],[sprzedano]]</f>
        <v>9.25</v>
      </c>
      <c r="F1967">
        <f>MONTH(cukier[[#This Row],[data]])</f>
        <v>2</v>
      </c>
      <c r="G1967">
        <f>IF(cukier[[#This Row],[czy magazyn]]=F1966,G1966-cukier[[#This Row],[sprzedano]],G1966+cukier[[#This Row],[f]])</f>
        <v>4291</v>
      </c>
      <c r="H1967">
        <f>IF(cukier[[#This Row],[czy magazyn]]=F1966,0,CEILING(5000-G1966,1000))</f>
        <v>0</v>
      </c>
      <c r="I1967">
        <f>IF(cukier[[#This Row],[f]]&gt;=4000,1,0)</f>
        <v>0</v>
      </c>
    </row>
    <row r="1968" spans="1:9" x14ac:dyDescent="0.25">
      <c r="A1968" s="1">
        <v>41690</v>
      </c>
      <c r="B1968" t="s">
        <v>106</v>
      </c>
      <c r="C1968">
        <v>20</v>
      </c>
      <c r="D1968">
        <f>IF(cukier[[#This Row],[klient]]=B1967,cukier[[#This Row],[sprzedano]]+D1967,cukier[[#This Row],[sprzedano]])</f>
        <v>20</v>
      </c>
      <c r="E1968">
        <f>IF(cukier[[#This Row],[transakcja?]]&lt;100,0,IF(cukier[[#This Row],[transakcja?]]&lt;1000,0.05,IF(cukier[[#This Row],[transakcja?]]&lt;10000,0.1,0.2)))*cukier[[#This Row],[sprzedano]]</f>
        <v>0</v>
      </c>
      <c r="F1968">
        <f>MONTH(cukier[[#This Row],[data]])</f>
        <v>2</v>
      </c>
      <c r="G1968">
        <f>IF(cukier[[#This Row],[czy magazyn]]=F1967,G1967-cukier[[#This Row],[sprzedano]],G1967+cukier[[#This Row],[f]])</f>
        <v>4271</v>
      </c>
      <c r="H1968">
        <f>IF(cukier[[#This Row],[czy magazyn]]=F1967,0,CEILING(5000-G1967,1000))</f>
        <v>0</v>
      </c>
      <c r="I1968">
        <f>IF(cukier[[#This Row],[f]]&gt;=4000,1,0)</f>
        <v>0</v>
      </c>
    </row>
    <row r="1969" spans="1:9" x14ac:dyDescent="0.25">
      <c r="A1969" s="1">
        <v>41690</v>
      </c>
      <c r="B1969" t="s">
        <v>67</v>
      </c>
      <c r="C1969">
        <v>191</v>
      </c>
      <c r="D1969">
        <f>IF(cukier[[#This Row],[klient]]=B1968,cukier[[#This Row],[sprzedano]]+D1968,cukier[[#This Row],[sprzedano]])</f>
        <v>191</v>
      </c>
      <c r="E1969">
        <f>IF(cukier[[#This Row],[transakcja?]]&lt;100,0,IF(cukier[[#This Row],[transakcja?]]&lt;1000,0.05,IF(cukier[[#This Row],[transakcja?]]&lt;10000,0.1,0.2)))*cukier[[#This Row],[sprzedano]]</f>
        <v>9.5500000000000007</v>
      </c>
      <c r="F1969">
        <f>MONTH(cukier[[#This Row],[data]])</f>
        <v>2</v>
      </c>
      <c r="G1969">
        <f>IF(cukier[[#This Row],[czy magazyn]]=F1968,G1968-cukier[[#This Row],[sprzedano]],G1968+cukier[[#This Row],[f]])</f>
        <v>4080</v>
      </c>
      <c r="H1969">
        <f>IF(cukier[[#This Row],[czy magazyn]]=F1968,0,CEILING(5000-G1968,1000))</f>
        <v>0</v>
      </c>
      <c r="I1969">
        <f>IF(cukier[[#This Row],[f]]&gt;=4000,1,0)</f>
        <v>0</v>
      </c>
    </row>
    <row r="1970" spans="1:9" x14ac:dyDescent="0.25">
      <c r="A1970" s="1">
        <v>41691</v>
      </c>
      <c r="B1970" t="s">
        <v>88</v>
      </c>
      <c r="C1970">
        <v>1</v>
      </c>
      <c r="D1970">
        <f>IF(cukier[[#This Row],[klient]]=B1969,cukier[[#This Row],[sprzedano]]+D1969,cukier[[#This Row],[sprzedano]])</f>
        <v>1</v>
      </c>
      <c r="E1970">
        <f>IF(cukier[[#This Row],[transakcja?]]&lt;100,0,IF(cukier[[#This Row],[transakcja?]]&lt;1000,0.05,IF(cukier[[#This Row],[transakcja?]]&lt;10000,0.1,0.2)))*cukier[[#This Row],[sprzedano]]</f>
        <v>0</v>
      </c>
      <c r="F1970">
        <f>MONTH(cukier[[#This Row],[data]])</f>
        <v>2</v>
      </c>
      <c r="G1970">
        <f>IF(cukier[[#This Row],[czy magazyn]]=F1969,G1969-cukier[[#This Row],[sprzedano]],G1969+cukier[[#This Row],[f]])</f>
        <v>4079</v>
      </c>
      <c r="H1970">
        <f>IF(cukier[[#This Row],[czy magazyn]]=F1969,0,CEILING(5000-G1969,1000))</f>
        <v>0</v>
      </c>
      <c r="I1970">
        <f>IF(cukier[[#This Row],[f]]&gt;=4000,1,0)</f>
        <v>0</v>
      </c>
    </row>
    <row r="1971" spans="1:9" x14ac:dyDescent="0.25">
      <c r="A1971" s="1">
        <v>41692</v>
      </c>
      <c r="B1971" t="s">
        <v>72</v>
      </c>
      <c r="C1971">
        <v>90</v>
      </c>
      <c r="D1971">
        <f>IF(cukier[[#This Row],[klient]]=B1970,cukier[[#This Row],[sprzedano]]+D1970,cukier[[#This Row],[sprzedano]])</f>
        <v>90</v>
      </c>
      <c r="E1971">
        <f>IF(cukier[[#This Row],[transakcja?]]&lt;100,0,IF(cukier[[#This Row],[transakcja?]]&lt;1000,0.05,IF(cukier[[#This Row],[transakcja?]]&lt;10000,0.1,0.2)))*cukier[[#This Row],[sprzedano]]</f>
        <v>0</v>
      </c>
      <c r="F1971">
        <f>MONTH(cukier[[#This Row],[data]])</f>
        <v>2</v>
      </c>
      <c r="G1971">
        <f>IF(cukier[[#This Row],[czy magazyn]]=F1970,G1970-cukier[[#This Row],[sprzedano]],G1970+cukier[[#This Row],[f]])</f>
        <v>3989</v>
      </c>
      <c r="H1971">
        <f>IF(cukier[[#This Row],[czy magazyn]]=F1970,0,CEILING(5000-G1970,1000))</f>
        <v>0</v>
      </c>
      <c r="I1971">
        <f>IF(cukier[[#This Row],[f]]&gt;=4000,1,0)</f>
        <v>0</v>
      </c>
    </row>
    <row r="1972" spans="1:9" x14ac:dyDescent="0.25">
      <c r="A1972" s="1">
        <v>41696</v>
      </c>
      <c r="B1972" t="s">
        <v>10</v>
      </c>
      <c r="C1972">
        <v>234</v>
      </c>
      <c r="D1972">
        <f>IF(cukier[[#This Row],[klient]]=B1971,cukier[[#This Row],[sprzedano]]+D1971,cukier[[#This Row],[sprzedano]])</f>
        <v>234</v>
      </c>
      <c r="E1972">
        <f>IF(cukier[[#This Row],[transakcja?]]&lt;100,0,IF(cukier[[#This Row],[transakcja?]]&lt;1000,0.05,IF(cukier[[#This Row],[transakcja?]]&lt;10000,0.1,0.2)))*cukier[[#This Row],[sprzedano]]</f>
        <v>11.700000000000001</v>
      </c>
      <c r="F1972">
        <f>MONTH(cukier[[#This Row],[data]])</f>
        <v>2</v>
      </c>
      <c r="G1972">
        <f>IF(cukier[[#This Row],[czy magazyn]]=F1971,G1971-cukier[[#This Row],[sprzedano]],G1971+cukier[[#This Row],[f]])</f>
        <v>3755</v>
      </c>
      <c r="H1972">
        <f>IF(cukier[[#This Row],[czy magazyn]]=F1971,0,CEILING(5000-G1971,1000))</f>
        <v>0</v>
      </c>
      <c r="I1972">
        <f>IF(cukier[[#This Row],[f]]&gt;=4000,1,0)</f>
        <v>0</v>
      </c>
    </row>
    <row r="1973" spans="1:9" x14ac:dyDescent="0.25">
      <c r="A1973" s="1">
        <v>41699</v>
      </c>
      <c r="B1973" t="s">
        <v>46</v>
      </c>
      <c r="C1973">
        <v>212</v>
      </c>
      <c r="D1973">
        <f>IF(cukier[[#This Row],[klient]]=B1972,cukier[[#This Row],[sprzedano]]+D1972,cukier[[#This Row],[sprzedano]])</f>
        <v>212</v>
      </c>
      <c r="E1973">
        <f>IF(cukier[[#This Row],[transakcja?]]&lt;100,0,IF(cukier[[#This Row],[transakcja?]]&lt;1000,0.05,IF(cukier[[#This Row],[transakcja?]]&lt;10000,0.1,0.2)))*cukier[[#This Row],[sprzedano]]</f>
        <v>10.600000000000001</v>
      </c>
      <c r="F1973">
        <f>MONTH(cukier[[#This Row],[data]])</f>
        <v>3</v>
      </c>
      <c r="G1973">
        <f>IF(cukier[[#This Row],[czy magazyn]]=F1972,G1972-cukier[[#This Row],[sprzedano]],G1972+cukier[[#This Row],[f]])</f>
        <v>5755</v>
      </c>
      <c r="H1973">
        <f>IF(cukier[[#This Row],[czy magazyn]]=F1972,0,CEILING(5000-G1972,1000))</f>
        <v>2000</v>
      </c>
      <c r="I1973">
        <f>IF(cukier[[#This Row],[f]]&gt;=4000,1,0)</f>
        <v>0</v>
      </c>
    </row>
    <row r="1974" spans="1:9" x14ac:dyDescent="0.25">
      <c r="A1974" s="1">
        <v>41701</v>
      </c>
      <c r="B1974" t="s">
        <v>46</v>
      </c>
      <c r="C1974">
        <v>372</v>
      </c>
      <c r="D1974">
        <f>IF(cukier[[#This Row],[klient]]=B1973,cukier[[#This Row],[sprzedano]]+D1973,cukier[[#This Row],[sprzedano]])</f>
        <v>584</v>
      </c>
      <c r="E1974">
        <f>IF(cukier[[#This Row],[transakcja?]]&lt;100,0,IF(cukier[[#This Row],[transakcja?]]&lt;1000,0.05,IF(cukier[[#This Row],[transakcja?]]&lt;10000,0.1,0.2)))*cukier[[#This Row],[sprzedano]]</f>
        <v>18.600000000000001</v>
      </c>
      <c r="F1974">
        <f>MONTH(cukier[[#This Row],[data]])</f>
        <v>3</v>
      </c>
      <c r="G1974">
        <f>IF(cukier[[#This Row],[czy magazyn]]=F1973,G1973-cukier[[#This Row],[sprzedano]],G1973+cukier[[#This Row],[f]])</f>
        <v>5383</v>
      </c>
      <c r="H1974">
        <f>IF(cukier[[#This Row],[czy magazyn]]=F1973,0,CEILING(5000-G1973,1000))</f>
        <v>0</v>
      </c>
      <c r="I1974">
        <f>IF(cukier[[#This Row],[f]]&gt;=4000,1,0)</f>
        <v>0</v>
      </c>
    </row>
    <row r="1975" spans="1:9" x14ac:dyDescent="0.25">
      <c r="A1975" s="1">
        <v>41701</v>
      </c>
      <c r="B1975" t="s">
        <v>11</v>
      </c>
      <c r="C1975">
        <v>69</v>
      </c>
      <c r="D1975">
        <f>IF(cukier[[#This Row],[klient]]=B1974,cukier[[#This Row],[sprzedano]]+D1974,cukier[[#This Row],[sprzedano]])</f>
        <v>69</v>
      </c>
      <c r="E1975">
        <f>IF(cukier[[#This Row],[transakcja?]]&lt;100,0,IF(cukier[[#This Row],[transakcja?]]&lt;1000,0.05,IF(cukier[[#This Row],[transakcja?]]&lt;10000,0.1,0.2)))*cukier[[#This Row],[sprzedano]]</f>
        <v>0</v>
      </c>
      <c r="F1975">
        <f>MONTH(cukier[[#This Row],[data]])</f>
        <v>3</v>
      </c>
      <c r="G1975">
        <f>IF(cukier[[#This Row],[czy magazyn]]=F1974,G1974-cukier[[#This Row],[sprzedano]],G1974+cukier[[#This Row],[f]])</f>
        <v>5314</v>
      </c>
      <c r="H1975">
        <f>IF(cukier[[#This Row],[czy magazyn]]=F1974,0,CEILING(5000-G1974,1000))</f>
        <v>0</v>
      </c>
      <c r="I1975">
        <f>IF(cukier[[#This Row],[f]]&gt;=4000,1,0)</f>
        <v>0</v>
      </c>
    </row>
    <row r="1976" spans="1:9" x14ac:dyDescent="0.25">
      <c r="A1976" s="1">
        <v>41701</v>
      </c>
      <c r="B1976" t="s">
        <v>36</v>
      </c>
      <c r="C1976">
        <v>102</v>
      </c>
      <c r="D1976">
        <f>IF(cukier[[#This Row],[klient]]=B1975,cukier[[#This Row],[sprzedano]]+D1975,cukier[[#This Row],[sprzedano]])</f>
        <v>102</v>
      </c>
      <c r="E1976">
        <f>IF(cukier[[#This Row],[transakcja?]]&lt;100,0,IF(cukier[[#This Row],[transakcja?]]&lt;1000,0.05,IF(cukier[[#This Row],[transakcja?]]&lt;10000,0.1,0.2)))*cukier[[#This Row],[sprzedano]]</f>
        <v>5.1000000000000005</v>
      </c>
      <c r="F1976">
        <f>MONTH(cukier[[#This Row],[data]])</f>
        <v>3</v>
      </c>
      <c r="G1976">
        <f>IF(cukier[[#This Row],[czy magazyn]]=F1975,G1975-cukier[[#This Row],[sprzedano]],G1975+cukier[[#This Row],[f]])</f>
        <v>5212</v>
      </c>
      <c r="H1976">
        <f>IF(cukier[[#This Row],[czy magazyn]]=F1975,0,CEILING(5000-G1975,1000))</f>
        <v>0</v>
      </c>
      <c r="I1976">
        <f>IF(cukier[[#This Row],[f]]&gt;=4000,1,0)</f>
        <v>0</v>
      </c>
    </row>
    <row r="1977" spans="1:9" x14ac:dyDescent="0.25">
      <c r="A1977" s="1">
        <v>41708</v>
      </c>
      <c r="B1977" t="s">
        <v>176</v>
      </c>
      <c r="C1977">
        <v>5</v>
      </c>
      <c r="D1977">
        <f>IF(cukier[[#This Row],[klient]]=B1976,cukier[[#This Row],[sprzedano]]+D1976,cukier[[#This Row],[sprzedano]])</f>
        <v>5</v>
      </c>
      <c r="E1977">
        <f>IF(cukier[[#This Row],[transakcja?]]&lt;100,0,IF(cukier[[#This Row],[transakcja?]]&lt;1000,0.05,IF(cukier[[#This Row],[transakcja?]]&lt;10000,0.1,0.2)))*cukier[[#This Row],[sprzedano]]</f>
        <v>0</v>
      </c>
      <c r="F1977">
        <f>MONTH(cukier[[#This Row],[data]])</f>
        <v>3</v>
      </c>
      <c r="G1977">
        <f>IF(cukier[[#This Row],[czy magazyn]]=F1976,G1976-cukier[[#This Row],[sprzedano]],G1976+cukier[[#This Row],[f]])</f>
        <v>5207</v>
      </c>
      <c r="H1977">
        <f>IF(cukier[[#This Row],[czy magazyn]]=F1976,0,CEILING(5000-G1976,1000))</f>
        <v>0</v>
      </c>
      <c r="I1977">
        <f>IF(cukier[[#This Row],[f]]&gt;=4000,1,0)</f>
        <v>0</v>
      </c>
    </row>
    <row r="1978" spans="1:9" x14ac:dyDescent="0.25">
      <c r="A1978" s="1">
        <v>41713</v>
      </c>
      <c r="B1978" t="s">
        <v>70</v>
      </c>
      <c r="C1978">
        <v>146</v>
      </c>
      <c r="D1978">
        <f>IF(cukier[[#This Row],[klient]]=B1977,cukier[[#This Row],[sprzedano]]+D1977,cukier[[#This Row],[sprzedano]])</f>
        <v>146</v>
      </c>
      <c r="E1978">
        <f>IF(cukier[[#This Row],[transakcja?]]&lt;100,0,IF(cukier[[#This Row],[transakcja?]]&lt;1000,0.05,IF(cukier[[#This Row],[transakcja?]]&lt;10000,0.1,0.2)))*cukier[[#This Row],[sprzedano]]</f>
        <v>7.3000000000000007</v>
      </c>
      <c r="F1978">
        <f>MONTH(cukier[[#This Row],[data]])</f>
        <v>3</v>
      </c>
      <c r="G1978">
        <f>IF(cukier[[#This Row],[czy magazyn]]=F1977,G1977-cukier[[#This Row],[sprzedano]],G1977+cukier[[#This Row],[f]])</f>
        <v>5061</v>
      </c>
      <c r="H1978">
        <f>IF(cukier[[#This Row],[czy magazyn]]=F1977,0,CEILING(5000-G1977,1000))</f>
        <v>0</v>
      </c>
      <c r="I1978">
        <f>IF(cukier[[#This Row],[f]]&gt;=4000,1,0)</f>
        <v>0</v>
      </c>
    </row>
    <row r="1979" spans="1:9" x14ac:dyDescent="0.25">
      <c r="A1979" s="1">
        <v>41714</v>
      </c>
      <c r="B1979" t="s">
        <v>21</v>
      </c>
      <c r="C1979">
        <v>114</v>
      </c>
      <c r="D1979">
        <f>IF(cukier[[#This Row],[klient]]=B1978,cukier[[#This Row],[sprzedano]]+D1978,cukier[[#This Row],[sprzedano]])</f>
        <v>114</v>
      </c>
      <c r="E1979">
        <f>IF(cukier[[#This Row],[transakcja?]]&lt;100,0,IF(cukier[[#This Row],[transakcja?]]&lt;1000,0.05,IF(cukier[[#This Row],[transakcja?]]&lt;10000,0.1,0.2)))*cukier[[#This Row],[sprzedano]]</f>
        <v>5.7</v>
      </c>
      <c r="F1979">
        <f>MONTH(cukier[[#This Row],[data]])</f>
        <v>3</v>
      </c>
      <c r="G1979">
        <f>IF(cukier[[#This Row],[czy magazyn]]=F1978,G1978-cukier[[#This Row],[sprzedano]],G1978+cukier[[#This Row],[f]])</f>
        <v>4947</v>
      </c>
      <c r="H1979">
        <f>IF(cukier[[#This Row],[czy magazyn]]=F1978,0,CEILING(5000-G1978,1000))</f>
        <v>0</v>
      </c>
      <c r="I1979">
        <f>IF(cukier[[#This Row],[f]]&gt;=4000,1,0)</f>
        <v>0</v>
      </c>
    </row>
    <row r="1980" spans="1:9" x14ac:dyDescent="0.25">
      <c r="A1980" s="1">
        <v>41716</v>
      </c>
      <c r="B1980" t="s">
        <v>15</v>
      </c>
      <c r="C1980">
        <v>265</v>
      </c>
      <c r="D1980">
        <f>IF(cukier[[#This Row],[klient]]=B1979,cukier[[#This Row],[sprzedano]]+D1979,cukier[[#This Row],[sprzedano]])</f>
        <v>265</v>
      </c>
      <c r="E1980">
        <f>IF(cukier[[#This Row],[transakcja?]]&lt;100,0,IF(cukier[[#This Row],[transakcja?]]&lt;1000,0.05,IF(cukier[[#This Row],[transakcja?]]&lt;10000,0.1,0.2)))*cukier[[#This Row],[sprzedano]]</f>
        <v>13.25</v>
      </c>
      <c r="F1980">
        <f>MONTH(cukier[[#This Row],[data]])</f>
        <v>3</v>
      </c>
      <c r="G1980">
        <f>IF(cukier[[#This Row],[czy magazyn]]=F1979,G1979-cukier[[#This Row],[sprzedano]],G1979+cukier[[#This Row],[f]])</f>
        <v>4682</v>
      </c>
      <c r="H1980">
        <f>IF(cukier[[#This Row],[czy magazyn]]=F1979,0,CEILING(5000-G1979,1000))</f>
        <v>0</v>
      </c>
      <c r="I1980">
        <f>IF(cukier[[#This Row],[f]]&gt;=4000,1,0)</f>
        <v>0</v>
      </c>
    </row>
    <row r="1981" spans="1:9" x14ac:dyDescent="0.25">
      <c r="A1981" s="1">
        <v>41716</v>
      </c>
      <c r="B1981" t="s">
        <v>129</v>
      </c>
      <c r="C1981">
        <v>1</v>
      </c>
      <c r="D1981">
        <f>IF(cukier[[#This Row],[klient]]=B1980,cukier[[#This Row],[sprzedano]]+D1980,cukier[[#This Row],[sprzedano]])</f>
        <v>1</v>
      </c>
      <c r="E1981">
        <f>IF(cukier[[#This Row],[transakcja?]]&lt;100,0,IF(cukier[[#This Row],[transakcja?]]&lt;1000,0.05,IF(cukier[[#This Row],[transakcja?]]&lt;10000,0.1,0.2)))*cukier[[#This Row],[sprzedano]]</f>
        <v>0</v>
      </c>
      <c r="F1981">
        <f>MONTH(cukier[[#This Row],[data]])</f>
        <v>3</v>
      </c>
      <c r="G1981">
        <f>IF(cukier[[#This Row],[czy magazyn]]=F1980,G1980-cukier[[#This Row],[sprzedano]],G1980+cukier[[#This Row],[f]])</f>
        <v>4681</v>
      </c>
      <c r="H1981">
        <f>IF(cukier[[#This Row],[czy magazyn]]=F1980,0,CEILING(5000-G1980,1000))</f>
        <v>0</v>
      </c>
      <c r="I1981">
        <f>IF(cukier[[#This Row],[f]]&gt;=4000,1,0)</f>
        <v>0</v>
      </c>
    </row>
    <row r="1982" spans="1:9" x14ac:dyDescent="0.25">
      <c r="A1982" s="1">
        <v>41719</v>
      </c>
      <c r="B1982" t="s">
        <v>157</v>
      </c>
      <c r="C1982">
        <v>16</v>
      </c>
      <c r="D1982">
        <f>IF(cukier[[#This Row],[klient]]=B1981,cukier[[#This Row],[sprzedano]]+D1981,cukier[[#This Row],[sprzedano]])</f>
        <v>16</v>
      </c>
      <c r="E1982">
        <f>IF(cukier[[#This Row],[transakcja?]]&lt;100,0,IF(cukier[[#This Row],[transakcja?]]&lt;1000,0.05,IF(cukier[[#This Row],[transakcja?]]&lt;10000,0.1,0.2)))*cukier[[#This Row],[sprzedano]]</f>
        <v>0</v>
      </c>
      <c r="F1982">
        <f>MONTH(cukier[[#This Row],[data]])</f>
        <v>3</v>
      </c>
      <c r="G1982">
        <f>IF(cukier[[#This Row],[czy magazyn]]=F1981,G1981-cukier[[#This Row],[sprzedano]],G1981+cukier[[#This Row],[f]])</f>
        <v>4665</v>
      </c>
      <c r="H1982">
        <f>IF(cukier[[#This Row],[czy magazyn]]=F1981,0,CEILING(5000-G1981,1000))</f>
        <v>0</v>
      </c>
      <c r="I1982">
        <f>IF(cukier[[#This Row],[f]]&gt;=4000,1,0)</f>
        <v>0</v>
      </c>
    </row>
    <row r="1983" spans="1:9" x14ac:dyDescent="0.25">
      <c r="A1983" s="1">
        <v>41721</v>
      </c>
      <c r="B1983" t="s">
        <v>23</v>
      </c>
      <c r="C1983">
        <v>118</v>
      </c>
      <c r="D1983">
        <f>IF(cukier[[#This Row],[klient]]=B1982,cukier[[#This Row],[sprzedano]]+D1982,cukier[[#This Row],[sprzedano]])</f>
        <v>118</v>
      </c>
      <c r="E1983">
        <f>IF(cukier[[#This Row],[transakcja?]]&lt;100,0,IF(cukier[[#This Row],[transakcja?]]&lt;1000,0.05,IF(cukier[[#This Row],[transakcja?]]&lt;10000,0.1,0.2)))*cukier[[#This Row],[sprzedano]]</f>
        <v>5.9</v>
      </c>
      <c r="F1983">
        <f>MONTH(cukier[[#This Row],[data]])</f>
        <v>3</v>
      </c>
      <c r="G1983">
        <f>IF(cukier[[#This Row],[czy magazyn]]=F1982,G1982-cukier[[#This Row],[sprzedano]],G1982+cukier[[#This Row],[f]])</f>
        <v>4547</v>
      </c>
      <c r="H1983">
        <f>IF(cukier[[#This Row],[czy magazyn]]=F1982,0,CEILING(5000-G1982,1000))</f>
        <v>0</v>
      </c>
      <c r="I1983">
        <f>IF(cukier[[#This Row],[f]]&gt;=4000,1,0)</f>
        <v>0</v>
      </c>
    </row>
    <row r="1984" spans="1:9" x14ac:dyDescent="0.25">
      <c r="A1984" s="1">
        <v>41721</v>
      </c>
      <c r="B1984" t="s">
        <v>192</v>
      </c>
      <c r="C1984">
        <v>11</v>
      </c>
      <c r="D1984">
        <f>IF(cukier[[#This Row],[klient]]=B1983,cukier[[#This Row],[sprzedano]]+D1983,cukier[[#This Row],[sprzedano]])</f>
        <v>11</v>
      </c>
      <c r="E1984">
        <f>IF(cukier[[#This Row],[transakcja?]]&lt;100,0,IF(cukier[[#This Row],[transakcja?]]&lt;1000,0.05,IF(cukier[[#This Row],[transakcja?]]&lt;10000,0.1,0.2)))*cukier[[#This Row],[sprzedano]]</f>
        <v>0</v>
      </c>
      <c r="F1984">
        <f>MONTH(cukier[[#This Row],[data]])</f>
        <v>3</v>
      </c>
      <c r="G1984">
        <f>IF(cukier[[#This Row],[czy magazyn]]=F1983,G1983-cukier[[#This Row],[sprzedano]],G1983+cukier[[#This Row],[f]])</f>
        <v>4536</v>
      </c>
      <c r="H1984">
        <f>IF(cukier[[#This Row],[czy magazyn]]=F1983,0,CEILING(5000-G1983,1000))</f>
        <v>0</v>
      </c>
      <c r="I1984">
        <f>IF(cukier[[#This Row],[f]]&gt;=4000,1,0)</f>
        <v>0</v>
      </c>
    </row>
    <row r="1985" spans="1:9" x14ac:dyDescent="0.25">
      <c r="A1985" s="1">
        <v>41728</v>
      </c>
      <c r="B1985" t="s">
        <v>46</v>
      </c>
      <c r="C1985">
        <v>213</v>
      </c>
      <c r="D1985">
        <f>IF(cukier[[#This Row],[klient]]=B1984,cukier[[#This Row],[sprzedano]]+D1984,cukier[[#This Row],[sprzedano]])</f>
        <v>213</v>
      </c>
      <c r="E1985">
        <f>IF(cukier[[#This Row],[transakcja?]]&lt;100,0,IF(cukier[[#This Row],[transakcja?]]&lt;1000,0.05,IF(cukier[[#This Row],[transakcja?]]&lt;10000,0.1,0.2)))*cukier[[#This Row],[sprzedano]]</f>
        <v>10.65</v>
      </c>
      <c r="F1985">
        <f>MONTH(cukier[[#This Row],[data]])</f>
        <v>3</v>
      </c>
      <c r="G1985">
        <f>IF(cukier[[#This Row],[czy magazyn]]=F1984,G1984-cukier[[#This Row],[sprzedano]],G1984+cukier[[#This Row],[f]])</f>
        <v>4323</v>
      </c>
      <c r="H1985">
        <f>IF(cukier[[#This Row],[czy magazyn]]=F1984,0,CEILING(5000-G1984,1000))</f>
        <v>0</v>
      </c>
      <c r="I1985">
        <f>IF(cukier[[#This Row],[f]]&gt;=4000,1,0)</f>
        <v>0</v>
      </c>
    </row>
    <row r="1986" spans="1:9" x14ac:dyDescent="0.25">
      <c r="A1986" s="1">
        <v>41732</v>
      </c>
      <c r="B1986" t="s">
        <v>10</v>
      </c>
      <c r="C1986">
        <v>146</v>
      </c>
      <c r="D1986">
        <f>IF(cukier[[#This Row],[klient]]=B1985,cukier[[#This Row],[sprzedano]]+D1985,cukier[[#This Row],[sprzedano]])</f>
        <v>146</v>
      </c>
      <c r="E1986">
        <f>IF(cukier[[#This Row],[transakcja?]]&lt;100,0,IF(cukier[[#This Row],[transakcja?]]&lt;1000,0.05,IF(cukier[[#This Row],[transakcja?]]&lt;10000,0.1,0.2)))*cukier[[#This Row],[sprzedano]]</f>
        <v>7.3000000000000007</v>
      </c>
      <c r="F1986">
        <f>MONTH(cukier[[#This Row],[data]])</f>
        <v>4</v>
      </c>
      <c r="G1986">
        <f>IF(cukier[[#This Row],[czy magazyn]]=F1985,G1985-cukier[[#This Row],[sprzedano]],G1985+cukier[[#This Row],[f]])</f>
        <v>5323</v>
      </c>
      <c r="H1986">
        <f>IF(cukier[[#This Row],[czy magazyn]]=F1985,0,CEILING(5000-G1985,1000))</f>
        <v>1000</v>
      </c>
      <c r="I1986">
        <f>IF(cukier[[#This Row],[f]]&gt;=4000,1,0)</f>
        <v>0</v>
      </c>
    </row>
    <row r="1987" spans="1:9" x14ac:dyDescent="0.25">
      <c r="A1987" s="1">
        <v>41734</v>
      </c>
      <c r="B1987" t="s">
        <v>125</v>
      </c>
      <c r="C1987">
        <v>6</v>
      </c>
      <c r="D1987">
        <f>IF(cukier[[#This Row],[klient]]=B1986,cukier[[#This Row],[sprzedano]]+D1986,cukier[[#This Row],[sprzedano]])</f>
        <v>6</v>
      </c>
      <c r="E1987">
        <f>IF(cukier[[#This Row],[transakcja?]]&lt;100,0,IF(cukier[[#This Row],[transakcja?]]&lt;1000,0.05,IF(cukier[[#This Row],[transakcja?]]&lt;10000,0.1,0.2)))*cukier[[#This Row],[sprzedano]]</f>
        <v>0</v>
      </c>
      <c r="F1987">
        <f>MONTH(cukier[[#This Row],[data]])</f>
        <v>4</v>
      </c>
      <c r="G1987">
        <f>IF(cukier[[#This Row],[czy magazyn]]=F1986,G1986-cukier[[#This Row],[sprzedano]],G1986+cukier[[#This Row],[f]])</f>
        <v>5317</v>
      </c>
      <c r="H1987">
        <f>IF(cukier[[#This Row],[czy magazyn]]=F1986,0,CEILING(5000-G1986,1000))</f>
        <v>0</v>
      </c>
      <c r="I1987">
        <f>IF(cukier[[#This Row],[f]]&gt;=4000,1,0)</f>
        <v>0</v>
      </c>
    </row>
    <row r="1988" spans="1:9" x14ac:dyDescent="0.25">
      <c r="A1988" s="1">
        <v>41736</v>
      </c>
      <c r="B1988" t="s">
        <v>46</v>
      </c>
      <c r="C1988">
        <v>392</v>
      </c>
      <c r="D1988">
        <f>IF(cukier[[#This Row],[klient]]=B1987,cukier[[#This Row],[sprzedano]]+D1987,cukier[[#This Row],[sprzedano]])</f>
        <v>392</v>
      </c>
      <c r="E1988">
        <f>IF(cukier[[#This Row],[transakcja?]]&lt;100,0,IF(cukier[[#This Row],[transakcja?]]&lt;1000,0.05,IF(cukier[[#This Row],[transakcja?]]&lt;10000,0.1,0.2)))*cukier[[#This Row],[sprzedano]]</f>
        <v>19.600000000000001</v>
      </c>
      <c r="F1988">
        <f>MONTH(cukier[[#This Row],[data]])</f>
        <v>4</v>
      </c>
      <c r="G1988">
        <f>IF(cukier[[#This Row],[czy magazyn]]=F1987,G1987-cukier[[#This Row],[sprzedano]],G1987+cukier[[#This Row],[f]])</f>
        <v>4925</v>
      </c>
      <c r="H1988">
        <f>IF(cukier[[#This Row],[czy magazyn]]=F1987,0,CEILING(5000-G1987,1000))</f>
        <v>0</v>
      </c>
      <c r="I1988">
        <f>IF(cukier[[#This Row],[f]]&gt;=4000,1,0)</f>
        <v>0</v>
      </c>
    </row>
    <row r="1989" spans="1:9" x14ac:dyDescent="0.25">
      <c r="A1989" s="1">
        <v>41736</v>
      </c>
      <c r="B1989" t="s">
        <v>103</v>
      </c>
      <c r="C1989">
        <v>422</v>
      </c>
      <c r="D1989">
        <f>IF(cukier[[#This Row],[klient]]=B1988,cukier[[#This Row],[sprzedano]]+D1988,cukier[[#This Row],[sprzedano]])</f>
        <v>422</v>
      </c>
      <c r="E1989">
        <f>IF(cukier[[#This Row],[transakcja?]]&lt;100,0,IF(cukier[[#This Row],[transakcja?]]&lt;1000,0.05,IF(cukier[[#This Row],[transakcja?]]&lt;10000,0.1,0.2)))*cukier[[#This Row],[sprzedano]]</f>
        <v>21.1</v>
      </c>
      <c r="F1989">
        <f>MONTH(cukier[[#This Row],[data]])</f>
        <v>4</v>
      </c>
      <c r="G1989">
        <f>IF(cukier[[#This Row],[czy magazyn]]=F1988,G1988-cukier[[#This Row],[sprzedano]],G1988+cukier[[#This Row],[f]])</f>
        <v>4503</v>
      </c>
      <c r="H1989">
        <f>IF(cukier[[#This Row],[czy magazyn]]=F1988,0,CEILING(5000-G1988,1000))</f>
        <v>0</v>
      </c>
      <c r="I1989">
        <f>IF(cukier[[#This Row],[f]]&gt;=4000,1,0)</f>
        <v>0</v>
      </c>
    </row>
    <row r="1990" spans="1:9" x14ac:dyDescent="0.25">
      <c r="A1990" s="1">
        <v>41740</v>
      </c>
      <c r="B1990" t="s">
        <v>23</v>
      </c>
      <c r="C1990">
        <v>474</v>
      </c>
      <c r="D1990">
        <f>IF(cukier[[#This Row],[klient]]=B1989,cukier[[#This Row],[sprzedano]]+D1989,cukier[[#This Row],[sprzedano]])</f>
        <v>474</v>
      </c>
      <c r="E1990">
        <f>IF(cukier[[#This Row],[transakcja?]]&lt;100,0,IF(cukier[[#This Row],[transakcja?]]&lt;1000,0.05,IF(cukier[[#This Row],[transakcja?]]&lt;10000,0.1,0.2)))*cukier[[#This Row],[sprzedano]]</f>
        <v>23.700000000000003</v>
      </c>
      <c r="F1990">
        <f>MONTH(cukier[[#This Row],[data]])</f>
        <v>4</v>
      </c>
      <c r="G1990">
        <f>IF(cukier[[#This Row],[czy magazyn]]=F1989,G1989-cukier[[#This Row],[sprzedano]],G1989+cukier[[#This Row],[f]])</f>
        <v>4029</v>
      </c>
      <c r="H1990">
        <f>IF(cukier[[#This Row],[czy magazyn]]=F1989,0,CEILING(5000-G1989,1000))</f>
        <v>0</v>
      </c>
      <c r="I1990">
        <f>IF(cukier[[#This Row],[f]]&gt;=4000,1,0)</f>
        <v>0</v>
      </c>
    </row>
    <row r="1991" spans="1:9" x14ac:dyDescent="0.25">
      <c r="A1991" s="1">
        <v>41741</v>
      </c>
      <c r="B1991" t="s">
        <v>56</v>
      </c>
      <c r="C1991">
        <v>166</v>
      </c>
      <c r="D1991">
        <f>IF(cukier[[#This Row],[klient]]=B1990,cukier[[#This Row],[sprzedano]]+D1990,cukier[[#This Row],[sprzedano]])</f>
        <v>166</v>
      </c>
      <c r="E1991">
        <f>IF(cukier[[#This Row],[transakcja?]]&lt;100,0,IF(cukier[[#This Row],[transakcja?]]&lt;1000,0.05,IF(cukier[[#This Row],[transakcja?]]&lt;10000,0.1,0.2)))*cukier[[#This Row],[sprzedano]]</f>
        <v>8.3000000000000007</v>
      </c>
      <c r="F1991">
        <f>MONTH(cukier[[#This Row],[data]])</f>
        <v>4</v>
      </c>
      <c r="G1991">
        <f>IF(cukier[[#This Row],[czy magazyn]]=F1990,G1990-cukier[[#This Row],[sprzedano]],G1990+cukier[[#This Row],[f]])</f>
        <v>3863</v>
      </c>
      <c r="H1991">
        <f>IF(cukier[[#This Row],[czy magazyn]]=F1990,0,CEILING(5000-G1990,1000))</f>
        <v>0</v>
      </c>
      <c r="I1991">
        <f>IF(cukier[[#This Row],[f]]&gt;=4000,1,0)</f>
        <v>0</v>
      </c>
    </row>
    <row r="1992" spans="1:9" x14ac:dyDescent="0.25">
      <c r="A1992" s="1">
        <v>41743</v>
      </c>
      <c r="B1992" t="s">
        <v>56</v>
      </c>
      <c r="C1992">
        <v>121</v>
      </c>
      <c r="D1992">
        <f>IF(cukier[[#This Row],[klient]]=B1991,cukier[[#This Row],[sprzedano]]+D1991,cukier[[#This Row],[sprzedano]])</f>
        <v>287</v>
      </c>
      <c r="E1992">
        <f>IF(cukier[[#This Row],[transakcja?]]&lt;100,0,IF(cukier[[#This Row],[transakcja?]]&lt;1000,0.05,IF(cukier[[#This Row],[transakcja?]]&lt;10000,0.1,0.2)))*cukier[[#This Row],[sprzedano]]</f>
        <v>6.0500000000000007</v>
      </c>
      <c r="F1992">
        <f>MONTH(cukier[[#This Row],[data]])</f>
        <v>4</v>
      </c>
      <c r="G1992">
        <f>IF(cukier[[#This Row],[czy magazyn]]=F1991,G1991-cukier[[#This Row],[sprzedano]],G1991+cukier[[#This Row],[f]])</f>
        <v>3742</v>
      </c>
      <c r="H1992">
        <f>IF(cukier[[#This Row],[czy magazyn]]=F1991,0,CEILING(5000-G1991,1000))</f>
        <v>0</v>
      </c>
      <c r="I1992">
        <f>IF(cukier[[#This Row],[f]]&gt;=4000,1,0)</f>
        <v>0</v>
      </c>
    </row>
    <row r="1993" spans="1:9" x14ac:dyDescent="0.25">
      <c r="A1993" s="1">
        <v>41744</v>
      </c>
      <c r="B1993" t="s">
        <v>18</v>
      </c>
      <c r="C1993">
        <v>406</v>
      </c>
      <c r="D1993">
        <f>IF(cukier[[#This Row],[klient]]=B1992,cukier[[#This Row],[sprzedano]]+D1992,cukier[[#This Row],[sprzedano]])</f>
        <v>406</v>
      </c>
      <c r="E1993">
        <f>IF(cukier[[#This Row],[transakcja?]]&lt;100,0,IF(cukier[[#This Row],[transakcja?]]&lt;1000,0.05,IF(cukier[[#This Row],[transakcja?]]&lt;10000,0.1,0.2)))*cukier[[#This Row],[sprzedano]]</f>
        <v>20.3</v>
      </c>
      <c r="F1993">
        <f>MONTH(cukier[[#This Row],[data]])</f>
        <v>4</v>
      </c>
      <c r="G1993">
        <f>IF(cukier[[#This Row],[czy magazyn]]=F1992,G1992-cukier[[#This Row],[sprzedano]],G1992+cukier[[#This Row],[f]])</f>
        <v>3336</v>
      </c>
      <c r="H1993">
        <f>IF(cukier[[#This Row],[czy magazyn]]=F1992,0,CEILING(5000-G1992,1000))</f>
        <v>0</v>
      </c>
      <c r="I1993">
        <f>IF(cukier[[#This Row],[f]]&gt;=4000,1,0)</f>
        <v>0</v>
      </c>
    </row>
    <row r="1994" spans="1:9" x14ac:dyDescent="0.25">
      <c r="A1994" s="1">
        <v>41746</v>
      </c>
      <c r="B1994" t="s">
        <v>27</v>
      </c>
      <c r="C1994">
        <v>41</v>
      </c>
      <c r="D1994">
        <f>IF(cukier[[#This Row],[klient]]=B1993,cukier[[#This Row],[sprzedano]]+D1993,cukier[[#This Row],[sprzedano]])</f>
        <v>41</v>
      </c>
      <c r="E1994">
        <f>IF(cukier[[#This Row],[transakcja?]]&lt;100,0,IF(cukier[[#This Row],[transakcja?]]&lt;1000,0.05,IF(cukier[[#This Row],[transakcja?]]&lt;10000,0.1,0.2)))*cukier[[#This Row],[sprzedano]]</f>
        <v>0</v>
      </c>
      <c r="F1994">
        <f>MONTH(cukier[[#This Row],[data]])</f>
        <v>4</v>
      </c>
      <c r="G1994">
        <f>IF(cukier[[#This Row],[czy magazyn]]=F1993,G1993-cukier[[#This Row],[sprzedano]],G1993+cukier[[#This Row],[f]])</f>
        <v>3295</v>
      </c>
      <c r="H1994">
        <f>IF(cukier[[#This Row],[czy magazyn]]=F1993,0,CEILING(5000-G1993,1000))</f>
        <v>0</v>
      </c>
      <c r="I1994">
        <f>IF(cukier[[#This Row],[f]]&gt;=4000,1,0)</f>
        <v>0</v>
      </c>
    </row>
    <row r="1995" spans="1:9" x14ac:dyDescent="0.25">
      <c r="A1995" s="1">
        <v>41750</v>
      </c>
      <c r="B1995" t="s">
        <v>10</v>
      </c>
      <c r="C1995">
        <v>246</v>
      </c>
      <c r="D1995">
        <f>IF(cukier[[#This Row],[klient]]=B1994,cukier[[#This Row],[sprzedano]]+D1994,cukier[[#This Row],[sprzedano]])</f>
        <v>246</v>
      </c>
      <c r="E1995">
        <f>IF(cukier[[#This Row],[transakcja?]]&lt;100,0,IF(cukier[[#This Row],[transakcja?]]&lt;1000,0.05,IF(cukier[[#This Row],[transakcja?]]&lt;10000,0.1,0.2)))*cukier[[#This Row],[sprzedano]]</f>
        <v>12.3</v>
      </c>
      <c r="F1995">
        <f>MONTH(cukier[[#This Row],[data]])</f>
        <v>4</v>
      </c>
      <c r="G1995">
        <f>IF(cukier[[#This Row],[czy magazyn]]=F1994,G1994-cukier[[#This Row],[sprzedano]],G1994+cukier[[#This Row],[f]])</f>
        <v>3049</v>
      </c>
      <c r="H1995">
        <f>IF(cukier[[#This Row],[czy magazyn]]=F1994,0,CEILING(5000-G1994,1000))</f>
        <v>0</v>
      </c>
      <c r="I1995">
        <f>IF(cukier[[#This Row],[f]]&gt;=4000,1,0)</f>
        <v>0</v>
      </c>
    </row>
    <row r="1996" spans="1:9" x14ac:dyDescent="0.25">
      <c r="A1996" s="1">
        <v>41750</v>
      </c>
      <c r="B1996" t="s">
        <v>51</v>
      </c>
      <c r="C1996">
        <v>254</v>
      </c>
      <c r="D1996">
        <f>IF(cukier[[#This Row],[klient]]=B1995,cukier[[#This Row],[sprzedano]]+D1995,cukier[[#This Row],[sprzedano]])</f>
        <v>254</v>
      </c>
      <c r="E1996">
        <f>IF(cukier[[#This Row],[transakcja?]]&lt;100,0,IF(cukier[[#This Row],[transakcja?]]&lt;1000,0.05,IF(cukier[[#This Row],[transakcja?]]&lt;10000,0.1,0.2)))*cukier[[#This Row],[sprzedano]]</f>
        <v>12.700000000000001</v>
      </c>
      <c r="F1996">
        <f>MONTH(cukier[[#This Row],[data]])</f>
        <v>4</v>
      </c>
      <c r="G1996">
        <f>IF(cukier[[#This Row],[czy magazyn]]=F1995,G1995-cukier[[#This Row],[sprzedano]],G1995+cukier[[#This Row],[f]])</f>
        <v>2795</v>
      </c>
      <c r="H1996">
        <f>IF(cukier[[#This Row],[czy magazyn]]=F1995,0,CEILING(5000-G1995,1000))</f>
        <v>0</v>
      </c>
      <c r="I1996">
        <f>IF(cukier[[#This Row],[f]]&gt;=4000,1,0)</f>
        <v>0</v>
      </c>
    </row>
    <row r="1997" spans="1:9" x14ac:dyDescent="0.25">
      <c r="A1997" s="1">
        <v>41755</v>
      </c>
      <c r="B1997" t="s">
        <v>20</v>
      </c>
      <c r="C1997">
        <v>148</v>
      </c>
      <c r="D1997">
        <f>IF(cukier[[#This Row],[klient]]=B1996,cukier[[#This Row],[sprzedano]]+D1996,cukier[[#This Row],[sprzedano]])</f>
        <v>148</v>
      </c>
      <c r="E1997">
        <f>IF(cukier[[#This Row],[transakcja?]]&lt;100,0,IF(cukier[[#This Row],[transakcja?]]&lt;1000,0.05,IF(cukier[[#This Row],[transakcja?]]&lt;10000,0.1,0.2)))*cukier[[#This Row],[sprzedano]]</f>
        <v>7.4</v>
      </c>
      <c r="F1997">
        <f>MONTH(cukier[[#This Row],[data]])</f>
        <v>4</v>
      </c>
      <c r="G1997">
        <f>IF(cukier[[#This Row],[czy magazyn]]=F1996,G1996-cukier[[#This Row],[sprzedano]],G1996+cukier[[#This Row],[f]])</f>
        <v>2647</v>
      </c>
      <c r="H1997">
        <f>IF(cukier[[#This Row],[czy magazyn]]=F1996,0,CEILING(5000-G1996,1000))</f>
        <v>0</v>
      </c>
      <c r="I1997">
        <f>IF(cukier[[#This Row],[f]]&gt;=4000,1,0)</f>
        <v>0</v>
      </c>
    </row>
    <row r="1998" spans="1:9" x14ac:dyDescent="0.25">
      <c r="A1998" s="1">
        <v>41755</v>
      </c>
      <c r="B1998" t="s">
        <v>6</v>
      </c>
      <c r="C1998">
        <v>365</v>
      </c>
      <c r="D1998">
        <f>IF(cukier[[#This Row],[klient]]=B1997,cukier[[#This Row],[sprzedano]]+D1997,cukier[[#This Row],[sprzedano]])</f>
        <v>365</v>
      </c>
      <c r="E1998">
        <f>IF(cukier[[#This Row],[transakcja?]]&lt;100,0,IF(cukier[[#This Row],[transakcja?]]&lt;1000,0.05,IF(cukier[[#This Row],[transakcja?]]&lt;10000,0.1,0.2)))*cukier[[#This Row],[sprzedano]]</f>
        <v>18.25</v>
      </c>
      <c r="F1998">
        <f>MONTH(cukier[[#This Row],[data]])</f>
        <v>4</v>
      </c>
      <c r="G1998">
        <f>IF(cukier[[#This Row],[czy magazyn]]=F1997,G1997-cukier[[#This Row],[sprzedano]],G1997+cukier[[#This Row],[f]])</f>
        <v>2282</v>
      </c>
      <c r="H1998">
        <f>IF(cukier[[#This Row],[czy magazyn]]=F1997,0,CEILING(5000-G1997,1000))</f>
        <v>0</v>
      </c>
      <c r="I1998">
        <f>IF(cukier[[#This Row],[f]]&gt;=4000,1,0)</f>
        <v>0</v>
      </c>
    </row>
    <row r="1999" spans="1:9" x14ac:dyDescent="0.25">
      <c r="A1999" s="1">
        <v>41756</v>
      </c>
      <c r="B1999" t="s">
        <v>21</v>
      </c>
      <c r="C1999">
        <v>20</v>
      </c>
      <c r="D1999">
        <f>IF(cukier[[#This Row],[klient]]=B1998,cukier[[#This Row],[sprzedano]]+D1998,cukier[[#This Row],[sprzedano]])</f>
        <v>20</v>
      </c>
      <c r="E1999">
        <f>IF(cukier[[#This Row],[transakcja?]]&lt;100,0,IF(cukier[[#This Row],[transakcja?]]&lt;1000,0.05,IF(cukier[[#This Row],[transakcja?]]&lt;10000,0.1,0.2)))*cukier[[#This Row],[sprzedano]]</f>
        <v>0</v>
      </c>
      <c r="F1999">
        <f>MONTH(cukier[[#This Row],[data]])</f>
        <v>4</v>
      </c>
      <c r="G1999">
        <f>IF(cukier[[#This Row],[czy magazyn]]=F1998,G1998-cukier[[#This Row],[sprzedano]],G1998+cukier[[#This Row],[f]])</f>
        <v>2262</v>
      </c>
      <c r="H1999">
        <f>IF(cukier[[#This Row],[czy magazyn]]=F1998,0,CEILING(5000-G1998,1000))</f>
        <v>0</v>
      </c>
      <c r="I1999">
        <f>IF(cukier[[#This Row],[f]]&gt;=4000,1,0)</f>
        <v>0</v>
      </c>
    </row>
    <row r="2000" spans="1:9" x14ac:dyDescent="0.25">
      <c r="A2000" s="1">
        <v>41761</v>
      </c>
      <c r="B2000" t="s">
        <v>138</v>
      </c>
      <c r="C2000">
        <v>4</v>
      </c>
      <c r="D2000">
        <f>IF(cukier[[#This Row],[klient]]=B1999,cukier[[#This Row],[sprzedano]]+D1999,cukier[[#This Row],[sprzedano]])</f>
        <v>4</v>
      </c>
      <c r="E2000">
        <f>IF(cukier[[#This Row],[transakcja?]]&lt;100,0,IF(cukier[[#This Row],[transakcja?]]&lt;1000,0.05,IF(cukier[[#This Row],[transakcja?]]&lt;10000,0.1,0.2)))*cukier[[#This Row],[sprzedano]]</f>
        <v>0</v>
      </c>
      <c r="F2000">
        <f>MONTH(cukier[[#This Row],[data]])</f>
        <v>5</v>
      </c>
      <c r="G2000">
        <f>IF(cukier[[#This Row],[czy magazyn]]=F1999,G1999-cukier[[#This Row],[sprzedano]],G1999+cukier[[#This Row],[f]])</f>
        <v>5262</v>
      </c>
      <c r="H2000">
        <f>IF(cukier[[#This Row],[czy magazyn]]=F1999,0,CEILING(5000-G1999,1000))</f>
        <v>3000</v>
      </c>
      <c r="I2000">
        <f>IF(cukier[[#This Row],[f]]&gt;=4000,1,0)</f>
        <v>0</v>
      </c>
    </row>
    <row r="2001" spans="1:9" x14ac:dyDescent="0.25">
      <c r="A2001" s="1">
        <v>41764</v>
      </c>
      <c r="B2001" t="s">
        <v>46</v>
      </c>
      <c r="C2001">
        <v>215</v>
      </c>
      <c r="D2001">
        <f>IF(cukier[[#This Row],[klient]]=B2000,cukier[[#This Row],[sprzedano]]+D2000,cukier[[#This Row],[sprzedano]])</f>
        <v>215</v>
      </c>
      <c r="E2001">
        <f>IF(cukier[[#This Row],[transakcja?]]&lt;100,0,IF(cukier[[#This Row],[transakcja?]]&lt;1000,0.05,IF(cukier[[#This Row],[transakcja?]]&lt;10000,0.1,0.2)))*cukier[[#This Row],[sprzedano]]</f>
        <v>10.75</v>
      </c>
      <c r="F2001">
        <f>MONTH(cukier[[#This Row],[data]])</f>
        <v>5</v>
      </c>
      <c r="G2001">
        <f>IF(cukier[[#This Row],[czy magazyn]]=F2000,G2000-cukier[[#This Row],[sprzedano]],G2000+cukier[[#This Row],[f]])</f>
        <v>5047</v>
      </c>
      <c r="H2001">
        <f>IF(cukier[[#This Row],[czy magazyn]]=F2000,0,CEILING(5000-G2000,1000))</f>
        <v>0</v>
      </c>
      <c r="I2001">
        <f>IF(cukier[[#This Row],[f]]&gt;=4000,1,0)</f>
        <v>0</v>
      </c>
    </row>
    <row r="2002" spans="1:9" x14ac:dyDescent="0.25">
      <c r="A2002" s="1">
        <v>41766</v>
      </c>
      <c r="B2002" t="s">
        <v>8</v>
      </c>
      <c r="C2002">
        <v>496</v>
      </c>
      <c r="D2002">
        <f>IF(cukier[[#This Row],[klient]]=B2001,cukier[[#This Row],[sprzedano]]+D2001,cukier[[#This Row],[sprzedano]])</f>
        <v>496</v>
      </c>
      <c r="E2002">
        <f>IF(cukier[[#This Row],[transakcja?]]&lt;100,0,IF(cukier[[#This Row],[transakcja?]]&lt;1000,0.05,IF(cukier[[#This Row],[transakcja?]]&lt;10000,0.1,0.2)))*cukier[[#This Row],[sprzedano]]</f>
        <v>24.8</v>
      </c>
      <c r="F2002">
        <f>MONTH(cukier[[#This Row],[data]])</f>
        <v>5</v>
      </c>
      <c r="G2002">
        <f>IF(cukier[[#This Row],[czy magazyn]]=F2001,G2001-cukier[[#This Row],[sprzedano]],G2001+cukier[[#This Row],[f]])</f>
        <v>4551</v>
      </c>
      <c r="H2002">
        <f>IF(cukier[[#This Row],[czy magazyn]]=F2001,0,CEILING(5000-G2001,1000))</f>
        <v>0</v>
      </c>
      <c r="I2002">
        <f>IF(cukier[[#This Row],[f]]&gt;=4000,1,0)</f>
        <v>0</v>
      </c>
    </row>
    <row r="2003" spans="1:9" x14ac:dyDescent="0.25">
      <c r="A2003" s="1">
        <v>41766</v>
      </c>
      <c r="B2003" t="s">
        <v>13</v>
      </c>
      <c r="C2003">
        <v>138</v>
      </c>
      <c r="D2003">
        <f>IF(cukier[[#This Row],[klient]]=B2002,cukier[[#This Row],[sprzedano]]+D2002,cukier[[#This Row],[sprzedano]])</f>
        <v>138</v>
      </c>
      <c r="E2003">
        <f>IF(cukier[[#This Row],[transakcja?]]&lt;100,0,IF(cukier[[#This Row],[transakcja?]]&lt;1000,0.05,IF(cukier[[#This Row],[transakcja?]]&lt;10000,0.1,0.2)))*cukier[[#This Row],[sprzedano]]</f>
        <v>6.9</v>
      </c>
      <c r="F2003">
        <f>MONTH(cukier[[#This Row],[data]])</f>
        <v>5</v>
      </c>
      <c r="G2003">
        <f>IF(cukier[[#This Row],[czy magazyn]]=F2002,G2002-cukier[[#This Row],[sprzedano]],G2002+cukier[[#This Row],[f]])</f>
        <v>4413</v>
      </c>
      <c r="H2003">
        <f>IF(cukier[[#This Row],[czy magazyn]]=F2002,0,CEILING(5000-G2002,1000))</f>
        <v>0</v>
      </c>
      <c r="I2003">
        <f>IF(cukier[[#This Row],[f]]&gt;=4000,1,0)</f>
        <v>0</v>
      </c>
    </row>
    <row r="2004" spans="1:9" x14ac:dyDescent="0.25">
      <c r="A2004" s="1">
        <v>41767</v>
      </c>
      <c r="B2004" t="s">
        <v>38</v>
      </c>
      <c r="C2004">
        <v>155</v>
      </c>
      <c r="D2004">
        <f>IF(cukier[[#This Row],[klient]]=B2003,cukier[[#This Row],[sprzedano]]+D2003,cukier[[#This Row],[sprzedano]])</f>
        <v>155</v>
      </c>
      <c r="E2004">
        <f>IF(cukier[[#This Row],[transakcja?]]&lt;100,0,IF(cukier[[#This Row],[transakcja?]]&lt;1000,0.05,IF(cukier[[#This Row],[transakcja?]]&lt;10000,0.1,0.2)))*cukier[[#This Row],[sprzedano]]</f>
        <v>7.75</v>
      </c>
      <c r="F2004">
        <f>MONTH(cukier[[#This Row],[data]])</f>
        <v>5</v>
      </c>
      <c r="G2004">
        <f>IF(cukier[[#This Row],[czy magazyn]]=F2003,G2003-cukier[[#This Row],[sprzedano]],G2003+cukier[[#This Row],[f]])</f>
        <v>4258</v>
      </c>
      <c r="H2004">
        <f>IF(cukier[[#This Row],[czy magazyn]]=F2003,0,CEILING(5000-G2003,1000))</f>
        <v>0</v>
      </c>
      <c r="I2004">
        <f>IF(cukier[[#This Row],[f]]&gt;=4000,1,0)</f>
        <v>0</v>
      </c>
    </row>
    <row r="2005" spans="1:9" x14ac:dyDescent="0.25">
      <c r="A2005" s="1">
        <v>41770</v>
      </c>
      <c r="B2005" t="s">
        <v>25</v>
      </c>
      <c r="C2005">
        <v>386</v>
      </c>
      <c r="D2005">
        <f>IF(cukier[[#This Row],[klient]]=B2004,cukier[[#This Row],[sprzedano]]+D2004,cukier[[#This Row],[sprzedano]])</f>
        <v>386</v>
      </c>
      <c r="E2005">
        <f>IF(cukier[[#This Row],[transakcja?]]&lt;100,0,IF(cukier[[#This Row],[transakcja?]]&lt;1000,0.05,IF(cukier[[#This Row],[transakcja?]]&lt;10000,0.1,0.2)))*cukier[[#This Row],[sprzedano]]</f>
        <v>19.3</v>
      </c>
      <c r="F2005">
        <f>MONTH(cukier[[#This Row],[data]])</f>
        <v>5</v>
      </c>
      <c r="G2005">
        <f>IF(cukier[[#This Row],[czy magazyn]]=F2004,G2004-cukier[[#This Row],[sprzedano]],G2004+cukier[[#This Row],[f]])</f>
        <v>3872</v>
      </c>
      <c r="H2005">
        <f>IF(cukier[[#This Row],[czy magazyn]]=F2004,0,CEILING(5000-G2004,1000))</f>
        <v>0</v>
      </c>
      <c r="I2005">
        <f>IF(cukier[[#This Row],[f]]&gt;=4000,1,0)</f>
        <v>0</v>
      </c>
    </row>
    <row r="2006" spans="1:9" x14ac:dyDescent="0.25">
      <c r="A2006" s="1">
        <v>41773</v>
      </c>
      <c r="B2006" t="s">
        <v>72</v>
      </c>
      <c r="C2006">
        <v>124</v>
      </c>
      <c r="D2006">
        <f>IF(cukier[[#This Row],[klient]]=B2005,cukier[[#This Row],[sprzedano]]+D2005,cukier[[#This Row],[sprzedano]])</f>
        <v>124</v>
      </c>
      <c r="E2006">
        <f>IF(cukier[[#This Row],[transakcja?]]&lt;100,0,IF(cukier[[#This Row],[transakcja?]]&lt;1000,0.05,IF(cukier[[#This Row],[transakcja?]]&lt;10000,0.1,0.2)))*cukier[[#This Row],[sprzedano]]</f>
        <v>6.2</v>
      </c>
      <c r="F2006">
        <f>MONTH(cukier[[#This Row],[data]])</f>
        <v>5</v>
      </c>
      <c r="G2006">
        <f>IF(cukier[[#This Row],[czy magazyn]]=F2005,G2005-cukier[[#This Row],[sprzedano]],G2005+cukier[[#This Row],[f]])</f>
        <v>3748</v>
      </c>
      <c r="H2006">
        <f>IF(cukier[[#This Row],[czy magazyn]]=F2005,0,CEILING(5000-G2005,1000))</f>
        <v>0</v>
      </c>
      <c r="I2006">
        <f>IF(cukier[[#This Row],[f]]&gt;=4000,1,0)</f>
        <v>0</v>
      </c>
    </row>
    <row r="2007" spans="1:9" x14ac:dyDescent="0.25">
      <c r="A2007" s="1">
        <v>41774</v>
      </c>
      <c r="B2007" t="s">
        <v>15</v>
      </c>
      <c r="C2007">
        <v>173</v>
      </c>
      <c r="D2007">
        <f>IF(cukier[[#This Row],[klient]]=B2006,cukier[[#This Row],[sprzedano]]+D2006,cukier[[#This Row],[sprzedano]])</f>
        <v>173</v>
      </c>
      <c r="E2007">
        <f>IF(cukier[[#This Row],[transakcja?]]&lt;100,0,IF(cukier[[#This Row],[transakcja?]]&lt;1000,0.05,IF(cukier[[#This Row],[transakcja?]]&lt;10000,0.1,0.2)))*cukier[[#This Row],[sprzedano]]</f>
        <v>8.65</v>
      </c>
      <c r="F2007">
        <f>MONTH(cukier[[#This Row],[data]])</f>
        <v>5</v>
      </c>
      <c r="G2007">
        <f>IF(cukier[[#This Row],[czy magazyn]]=F2006,G2006-cukier[[#This Row],[sprzedano]],G2006+cukier[[#This Row],[f]])</f>
        <v>3575</v>
      </c>
      <c r="H2007">
        <f>IF(cukier[[#This Row],[czy magazyn]]=F2006,0,CEILING(5000-G2006,1000))</f>
        <v>0</v>
      </c>
      <c r="I2007">
        <f>IF(cukier[[#This Row],[f]]&gt;=4000,1,0)</f>
        <v>0</v>
      </c>
    </row>
    <row r="2008" spans="1:9" x14ac:dyDescent="0.25">
      <c r="A2008" s="1">
        <v>41776</v>
      </c>
      <c r="B2008" t="s">
        <v>36</v>
      </c>
      <c r="C2008">
        <v>161</v>
      </c>
      <c r="D2008">
        <f>IF(cukier[[#This Row],[klient]]=B2007,cukier[[#This Row],[sprzedano]]+D2007,cukier[[#This Row],[sprzedano]])</f>
        <v>161</v>
      </c>
      <c r="E2008">
        <f>IF(cukier[[#This Row],[transakcja?]]&lt;100,0,IF(cukier[[#This Row],[transakcja?]]&lt;1000,0.05,IF(cukier[[#This Row],[transakcja?]]&lt;10000,0.1,0.2)))*cukier[[#This Row],[sprzedano]]</f>
        <v>8.0500000000000007</v>
      </c>
      <c r="F2008">
        <f>MONTH(cukier[[#This Row],[data]])</f>
        <v>5</v>
      </c>
      <c r="G2008">
        <f>IF(cukier[[#This Row],[czy magazyn]]=F2007,G2007-cukier[[#This Row],[sprzedano]],G2007+cukier[[#This Row],[f]])</f>
        <v>3414</v>
      </c>
      <c r="H2008">
        <f>IF(cukier[[#This Row],[czy magazyn]]=F2007,0,CEILING(5000-G2007,1000))</f>
        <v>0</v>
      </c>
      <c r="I2008">
        <f>IF(cukier[[#This Row],[f]]&gt;=4000,1,0)</f>
        <v>0</v>
      </c>
    </row>
    <row r="2009" spans="1:9" x14ac:dyDescent="0.25">
      <c r="A2009" s="1">
        <v>41778</v>
      </c>
      <c r="B2009" t="s">
        <v>70</v>
      </c>
      <c r="C2009">
        <v>147</v>
      </c>
      <c r="D2009">
        <f>IF(cukier[[#This Row],[klient]]=B2008,cukier[[#This Row],[sprzedano]]+D2008,cukier[[#This Row],[sprzedano]])</f>
        <v>147</v>
      </c>
      <c r="E2009">
        <f>IF(cukier[[#This Row],[transakcja?]]&lt;100,0,IF(cukier[[#This Row],[transakcja?]]&lt;1000,0.05,IF(cukier[[#This Row],[transakcja?]]&lt;10000,0.1,0.2)))*cukier[[#This Row],[sprzedano]]</f>
        <v>7.3500000000000005</v>
      </c>
      <c r="F2009">
        <f>MONTH(cukier[[#This Row],[data]])</f>
        <v>5</v>
      </c>
      <c r="G2009">
        <f>IF(cukier[[#This Row],[czy magazyn]]=F2008,G2008-cukier[[#This Row],[sprzedano]],G2008+cukier[[#This Row],[f]])</f>
        <v>3267</v>
      </c>
      <c r="H2009">
        <f>IF(cukier[[#This Row],[czy magazyn]]=F2008,0,CEILING(5000-G2008,1000))</f>
        <v>0</v>
      </c>
      <c r="I2009">
        <f>IF(cukier[[#This Row],[f]]&gt;=4000,1,0)</f>
        <v>0</v>
      </c>
    </row>
    <row r="2010" spans="1:9" x14ac:dyDescent="0.25">
      <c r="A2010" s="1">
        <v>41784</v>
      </c>
      <c r="B2010" t="s">
        <v>23</v>
      </c>
      <c r="C2010">
        <v>401</v>
      </c>
      <c r="D2010">
        <f>IF(cukier[[#This Row],[klient]]=B2009,cukier[[#This Row],[sprzedano]]+D2009,cukier[[#This Row],[sprzedano]])</f>
        <v>401</v>
      </c>
      <c r="E2010">
        <f>IF(cukier[[#This Row],[transakcja?]]&lt;100,0,IF(cukier[[#This Row],[transakcja?]]&lt;1000,0.05,IF(cukier[[#This Row],[transakcja?]]&lt;10000,0.1,0.2)))*cukier[[#This Row],[sprzedano]]</f>
        <v>20.05</v>
      </c>
      <c r="F2010">
        <f>MONTH(cukier[[#This Row],[data]])</f>
        <v>5</v>
      </c>
      <c r="G2010">
        <f>IF(cukier[[#This Row],[czy magazyn]]=F2009,G2009-cukier[[#This Row],[sprzedano]],G2009+cukier[[#This Row],[f]])</f>
        <v>2866</v>
      </c>
      <c r="H2010">
        <f>IF(cukier[[#This Row],[czy magazyn]]=F2009,0,CEILING(5000-G2009,1000))</f>
        <v>0</v>
      </c>
      <c r="I2010">
        <f>IF(cukier[[#This Row],[f]]&gt;=4000,1,0)</f>
        <v>0</v>
      </c>
    </row>
    <row r="2011" spans="1:9" x14ac:dyDescent="0.25">
      <c r="A2011" s="1">
        <v>41784</v>
      </c>
      <c r="B2011" t="s">
        <v>51</v>
      </c>
      <c r="C2011">
        <v>101</v>
      </c>
      <c r="D2011">
        <f>IF(cukier[[#This Row],[klient]]=B2010,cukier[[#This Row],[sprzedano]]+D2010,cukier[[#This Row],[sprzedano]])</f>
        <v>101</v>
      </c>
      <c r="E2011">
        <f>IF(cukier[[#This Row],[transakcja?]]&lt;100,0,IF(cukier[[#This Row],[transakcja?]]&lt;1000,0.05,IF(cukier[[#This Row],[transakcja?]]&lt;10000,0.1,0.2)))*cukier[[#This Row],[sprzedano]]</f>
        <v>5.0500000000000007</v>
      </c>
      <c r="F2011">
        <f>MONTH(cukier[[#This Row],[data]])</f>
        <v>5</v>
      </c>
      <c r="G2011">
        <f>IF(cukier[[#This Row],[czy magazyn]]=F2010,G2010-cukier[[#This Row],[sprzedano]],G2010+cukier[[#This Row],[f]])</f>
        <v>2765</v>
      </c>
      <c r="H2011">
        <f>IF(cukier[[#This Row],[czy magazyn]]=F2010,0,CEILING(5000-G2010,1000))</f>
        <v>0</v>
      </c>
      <c r="I2011">
        <f>IF(cukier[[#This Row],[f]]&gt;=4000,1,0)</f>
        <v>0</v>
      </c>
    </row>
    <row r="2012" spans="1:9" x14ac:dyDescent="0.25">
      <c r="A2012" s="1">
        <v>41785</v>
      </c>
      <c r="B2012" t="s">
        <v>23</v>
      </c>
      <c r="C2012">
        <v>169</v>
      </c>
      <c r="D2012">
        <f>IF(cukier[[#This Row],[klient]]=B2011,cukier[[#This Row],[sprzedano]]+D2011,cukier[[#This Row],[sprzedano]])</f>
        <v>169</v>
      </c>
      <c r="E2012">
        <f>IF(cukier[[#This Row],[transakcja?]]&lt;100,0,IF(cukier[[#This Row],[transakcja?]]&lt;1000,0.05,IF(cukier[[#This Row],[transakcja?]]&lt;10000,0.1,0.2)))*cukier[[#This Row],[sprzedano]]</f>
        <v>8.4500000000000011</v>
      </c>
      <c r="F2012">
        <f>MONTH(cukier[[#This Row],[data]])</f>
        <v>5</v>
      </c>
      <c r="G2012">
        <f>IF(cukier[[#This Row],[czy magazyn]]=F2011,G2011-cukier[[#This Row],[sprzedano]],G2011+cukier[[#This Row],[f]])</f>
        <v>2596</v>
      </c>
      <c r="H2012">
        <f>IF(cukier[[#This Row],[czy magazyn]]=F2011,0,CEILING(5000-G2011,1000))</f>
        <v>0</v>
      </c>
      <c r="I2012">
        <f>IF(cukier[[#This Row],[f]]&gt;=4000,1,0)</f>
        <v>0</v>
      </c>
    </row>
    <row r="2013" spans="1:9" x14ac:dyDescent="0.25">
      <c r="A2013" s="1">
        <v>41786</v>
      </c>
      <c r="B2013" t="s">
        <v>15</v>
      </c>
      <c r="C2013">
        <v>324</v>
      </c>
      <c r="D2013">
        <f>IF(cukier[[#This Row],[klient]]=B2012,cukier[[#This Row],[sprzedano]]+D2012,cukier[[#This Row],[sprzedano]])</f>
        <v>324</v>
      </c>
      <c r="E2013">
        <f>IF(cukier[[#This Row],[transakcja?]]&lt;100,0,IF(cukier[[#This Row],[transakcja?]]&lt;1000,0.05,IF(cukier[[#This Row],[transakcja?]]&lt;10000,0.1,0.2)))*cukier[[#This Row],[sprzedano]]</f>
        <v>16.2</v>
      </c>
      <c r="F2013">
        <f>MONTH(cukier[[#This Row],[data]])</f>
        <v>5</v>
      </c>
      <c r="G2013">
        <f>IF(cukier[[#This Row],[czy magazyn]]=F2012,G2012-cukier[[#This Row],[sprzedano]],G2012+cukier[[#This Row],[f]])</f>
        <v>2272</v>
      </c>
      <c r="H2013">
        <f>IF(cukier[[#This Row],[czy magazyn]]=F2012,0,CEILING(5000-G2012,1000))</f>
        <v>0</v>
      </c>
      <c r="I2013">
        <f>IF(cukier[[#This Row],[f]]&gt;=4000,1,0)</f>
        <v>0</v>
      </c>
    </row>
    <row r="2014" spans="1:9" x14ac:dyDescent="0.25">
      <c r="A2014" s="1">
        <v>41787</v>
      </c>
      <c r="B2014" t="s">
        <v>220</v>
      </c>
      <c r="C2014">
        <v>16</v>
      </c>
      <c r="D2014">
        <f>IF(cukier[[#This Row],[klient]]=B2013,cukier[[#This Row],[sprzedano]]+D2013,cukier[[#This Row],[sprzedano]])</f>
        <v>16</v>
      </c>
      <c r="E2014">
        <f>IF(cukier[[#This Row],[transakcja?]]&lt;100,0,IF(cukier[[#This Row],[transakcja?]]&lt;1000,0.05,IF(cukier[[#This Row],[transakcja?]]&lt;10000,0.1,0.2)))*cukier[[#This Row],[sprzedano]]</f>
        <v>0</v>
      </c>
      <c r="F2014">
        <f>MONTH(cukier[[#This Row],[data]])</f>
        <v>5</v>
      </c>
      <c r="G2014">
        <f>IF(cukier[[#This Row],[czy magazyn]]=F2013,G2013-cukier[[#This Row],[sprzedano]],G2013+cukier[[#This Row],[f]])</f>
        <v>2256</v>
      </c>
      <c r="H2014">
        <f>IF(cukier[[#This Row],[czy magazyn]]=F2013,0,CEILING(5000-G2013,1000))</f>
        <v>0</v>
      </c>
      <c r="I2014">
        <f>IF(cukier[[#This Row],[f]]&gt;=4000,1,0)</f>
        <v>0</v>
      </c>
    </row>
    <row r="2015" spans="1:9" x14ac:dyDescent="0.25">
      <c r="A2015" s="1">
        <v>41788</v>
      </c>
      <c r="B2015" t="s">
        <v>72</v>
      </c>
      <c r="C2015">
        <v>194</v>
      </c>
      <c r="D2015">
        <f>IF(cukier[[#This Row],[klient]]=B2014,cukier[[#This Row],[sprzedano]]+D2014,cukier[[#This Row],[sprzedano]])</f>
        <v>194</v>
      </c>
      <c r="E2015">
        <f>IF(cukier[[#This Row],[transakcja?]]&lt;100,0,IF(cukier[[#This Row],[transakcja?]]&lt;1000,0.05,IF(cukier[[#This Row],[transakcja?]]&lt;10000,0.1,0.2)))*cukier[[#This Row],[sprzedano]]</f>
        <v>9.7000000000000011</v>
      </c>
      <c r="F2015">
        <f>MONTH(cukier[[#This Row],[data]])</f>
        <v>5</v>
      </c>
      <c r="G2015">
        <f>IF(cukier[[#This Row],[czy magazyn]]=F2014,G2014-cukier[[#This Row],[sprzedano]],G2014+cukier[[#This Row],[f]])</f>
        <v>2062</v>
      </c>
      <c r="H2015">
        <f>IF(cukier[[#This Row],[czy magazyn]]=F2014,0,CEILING(5000-G2014,1000))</f>
        <v>0</v>
      </c>
      <c r="I2015">
        <f>IF(cukier[[#This Row],[f]]&gt;=4000,1,0)</f>
        <v>0</v>
      </c>
    </row>
    <row r="2016" spans="1:9" x14ac:dyDescent="0.25">
      <c r="A2016" s="1">
        <v>41789</v>
      </c>
      <c r="B2016" t="s">
        <v>24</v>
      </c>
      <c r="C2016">
        <v>23</v>
      </c>
      <c r="D2016">
        <f>IF(cukier[[#This Row],[klient]]=B2015,cukier[[#This Row],[sprzedano]]+D2015,cukier[[#This Row],[sprzedano]])</f>
        <v>23</v>
      </c>
      <c r="E2016">
        <f>IF(cukier[[#This Row],[transakcja?]]&lt;100,0,IF(cukier[[#This Row],[transakcja?]]&lt;1000,0.05,IF(cukier[[#This Row],[transakcja?]]&lt;10000,0.1,0.2)))*cukier[[#This Row],[sprzedano]]</f>
        <v>0</v>
      </c>
      <c r="F2016">
        <f>MONTH(cukier[[#This Row],[data]])</f>
        <v>5</v>
      </c>
      <c r="G2016">
        <f>IF(cukier[[#This Row],[czy magazyn]]=F2015,G2015-cukier[[#This Row],[sprzedano]],G2015+cukier[[#This Row],[f]])</f>
        <v>2039</v>
      </c>
      <c r="H2016">
        <f>IF(cukier[[#This Row],[czy magazyn]]=F2015,0,CEILING(5000-G2015,1000))</f>
        <v>0</v>
      </c>
      <c r="I2016">
        <f>IF(cukier[[#This Row],[f]]&gt;=4000,1,0)</f>
        <v>0</v>
      </c>
    </row>
    <row r="2017" spans="1:9" x14ac:dyDescent="0.25">
      <c r="A2017" s="1">
        <v>41789</v>
      </c>
      <c r="B2017" t="s">
        <v>103</v>
      </c>
      <c r="C2017">
        <v>197</v>
      </c>
      <c r="D2017">
        <f>IF(cukier[[#This Row],[klient]]=B2016,cukier[[#This Row],[sprzedano]]+D2016,cukier[[#This Row],[sprzedano]])</f>
        <v>197</v>
      </c>
      <c r="E2017">
        <f>IF(cukier[[#This Row],[transakcja?]]&lt;100,0,IF(cukier[[#This Row],[transakcja?]]&lt;1000,0.05,IF(cukier[[#This Row],[transakcja?]]&lt;10000,0.1,0.2)))*cukier[[#This Row],[sprzedano]]</f>
        <v>9.8500000000000014</v>
      </c>
      <c r="F2017">
        <f>MONTH(cukier[[#This Row],[data]])</f>
        <v>5</v>
      </c>
      <c r="G2017">
        <f>IF(cukier[[#This Row],[czy magazyn]]=F2016,G2016-cukier[[#This Row],[sprzedano]],G2016+cukier[[#This Row],[f]])</f>
        <v>1842</v>
      </c>
      <c r="H2017">
        <f>IF(cukier[[#This Row],[czy magazyn]]=F2016,0,CEILING(5000-G2016,1000))</f>
        <v>0</v>
      </c>
      <c r="I2017">
        <f>IF(cukier[[#This Row],[f]]&gt;=4000,1,0)</f>
        <v>0</v>
      </c>
    </row>
    <row r="2018" spans="1:9" x14ac:dyDescent="0.25">
      <c r="A2018" s="1">
        <v>41790</v>
      </c>
      <c r="B2018" t="s">
        <v>13</v>
      </c>
      <c r="C2018">
        <v>138</v>
      </c>
      <c r="D2018">
        <f>IF(cukier[[#This Row],[klient]]=B2017,cukier[[#This Row],[sprzedano]]+D2017,cukier[[#This Row],[sprzedano]])</f>
        <v>138</v>
      </c>
      <c r="E2018">
        <f>IF(cukier[[#This Row],[transakcja?]]&lt;100,0,IF(cukier[[#This Row],[transakcja?]]&lt;1000,0.05,IF(cukier[[#This Row],[transakcja?]]&lt;10000,0.1,0.2)))*cukier[[#This Row],[sprzedano]]</f>
        <v>6.9</v>
      </c>
      <c r="F2018">
        <f>MONTH(cukier[[#This Row],[data]])</f>
        <v>5</v>
      </c>
      <c r="G2018">
        <f>IF(cukier[[#This Row],[czy magazyn]]=F2017,G2017-cukier[[#This Row],[sprzedano]],G2017+cukier[[#This Row],[f]])</f>
        <v>1704</v>
      </c>
      <c r="H2018">
        <f>IF(cukier[[#This Row],[czy magazyn]]=F2017,0,CEILING(5000-G2017,1000))</f>
        <v>0</v>
      </c>
      <c r="I2018">
        <f>IF(cukier[[#This Row],[f]]&gt;=4000,1,0)</f>
        <v>0</v>
      </c>
    </row>
    <row r="2019" spans="1:9" x14ac:dyDescent="0.25">
      <c r="A2019" s="1">
        <v>41791</v>
      </c>
      <c r="B2019" t="s">
        <v>62</v>
      </c>
      <c r="C2019">
        <v>121</v>
      </c>
      <c r="D2019">
        <f>IF(cukier[[#This Row],[klient]]=B2018,cukier[[#This Row],[sprzedano]]+D2018,cukier[[#This Row],[sprzedano]])</f>
        <v>121</v>
      </c>
      <c r="E2019">
        <f>IF(cukier[[#This Row],[transakcja?]]&lt;100,0,IF(cukier[[#This Row],[transakcja?]]&lt;1000,0.05,IF(cukier[[#This Row],[transakcja?]]&lt;10000,0.1,0.2)))*cukier[[#This Row],[sprzedano]]</f>
        <v>6.0500000000000007</v>
      </c>
      <c r="F2019">
        <f>MONTH(cukier[[#This Row],[data]])</f>
        <v>6</v>
      </c>
      <c r="G2019">
        <f>IF(cukier[[#This Row],[czy magazyn]]=F2018,G2018-cukier[[#This Row],[sprzedano]],G2018+cukier[[#This Row],[f]])</f>
        <v>5704</v>
      </c>
      <c r="H2019">
        <f>IF(cukier[[#This Row],[czy magazyn]]=F2018,0,CEILING(5000-G2018,1000))</f>
        <v>4000</v>
      </c>
      <c r="I2019">
        <f>IF(cukier[[#This Row],[f]]&gt;=4000,1,0)</f>
        <v>1</v>
      </c>
    </row>
    <row r="2020" spans="1:9" x14ac:dyDescent="0.25">
      <c r="A2020" s="1">
        <v>41793</v>
      </c>
      <c r="B2020" t="s">
        <v>205</v>
      </c>
      <c r="C2020">
        <v>10</v>
      </c>
      <c r="D2020">
        <f>IF(cukier[[#This Row],[klient]]=B2019,cukier[[#This Row],[sprzedano]]+D2019,cukier[[#This Row],[sprzedano]])</f>
        <v>10</v>
      </c>
      <c r="E2020">
        <f>IF(cukier[[#This Row],[transakcja?]]&lt;100,0,IF(cukier[[#This Row],[transakcja?]]&lt;1000,0.05,IF(cukier[[#This Row],[transakcja?]]&lt;10000,0.1,0.2)))*cukier[[#This Row],[sprzedano]]</f>
        <v>0</v>
      </c>
      <c r="F2020">
        <f>MONTH(cukier[[#This Row],[data]])</f>
        <v>6</v>
      </c>
      <c r="G2020">
        <f>IF(cukier[[#This Row],[czy magazyn]]=F2019,G2019-cukier[[#This Row],[sprzedano]],G2019+cukier[[#This Row],[f]])</f>
        <v>5694</v>
      </c>
      <c r="H2020">
        <f>IF(cukier[[#This Row],[czy magazyn]]=F2019,0,CEILING(5000-G2019,1000))</f>
        <v>0</v>
      </c>
      <c r="I2020">
        <f>IF(cukier[[#This Row],[f]]&gt;=4000,1,0)</f>
        <v>0</v>
      </c>
    </row>
    <row r="2021" spans="1:9" x14ac:dyDescent="0.25">
      <c r="A2021" s="1">
        <v>41795</v>
      </c>
      <c r="B2021" t="s">
        <v>131</v>
      </c>
      <c r="C2021">
        <v>9</v>
      </c>
      <c r="D2021">
        <f>IF(cukier[[#This Row],[klient]]=B2020,cukier[[#This Row],[sprzedano]]+D2020,cukier[[#This Row],[sprzedano]])</f>
        <v>9</v>
      </c>
      <c r="E2021">
        <f>IF(cukier[[#This Row],[transakcja?]]&lt;100,0,IF(cukier[[#This Row],[transakcja?]]&lt;1000,0.05,IF(cukier[[#This Row],[transakcja?]]&lt;10000,0.1,0.2)))*cukier[[#This Row],[sprzedano]]</f>
        <v>0</v>
      </c>
      <c r="F2021">
        <f>MONTH(cukier[[#This Row],[data]])</f>
        <v>6</v>
      </c>
      <c r="G2021">
        <f>IF(cukier[[#This Row],[czy magazyn]]=F2020,G2020-cukier[[#This Row],[sprzedano]],G2020+cukier[[#This Row],[f]])</f>
        <v>5685</v>
      </c>
      <c r="H2021">
        <f>IF(cukier[[#This Row],[czy magazyn]]=F2020,0,CEILING(5000-G2020,1000))</f>
        <v>0</v>
      </c>
      <c r="I2021">
        <f>IF(cukier[[#This Row],[f]]&gt;=4000,1,0)</f>
        <v>0</v>
      </c>
    </row>
    <row r="2022" spans="1:9" x14ac:dyDescent="0.25">
      <c r="A2022" s="1">
        <v>41798</v>
      </c>
      <c r="B2022" t="s">
        <v>53</v>
      </c>
      <c r="C2022">
        <v>35</v>
      </c>
      <c r="D2022">
        <f>IF(cukier[[#This Row],[klient]]=B2021,cukier[[#This Row],[sprzedano]]+D2021,cukier[[#This Row],[sprzedano]])</f>
        <v>35</v>
      </c>
      <c r="E2022">
        <f>IF(cukier[[#This Row],[transakcja?]]&lt;100,0,IF(cukier[[#This Row],[transakcja?]]&lt;1000,0.05,IF(cukier[[#This Row],[transakcja?]]&lt;10000,0.1,0.2)))*cukier[[#This Row],[sprzedano]]</f>
        <v>0</v>
      </c>
      <c r="F2022">
        <f>MONTH(cukier[[#This Row],[data]])</f>
        <v>6</v>
      </c>
      <c r="G2022">
        <f>IF(cukier[[#This Row],[czy magazyn]]=F2021,G2021-cukier[[#This Row],[sprzedano]],G2021+cukier[[#This Row],[f]])</f>
        <v>5650</v>
      </c>
      <c r="H2022">
        <f>IF(cukier[[#This Row],[czy magazyn]]=F2021,0,CEILING(5000-G2021,1000))</f>
        <v>0</v>
      </c>
      <c r="I2022">
        <f>IF(cukier[[#This Row],[f]]&gt;=4000,1,0)</f>
        <v>0</v>
      </c>
    </row>
    <row r="2023" spans="1:9" x14ac:dyDescent="0.25">
      <c r="A2023" s="1">
        <v>41802</v>
      </c>
      <c r="B2023" t="s">
        <v>36</v>
      </c>
      <c r="C2023">
        <v>154</v>
      </c>
      <c r="D2023">
        <f>IF(cukier[[#This Row],[klient]]=B2022,cukier[[#This Row],[sprzedano]]+D2022,cukier[[#This Row],[sprzedano]])</f>
        <v>154</v>
      </c>
      <c r="E2023">
        <f>IF(cukier[[#This Row],[transakcja?]]&lt;100,0,IF(cukier[[#This Row],[transakcja?]]&lt;1000,0.05,IF(cukier[[#This Row],[transakcja?]]&lt;10000,0.1,0.2)))*cukier[[#This Row],[sprzedano]]</f>
        <v>7.7</v>
      </c>
      <c r="F2023">
        <f>MONTH(cukier[[#This Row],[data]])</f>
        <v>6</v>
      </c>
      <c r="G2023">
        <f>IF(cukier[[#This Row],[czy magazyn]]=F2022,G2022-cukier[[#This Row],[sprzedano]],G2022+cukier[[#This Row],[f]])</f>
        <v>5496</v>
      </c>
      <c r="H2023">
        <f>IF(cukier[[#This Row],[czy magazyn]]=F2022,0,CEILING(5000-G2022,1000))</f>
        <v>0</v>
      </c>
      <c r="I2023">
        <f>IF(cukier[[#This Row],[f]]&gt;=4000,1,0)</f>
        <v>0</v>
      </c>
    </row>
    <row r="2024" spans="1:9" x14ac:dyDescent="0.25">
      <c r="A2024" s="1">
        <v>41806</v>
      </c>
      <c r="B2024" t="s">
        <v>114</v>
      </c>
      <c r="C2024">
        <v>1</v>
      </c>
      <c r="D2024">
        <f>IF(cukier[[#This Row],[klient]]=B2023,cukier[[#This Row],[sprzedano]]+D2023,cukier[[#This Row],[sprzedano]])</f>
        <v>1</v>
      </c>
      <c r="E2024">
        <f>IF(cukier[[#This Row],[transakcja?]]&lt;100,0,IF(cukier[[#This Row],[transakcja?]]&lt;1000,0.05,IF(cukier[[#This Row],[transakcja?]]&lt;10000,0.1,0.2)))*cukier[[#This Row],[sprzedano]]</f>
        <v>0</v>
      </c>
      <c r="F2024">
        <f>MONTH(cukier[[#This Row],[data]])</f>
        <v>6</v>
      </c>
      <c r="G2024">
        <f>IF(cukier[[#This Row],[czy magazyn]]=F2023,G2023-cukier[[#This Row],[sprzedano]],G2023+cukier[[#This Row],[f]])</f>
        <v>5495</v>
      </c>
      <c r="H2024">
        <f>IF(cukier[[#This Row],[czy magazyn]]=F2023,0,CEILING(5000-G2023,1000))</f>
        <v>0</v>
      </c>
      <c r="I2024">
        <f>IF(cukier[[#This Row],[f]]&gt;=4000,1,0)</f>
        <v>0</v>
      </c>
    </row>
    <row r="2025" spans="1:9" x14ac:dyDescent="0.25">
      <c r="A2025" s="1">
        <v>41807</v>
      </c>
      <c r="B2025" t="s">
        <v>15</v>
      </c>
      <c r="C2025">
        <v>249</v>
      </c>
      <c r="D2025">
        <f>IF(cukier[[#This Row],[klient]]=B2024,cukier[[#This Row],[sprzedano]]+D2024,cukier[[#This Row],[sprzedano]])</f>
        <v>249</v>
      </c>
      <c r="E2025">
        <f>IF(cukier[[#This Row],[transakcja?]]&lt;100,0,IF(cukier[[#This Row],[transakcja?]]&lt;1000,0.05,IF(cukier[[#This Row],[transakcja?]]&lt;10000,0.1,0.2)))*cukier[[#This Row],[sprzedano]]</f>
        <v>12.450000000000001</v>
      </c>
      <c r="F2025">
        <f>MONTH(cukier[[#This Row],[data]])</f>
        <v>6</v>
      </c>
      <c r="G2025">
        <f>IF(cukier[[#This Row],[czy magazyn]]=F2024,G2024-cukier[[#This Row],[sprzedano]],G2024+cukier[[#This Row],[f]])</f>
        <v>5246</v>
      </c>
      <c r="H2025">
        <f>IF(cukier[[#This Row],[czy magazyn]]=F2024,0,CEILING(5000-G2024,1000))</f>
        <v>0</v>
      </c>
      <c r="I2025">
        <f>IF(cukier[[#This Row],[f]]&gt;=4000,1,0)</f>
        <v>0</v>
      </c>
    </row>
    <row r="2026" spans="1:9" x14ac:dyDescent="0.25">
      <c r="A2026" s="1">
        <v>41807</v>
      </c>
      <c r="B2026" t="s">
        <v>38</v>
      </c>
      <c r="C2026">
        <v>27</v>
      </c>
      <c r="D2026">
        <f>IF(cukier[[#This Row],[klient]]=B2025,cukier[[#This Row],[sprzedano]]+D2025,cukier[[#This Row],[sprzedano]])</f>
        <v>27</v>
      </c>
      <c r="E2026">
        <f>IF(cukier[[#This Row],[transakcja?]]&lt;100,0,IF(cukier[[#This Row],[transakcja?]]&lt;1000,0.05,IF(cukier[[#This Row],[transakcja?]]&lt;10000,0.1,0.2)))*cukier[[#This Row],[sprzedano]]</f>
        <v>0</v>
      </c>
      <c r="F2026">
        <f>MONTH(cukier[[#This Row],[data]])</f>
        <v>6</v>
      </c>
      <c r="G2026">
        <f>IF(cukier[[#This Row],[czy magazyn]]=F2025,G2025-cukier[[#This Row],[sprzedano]],G2025+cukier[[#This Row],[f]])</f>
        <v>5219</v>
      </c>
      <c r="H2026">
        <f>IF(cukier[[#This Row],[czy magazyn]]=F2025,0,CEILING(5000-G2025,1000))</f>
        <v>0</v>
      </c>
      <c r="I2026">
        <f>IF(cukier[[#This Row],[f]]&gt;=4000,1,0)</f>
        <v>0</v>
      </c>
    </row>
    <row r="2027" spans="1:9" x14ac:dyDescent="0.25">
      <c r="A2027" s="1">
        <v>41809</v>
      </c>
      <c r="B2027" t="s">
        <v>13</v>
      </c>
      <c r="C2027">
        <v>167</v>
      </c>
      <c r="D2027">
        <f>IF(cukier[[#This Row],[klient]]=B2026,cukier[[#This Row],[sprzedano]]+D2026,cukier[[#This Row],[sprzedano]])</f>
        <v>167</v>
      </c>
      <c r="E2027">
        <f>IF(cukier[[#This Row],[transakcja?]]&lt;100,0,IF(cukier[[#This Row],[transakcja?]]&lt;1000,0.05,IF(cukier[[#This Row],[transakcja?]]&lt;10000,0.1,0.2)))*cukier[[#This Row],[sprzedano]]</f>
        <v>8.35</v>
      </c>
      <c r="F2027">
        <f>MONTH(cukier[[#This Row],[data]])</f>
        <v>6</v>
      </c>
      <c r="G2027">
        <f>IF(cukier[[#This Row],[czy magazyn]]=F2026,G2026-cukier[[#This Row],[sprzedano]],G2026+cukier[[#This Row],[f]])</f>
        <v>5052</v>
      </c>
      <c r="H2027">
        <f>IF(cukier[[#This Row],[czy magazyn]]=F2026,0,CEILING(5000-G2026,1000))</f>
        <v>0</v>
      </c>
      <c r="I2027">
        <f>IF(cukier[[#This Row],[f]]&gt;=4000,1,0)</f>
        <v>0</v>
      </c>
    </row>
    <row r="2028" spans="1:9" x14ac:dyDescent="0.25">
      <c r="A2028" s="1">
        <v>41810</v>
      </c>
      <c r="B2028" t="s">
        <v>84</v>
      </c>
      <c r="C2028">
        <v>13</v>
      </c>
      <c r="D2028">
        <f>IF(cukier[[#This Row],[klient]]=B2027,cukier[[#This Row],[sprzedano]]+D2027,cukier[[#This Row],[sprzedano]])</f>
        <v>13</v>
      </c>
      <c r="E2028">
        <f>IF(cukier[[#This Row],[transakcja?]]&lt;100,0,IF(cukier[[#This Row],[transakcja?]]&lt;1000,0.05,IF(cukier[[#This Row],[transakcja?]]&lt;10000,0.1,0.2)))*cukier[[#This Row],[sprzedano]]</f>
        <v>0</v>
      </c>
      <c r="F2028">
        <f>MONTH(cukier[[#This Row],[data]])</f>
        <v>6</v>
      </c>
      <c r="G2028">
        <f>IF(cukier[[#This Row],[czy magazyn]]=F2027,G2027-cukier[[#This Row],[sprzedano]],G2027+cukier[[#This Row],[f]])</f>
        <v>5039</v>
      </c>
      <c r="H2028">
        <f>IF(cukier[[#This Row],[czy magazyn]]=F2027,0,CEILING(5000-G2027,1000))</f>
        <v>0</v>
      </c>
      <c r="I2028">
        <f>IF(cukier[[#This Row],[f]]&gt;=4000,1,0)</f>
        <v>0</v>
      </c>
    </row>
    <row r="2029" spans="1:9" x14ac:dyDescent="0.25">
      <c r="A2029" s="1">
        <v>41810</v>
      </c>
      <c r="B2029" t="s">
        <v>13</v>
      </c>
      <c r="C2029">
        <v>71</v>
      </c>
      <c r="D2029">
        <f>IF(cukier[[#This Row],[klient]]=B2028,cukier[[#This Row],[sprzedano]]+D2028,cukier[[#This Row],[sprzedano]])</f>
        <v>71</v>
      </c>
      <c r="E2029">
        <f>IF(cukier[[#This Row],[transakcja?]]&lt;100,0,IF(cukier[[#This Row],[transakcja?]]&lt;1000,0.05,IF(cukier[[#This Row],[transakcja?]]&lt;10000,0.1,0.2)))*cukier[[#This Row],[sprzedano]]</f>
        <v>0</v>
      </c>
      <c r="F2029">
        <f>MONTH(cukier[[#This Row],[data]])</f>
        <v>6</v>
      </c>
      <c r="G2029">
        <f>IF(cukier[[#This Row],[czy magazyn]]=F2028,G2028-cukier[[#This Row],[sprzedano]],G2028+cukier[[#This Row],[f]])</f>
        <v>4968</v>
      </c>
      <c r="H2029">
        <f>IF(cukier[[#This Row],[czy magazyn]]=F2028,0,CEILING(5000-G2028,1000))</f>
        <v>0</v>
      </c>
      <c r="I2029">
        <f>IF(cukier[[#This Row],[f]]&gt;=4000,1,0)</f>
        <v>0</v>
      </c>
    </row>
    <row r="2030" spans="1:9" x14ac:dyDescent="0.25">
      <c r="A2030" s="1">
        <v>41811</v>
      </c>
      <c r="B2030" t="s">
        <v>31</v>
      </c>
      <c r="C2030">
        <v>90</v>
      </c>
      <c r="D2030">
        <f>IF(cukier[[#This Row],[klient]]=B2029,cukier[[#This Row],[sprzedano]]+D2029,cukier[[#This Row],[sprzedano]])</f>
        <v>90</v>
      </c>
      <c r="E2030">
        <f>IF(cukier[[#This Row],[transakcja?]]&lt;100,0,IF(cukier[[#This Row],[transakcja?]]&lt;1000,0.05,IF(cukier[[#This Row],[transakcja?]]&lt;10000,0.1,0.2)))*cukier[[#This Row],[sprzedano]]</f>
        <v>0</v>
      </c>
      <c r="F2030">
        <f>MONTH(cukier[[#This Row],[data]])</f>
        <v>6</v>
      </c>
      <c r="G2030">
        <f>IF(cukier[[#This Row],[czy magazyn]]=F2029,G2029-cukier[[#This Row],[sprzedano]],G2029+cukier[[#This Row],[f]])</f>
        <v>4878</v>
      </c>
      <c r="H2030">
        <f>IF(cukier[[#This Row],[czy magazyn]]=F2029,0,CEILING(5000-G2029,1000))</f>
        <v>0</v>
      </c>
      <c r="I2030">
        <f>IF(cukier[[#This Row],[f]]&gt;=4000,1,0)</f>
        <v>0</v>
      </c>
    </row>
    <row r="2031" spans="1:9" x14ac:dyDescent="0.25">
      <c r="A2031" s="1">
        <v>41814</v>
      </c>
      <c r="B2031" t="s">
        <v>10</v>
      </c>
      <c r="C2031">
        <v>106</v>
      </c>
      <c r="D2031">
        <f>IF(cukier[[#This Row],[klient]]=B2030,cukier[[#This Row],[sprzedano]]+D2030,cukier[[#This Row],[sprzedano]])</f>
        <v>106</v>
      </c>
      <c r="E2031">
        <f>IF(cukier[[#This Row],[transakcja?]]&lt;100,0,IF(cukier[[#This Row],[transakcja?]]&lt;1000,0.05,IF(cukier[[#This Row],[transakcja?]]&lt;10000,0.1,0.2)))*cukier[[#This Row],[sprzedano]]</f>
        <v>5.3000000000000007</v>
      </c>
      <c r="F2031">
        <f>MONTH(cukier[[#This Row],[data]])</f>
        <v>6</v>
      </c>
      <c r="G2031">
        <f>IF(cukier[[#This Row],[czy magazyn]]=F2030,G2030-cukier[[#This Row],[sprzedano]],G2030+cukier[[#This Row],[f]])</f>
        <v>4772</v>
      </c>
      <c r="H2031">
        <f>IF(cukier[[#This Row],[czy magazyn]]=F2030,0,CEILING(5000-G2030,1000))</f>
        <v>0</v>
      </c>
      <c r="I2031">
        <f>IF(cukier[[#This Row],[f]]&gt;=4000,1,0)</f>
        <v>0</v>
      </c>
    </row>
    <row r="2032" spans="1:9" x14ac:dyDescent="0.25">
      <c r="A2032" s="1">
        <v>41815</v>
      </c>
      <c r="B2032" t="s">
        <v>19</v>
      </c>
      <c r="C2032">
        <v>59</v>
      </c>
      <c r="D2032">
        <f>IF(cukier[[#This Row],[klient]]=B2031,cukier[[#This Row],[sprzedano]]+D2031,cukier[[#This Row],[sprzedano]])</f>
        <v>59</v>
      </c>
      <c r="E2032">
        <f>IF(cukier[[#This Row],[transakcja?]]&lt;100,0,IF(cukier[[#This Row],[transakcja?]]&lt;1000,0.05,IF(cukier[[#This Row],[transakcja?]]&lt;10000,0.1,0.2)))*cukier[[#This Row],[sprzedano]]</f>
        <v>0</v>
      </c>
      <c r="F2032">
        <f>MONTH(cukier[[#This Row],[data]])</f>
        <v>6</v>
      </c>
      <c r="G2032">
        <f>IF(cukier[[#This Row],[czy magazyn]]=F2031,G2031-cukier[[#This Row],[sprzedano]],G2031+cukier[[#This Row],[f]])</f>
        <v>4713</v>
      </c>
      <c r="H2032">
        <f>IF(cukier[[#This Row],[czy magazyn]]=F2031,0,CEILING(5000-G2031,1000))</f>
        <v>0</v>
      </c>
      <c r="I2032">
        <f>IF(cukier[[#This Row],[f]]&gt;=4000,1,0)</f>
        <v>0</v>
      </c>
    </row>
    <row r="2033" spans="1:9" x14ac:dyDescent="0.25">
      <c r="A2033" s="1">
        <v>41815</v>
      </c>
      <c r="B2033" t="s">
        <v>67</v>
      </c>
      <c r="C2033">
        <v>57</v>
      </c>
      <c r="D2033">
        <f>IF(cukier[[#This Row],[klient]]=B2032,cukier[[#This Row],[sprzedano]]+D2032,cukier[[#This Row],[sprzedano]])</f>
        <v>57</v>
      </c>
      <c r="E2033">
        <f>IF(cukier[[#This Row],[transakcja?]]&lt;100,0,IF(cukier[[#This Row],[transakcja?]]&lt;1000,0.05,IF(cukier[[#This Row],[transakcja?]]&lt;10000,0.1,0.2)))*cukier[[#This Row],[sprzedano]]</f>
        <v>0</v>
      </c>
      <c r="F2033">
        <f>MONTH(cukier[[#This Row],[data]])</f>
        <v>6</v>
      </c>
      <c r="G2033">
        <f>IF(cukier[[#This Row],[czy magazyn]]=F2032,G2032-cukier[[#This Row],[sprzedano]],G2032+cukier[[#This Row],[f]])</f>
        <v>4656</v>
      </c>
      <c r="H2033">
        <f>IF(cukier[[#This Row],[czy magazyn]]=F2032,0,CEILING(5000-G2032,1000))</f>
        <v>0</v>
      </c>
      <c r="I2033">
        <f>IF(cukier[[#This Row],[f]]&gt;=4000,1,0)</f>
        <v>0</v>
      </c>
    </row>
    <row r="2034" spans="1:9" x14ac:dyDescent="0.25">
      <c r="A2034" s="1">
        <v>41817</v>
      </c>
      <c r="B2034" t="s">
        <v>80</v>
      </c>
      <c r="C2034">
        <v>11</v>
      </c>
      <c r="D2034">
        <f>IF(cukier[[#This Row],[klient]]=B2033,cukier[[#This Row],[sprzedano]]+D2033,cukier[[#This Row],[sprzedano]])</f>
        <v>11</v>
      </c>
      <c r="E2034">
        <f>IF(cukier[[#This Row],[transakcja?]]&lt;100,0,IF(cukier[[#This Row],[transakcja?]]&lt;1000,0.05,IF(cukier[[#This Row],[transakcja?]]&lt;10000,0.1,0.2)))*cukier[[#This Row],[sprzedano]]</f>
        <v>0</v>
      </c>
      <c r="F2034">
        <f>MONTH(cukier[[#This Row],[data]])</f>
        <v>6</v>
      </c>
      <c r="G2034">
        <f>IF(cukier[[#This Row],[czy magazyn]]=F2033,G2033-cukier[[#This Row],[sprzedano]],G2033+cukier[[#This Row],[f]])</f>
        <v>4645</v>
      </c>
      <c r="H2034">
        <f>IF(cukier[[#This Row],[czy magazyn]]=F2033,0,CEILING(5000-G2033,1000))</f>
        <v>0</v>
      </c>
      <c r="I2034">
        <f>IF(cukier[[#This Row],[f]]&gt;=4000,1,0)</f>
        <v>0</v>
      </c>
    </row>
    <row r="2035" spans="1:9" x14ac:dyDescent="0.25">
      <c r="A2035" s="1">
        <v>41818</v>
      </c>
      <c r="B2035" t="s">
        <v>103</v>
      </c>
      <c r="C2035">
        <v>361</v>
      </c>
      <c r="D2035">
        <f>IF(cukier[[#This Row],[klient]]=B2034,cukier[[#This Row],[sprzedano]]+D2034,cukier[[#This Row],[sprzedano]])</f>
        <v>361</v>
      </c>
      <c r="E2035">
        <f>IF(cukier[[#This Row],[transakcja?]]&lt;100,0,IF(cukier[[#This Row],[transakcja?]]&lt;1000,0.05,IF(cukier[[#This Row],[transakcja?]]&lt;10000,0.1,0.2)))*cukier[[#This Row],[sprzedano]]</f>
        <v>18.05</v>
      </c>
      <c r="F2035">
        <f>MONTH(cukier[[#This Row],[data]])</f>
        <v>6</v>
      </c>
      <c r="G2035">
        <f>IF(cukier[[#This Row],[czy magazyn]]=F2034,G2034-cukier[[#This Row],[sprzedano]],G2034+cukier[[#This Row],[f]])</f>
        <v>4284</v>
      </c>
      <c r="H2035">
        <f>IF(cukier[[#This Row],[czy magazyn]]=F2034,0,CEILING(5000-G2034,1000))</f>
        <v>0</v>
      </c>
      <c r="I2035">
        <f>IF(cukier[[#This Row],[f]]&gt;=4000,1,0)</f>
        <v>0</v>
      </c>
    </row>
    <row r="2036" spans="1:9" x14ac:dyDescent="0.25">
      <c r="A2036" s="1">
        <v>41819</v>
      </c>
      <c r="B2036" t="s">
        <v>9</v>
      </c>
      <c r="C2036">
        <v>153</v>
      </c>
      <c r="D2036">
        <f>IF(cukier[[#This Row],[klient]]=B2035,cukier[[#This Row],[sprzedano]]+D2035,cukier[[#This Row],[sprzedano]])</f>
        <v>153</v>
      </c>
      <c r="E2036">
        <f>IF(cukier[[#This Row],[transakcja?]]&lt;100,0,IF(cukier[[#This Row],[transakcja?]]&lt;1000,0.05,IF(cukier[[#This Row],[transakcja?]]&lt;10000,0.1,0.2)))*cukier[[#This Row],[sprzedano]]</f>
        <v>7.65</v>
      </c>
      <c r="F2036">
        <f>MONTH(cukier[[#This Row],[data]])</f>
        <v>6</v>
      </c>
      <c r="G2036">
        <f>IF(cukier[[#This Row],[czy magazyn]]=F2035,G2035-cukier[[#This Row],[sprzedano]],G2035+cukier[[#This Row],[f]])</f>
        <v>4131</v>
      </c>
      <c r="H2036">
        <f>IF(cukier[[#This Row],[czy magazyn]]=F2035,0,CEILING(5000-G2035,1000))</f>
        <v>0</v>
      </c>
      <c r="I2036">
        <f>IF(cukier[[#This Row],[f]]&gt;=4000,1,0)</f>
        <v>0</v>
      </c>
    </row>
    <row r="2037" spans="1:9" x14ac:dyDescent="0.25">
      <c r="A2037" s="1">
        <v>41820</v>
      </c>
      <c r="B2037" t="s">
        <v>148</v>
      </c>
      <c r="C2037">
        <v>7</v>
      </c>
      <c r="D2037">
        <f>IF(cukier[[#This Row],[klient]]=B2036,cukier[[#This Row],[sprzedano]]+D2036,cukier[[#This Row],[sprzedano]])</f>
        <v>7</v>
      </c>
      <c r="E2037">
        <f>IF(cukier[[#This Row],[transakcja?]]&lt;100,0,IF(cukier[[#This Row],[transakcja?]]&lt;1000,0.05,IF(cukier[[#This Row],[transakcja?]]&lt;10000,0.1,0.2)))*cukier[[#This Row],[sprzedano]]</f>
        <v>0</v>
      </c>
      <c r="F2037">
        <f>MONTH(cukier[[#This Row],[data]])</f>
        <v>6</v>
      </c>
      <c r="G2037">
        <f>IF(cukier[[#This Row],[czy magazyn]]=F2036,G2036-cukier[[#This Row],[sprzedano]],G2036+cukier[[#This Row],[f]])</f>
        <v>4124</v>
      </c>
      <c r="H2037">
        <f>IF(cukier[[#This Row],[czy magazyn]]=F2036,0,CEILING(5000-G2036,1000))</f>
        <v>0</v>
      </c>
      <c r="I2037">
        <f>IF(cukier[[#This Row],[f]]&gt;=4000,1,0)</f>
        <v>0</v>
      </c>
    </row>
    <row r="2038" spans="1:9" x14ac:dyDescent="0.25">
      <c r="A2038" s="1">
        <v>41821</v>
      </c>
      <c r="B2038" t="s">
        <v>72</v>
      </c>
      <c r="C2038">
        <v>65</v>
      </c>
      <c r="D2038">
        <f>IF(cukier[[#This Row],[klient]]=B2037,cukier[[#This Row],[sprzedano]]+D2037,cukier[[#This Row],[sprzedano]])</f>
        <v>65</v>
      </c>
      <c r="E2038">
        <f>IF(cukier[[#This Row],[transakcja?]]&lt;100,0,IF(cukier[[#This Row],[transakcja?]]&lt;1000,0.05,IF(cukier[[#This Row],[transakcja?]]&lt;10000,0.1,0.2)))*cukier[[#This Row],[sprzedano]]</f>
        <v>0</v>
      </c>
      <c r="F2038">
        <f>MONTH(cukier[[#This Row],[data]])</f>
        <v>7</v>
      </c>
      <c r="G2038">
        <f>IF(cukier[[#This Row],[czy magazyn]]=F2037,G2037-cukier[[#This Row],[sprzedano]],G2037+cukier[[#This Row],[f]])</f>
        <v>5124</v>
      </c>
      <c r="H2038">
        <f>IF(cukier[[#This Row],[czy magazyn]]=F2037,0,CEILING(5000-G2037,1000))</f>
        <v>1000</v>
      </c>
      <c r="I2038">
        <f>IF(cukier[[#This Row],[f]]&gt;=4000,1,0)</f>
        <v>0</v>
      </c>
    </row>
    <row r="2039" spans="1:9" x14ac:dyDescent="0.25">
      <c r="A2039" s="1">
        <v>41823</v>
      </c>
      <c r="B2039" t="s">
        <v>10</v>
      </c>
      <c r="C2039">
        <v>409</v>
      </c>
      <c r="D2039">
        <f>IF(cukier[[#This Row],[klient]]=B2038,cukier[[#This Row],[sprzedano]]+D2038,cukier[[#This Row],[sprzedano]])</f>
        <v>409</v>
      </c>
      <c r="E2039">
        <f>IF(cukier[[#This Row],[transakcja?]]&lt;100,0,IF(cukier[[#This Row],[transakcja?]]&lt;1000,0.05,IF(cukier[[#This Row],[transakcja?]]&lt;10000,0.1,0.2)))*cukier[[#This Row],[sprzedano]]</f>
        <v>20.450000000000003</v>
      </c>
      <c r="F2039">
        <f>MONTH(cukier[[#This Row],[data]])</f>
        <v>7</v>
      </c>
      <c r="G2039">
        <f>IF(cukier[[#This Row],[czy magazyn]]=F2038,G2038-cukier[[#This Row],[sprzedano]],G2038+cukier[[#This Row],[f]])</f>
        <v>4715</v>
      </c>
      <c r="H2039">
        <f>IF(cukier[[#This Row],[czy magazyn]]=F2038,0,CEILING(5000-G2038,1000))</f>
        <v>0</v>
      </c>
      <c r="I2039">
        <f>IF(cukier[[#This Row],[f]]&gt;=4000,1,0)</f>
        <v>0</v>
      </c>
    </row>
    <row r="2040" spans="1:9" x14ac:dyDescent="0.25">
      <c r="A2040" s="1">
        <v>41825</v>
      </c>
      <c r="B2040" t="s">
        <v>64</v>
      </c>
      <c r="C2040">
        <v>63</v>
      </c>
      <c r="D2040">
        <f>IF(cukier[[#This Row],[klient]]=B2039,cukier[[#This Row],[sprzedano]]+D2039,cukier[[#This Row],[sprzedano]])</f>
        <v>63</v>
      </c>
      <c r="E2040">
        <f>IF(cukier[[#This Row],[transakcja?]]&lt;100,0,IF(cukier[[#This Row],[transakcja?]]&lt;1000,0.05,IF(cukier[[#This Row],[transakcja?]]&lt;10000,0.1,0.2)))*cukier[[#This Row],[sprzedano]]</f>
        <v>0</v>
      </c>
      <c r="F2040">
        <f>MONTH(cukier[[#This Row],[data]])</f>
        <v>7</v>
      </c>
      <c r="G2040">
        <f>IF(cukier[[#This Row],[czy magazyn]]=F2039,G2039-cukier[[#This Row],[sprzedano]],G2039+cukier[[#This Row],[f]])</f>
        <v>4652</v>
      </c>
      <c r="H2040">
        <f>IF(cukier[[#This Row],[czy magazyn]]=F2039,0,CEILING(5000-G2039,1000))</f>
        <v>0</v>
      </c>
      <c r="I2040">
        <f>IF(cukier[[#This Row],[f]]&gt;=4000,1,0)</f>
        <v>0</v>
      </c>
    </row>
    <row r="2041" spans="1:9" x14ac:dyDescent="0.25">
      <c r="A2041" s="1">
        <v>41826</v>
      </c>
      <c r="B2041" t="s">
        <v>8</v>
      </c>
      <c r="C2041">
        <v>441</v>
      </c>
      <c r="D2041">
        <f>IF(cukier[[#This Row],[klient]]=B2040,cukier[[#This Row],[sprzedano]]+D2040,cukier[[#This Row],[sprzedano]])</f>
        <v>441</v>
      </c>
      <c r="E2041">
        <f>IF(cukier[[#This Row],[transakcja?]]&lt;100,0,IF(cukier[[#This Row],[transakcja?]]&lt;1000,0.05,IF(cukier[[#This Row],[transakcja?]]&lt;10000,0.1,0.2)))*cukier[[#This Row],[sprzedano]]</f>
        <v>22.05</v>
      </c>
      <c r="F2041">
        <f>MONTH(cukier[[#This Row],[data]])</f>
        <v>7</v>
      </c>
      <c r="G2041">
        <f>IF(cukier[[#This Row],[czy magazyn]]=F2040,G2040-cukier[[#This Row],[sprzedano]],G2040+cukier[[#This Row],[f]])</f>
        <v>4211</v>
      </c>
      <c r="H2041">
        <f>IF(cukier[[#This Row],[czy magazyn]]=F2040,0,CEILING(5000-G2040,1000))</f>
        <v>0</v>
      </c>
      <c r="I2041">
        <f>IF(cukier[[#This Row],[f]]&gt;=4000,1,0)</f>
        <v>0</v>
      </c>
    </row>
    <row r="2042" spans="1:9" x14ac:dyDescent="0.25">
      <c r="A2042" s="1">
        <v>41830</v>
      </c>
      <c r="B2042" t="s">
        <v>53</v>
      </c>
      <c r="C2042">
        <v>91</v>
      </c>
      <c r="D2042">
        <f>IF(cukier[[#This Row],[klient]]=B2041,cukier[[#This Row],[sprzedano]]+D2041,cukier[[#This Row],[sprzedano]])</f>
        <v>91</v>
      </c>
      <c r="E2042">
        <f>IF(cukier[[#This Row],[transakcja?]]&lt;100,0,IF(cukier[[#This Row],[transakcja?]]&lt;1000,0.05,IF(cukier[[#This Row],[transakcja?]]&lt;10000,0.1,0.2)))*cukier[[#This Row],[sprzedano]]</f>
        <v>0</v>
      </c>
      <c r="F2042">
        <f>MONTH(cukier[[#This Row],[data]])</f>
        <v>7</v>
      </c>
      <c r="G2042">
        <f>IF(cukier[[#This Row],[czy magazyn]]=F2041,G2041-cukier[[#This Row],[sprzedano]],G2041+cukier[[#This Row],[f]])</f>
        <v>4120</v>
      </c>
      <c r="H2042">
        <f>IF(cukier[[#This Row],[czy magazyn]]=F2041,0,CEILING(5000-G2041,1000))</f>
        <v>0</v>
      </c>
      <c r="I2042">
        <f>IF(cukier[[#This Row],[f]]&gt;=4000,1,0)</f>
        <v>0</v>
      </c>
    </row>
    <row r="2043" spans="1:9" x14ac:dyDescent="0.25">
      <c r="A2043" s="1">
        <v>41831</v>
      </c>
      <c r="B2043" t="s">
        <v>13</v>
      </c>
      <c r="C2043">
        <v>73</v>
      </c>
      <c r="D2043">
        <f>IF(cukier[[#This Row],[klient]]=B2042,cukier[[#This Row],[sprzedano]]+D2042,cukier[[#This Row],[sprzedano]])</f>
        <v>73</v>
      </c>
      <c r="E2043">
        <f>IF(cukier[[#This Row],[transakcja?]]&lt;100,0,IF(cukier[[#This Row],[transakcja?]]&lt;1000,0.05,IF(cukier[[#This Row],[transakcja?]]&lt;10000,0.1,0.2)))*cukier[[#This Row],[sprzedano]]</f>
        <v>0</v>
      </c>
      <c r="F2043">
        <f>MONTH(cukier[[#This Row],[data]])</f>
        <v>7</v>
      </c>
      <c r="G2043">
        <f>IF(cukier[[#This Row],[czy magazyn]]=F2042,G2042-cukier[[#This Row],[sprzedano]],G2042+cukier[[#This Row],[f]])</f>
        <v>4047</v>
      </c>
      <c r="H2043">
        <f>IF(cukier[[#This Row],[czy magazyn]]=F2042,0,CEILING(5000-G2042,1000))</f>
        <v>0</v>
      </c>
      <c r="I2043">
        <f>IF(cukier[[#This Row],[f]]&gt;=4000,1,0)</f>
        <v>0</v>
      </c>
    </row>
    <row r="2044" spans="1:9" x14ac:dyDescent="0.25">
      <c r="A2044" s="1">
        <v>41832</v>
      </c>
      <c r="B2044" t="s">
        <v>7</v>
      </c>
      <c r="C2044">
        <v>184</v>
      </c>
      <c r="D2044">
        <f>IF(cukier[[#This Row],[klient]]=B2043,cukier[[#This Row],[sprzedano]]+D2043,cukier[[#This Row],[sprzedano]])</f>
        <v>184</v>
      </c>
      <c r="E2044">
        <f>IF(cukier[[#This Row],[transakcja?]]&lt;100,0,IF(cukier[[#This Row],[transakcja?]]&lt;1000,0.05,IF(cukier[[#This Row],[transakcja?]]&lt;10000,0.1,0.2)))*cukier[[#This Row],[sprzedano]]</f>
        <v>9.2000000000000011</v>
      </c>
      <c r="F2044">
        <f>MONTH(cukier[[#This Row],[data]])</f>
        <v>7</v>
      </c>
      <c r="G2044">
        <f>IF(cukier[[#This Row],[czy magazyn]]=F2043,G2043-cukier[[#This Row],[sprzedano]],G2043+cukier[[#This Row],[f]])</f>
        <v>3863</v>
      </c>
      <c r="H2044">
        <f>IF(cukier[[#This Row],[czy magazyn]]=F2043,0,CEILING(5000-G2043,1000))</f>
        <v>0</v>
      </c>
      <c r="I2044">
        <f>IF(cukier[[#This Row],[f]]&gt;=4000,1,0)</f>
        <v>0</v>
      </c>
    </row>
    <row r="2045" spans="1:9" x14ac:dyDescent="0.25">
      <c r="A2045" s="1">
        <v>41836</v>
      </c>
      <c r="B2045" t="s">
        <v>62</v>
      </c>
      <c r="C2045">
        <v>191</v>
      </c>
      <c r="D2045">
        <f>IF(cukier[[#This Row],[klient]]=B2044,cukier[[#This Row],[sprzedano]]+D2044,cukier[[#This Row],[sprzedano]])</f>
        <v>191</v>
      </c>
      <c r="E2045">
        <f>IF(cukier[[#This Row],[transakcja?]]&lt;100,0,IF(cukier[[#This Row],[transakcja?]]&lt;1000,0.05,IF(cukier[[#This Row],[transakcja?]]&lt;10000,0.1,0.2)))*cukier[[#This Row],[sprzedano]]</f>
        <v>9.5500000000000007</v>
      </c>
      <c r="F2045">
        <f>MONTH(cukier[[#This Row],[data]])</f>
        <v>7</v>
      </c>
      <c r="G2045">
        <f>IF(cukier[[#This Row],[czy magazyn]]=F2044,G2044-cukier[[#This Row],[sprzedano]],G2044+cukier[[#This Row],[f]])</f>
        <v>3672</v>
      </c>
      <c r="H2045">
        <f>IF(cukier[[#This Row],[czy magazyn]]=F2044,0,CEILING(5000-G2044,1000))</f>
        <v>0</v>
      </c>
      <c r="I2045">
        <f>IF(cukier[[#This Row],[f]]&gt;=4000,1,0)</f>
        <v>0</v>
      </c>
    </row>
    <row r="2046" spans="1:9" x14ac:dyDescent="0.25">
      <c r="A2046" s="1">
        <v>41837</v>
      </c>
      <c r="B2046" t="s">
        <v>18</v>
      </c>
      <c r="C2046">
        <v>371</v>
      </c>
      <c r="D2046">
        <f>IF(cukier[[#This Row],[klient]]=B2045,cukier[[#This Row],[sprzedano]]+D2045,cukier[[#This Row],[sprzedano]])</f>
        <v>371</v>
      </c>
      <c r="E2046">
        <f>IF(cukier[[#This Row],[transakcja?]]&lt;100,0,IF(cukier[[#This Row],[transakcja?]]&lt;1000,0.05,IF(cukier[[#This Row],[transakcja?]]&lt;10000,0.1,0.2)))*cukier[[#This Row],[sprzedano]]</f>
        <v>18.55</v>
      </c>
      <c r="F2046">
        <f>MONTH(cukier[[#This Row],[data]])</f>
        <v>7</v>
      </c>
      <c r="G2046">
        <f>IF(cukier[[#This Row],[czy magazyn]]=F2045,G2045-cukier[[#This Row],[sprzedano]],G2045+cukier[[#This Row],[f]])</f>
        <v>3301</v>
      </c>
      <c r="H2046">
        <f>IF(cukier[[#This Row],[czy magazyn]]=F2045,0,CEILING(5000-G2045,1000))</f>
        <v>0</v>
      </c>
      <c r="I2046">
        <f>IF(cukier[[#This Row],[f]]&gt;=4000,1,0)</f>
        <v>0</v>
      </c>
    </row>
    <row r="2047" spans="1:9" x14ac:dyDescent="0.25">
      <c r="A2047" s="1">
        <v>41838</v>
      </c>
      <c r="B2047" t="s">
        <v>23</v>
      </c>
      <c r="C2047">
        <v>485</v>
      </c>
      <c r="D2047">
        <f>IF(cukier[[#This Row],[klient]]=B2046,cukier[[#This Row],[sprzedano]]+D2046,cukier[[#This Row],[sprzedano]])</f>
        <v>485</v>
      </c>
      <c r="E2047">
        <f>IF(cukier[[#This Row],[transakcja?]]&lt;100,0,IF(cukier[[#This Row],[transakcja?]]&lt;1000,0.05,IF(cukier[[#This Row],[transakcja?]]&lt;10000,0.1,0.2)))*cukier[[#This Row],[sprzedano]]</f>
        <v>24.25</v>
      </c>
      <c r="F2047">
        <f>MONTH(cukier[[#This Row],[data]])</f>
        <v>7</v>
      </c>
      <c r="G2047">
        <f>IF(cukier[[#This Row],[czy magazyn]]=F2046,G2046-cukier[[#This Row],[sprzedano]],G2046+cukier[[#This Row],[f]])</f>
        <v>2816</v>
      </c>
      <c r="H2047">
        <f>IF(cukier[[#This Row],[czy magazyn]]=F2046,0,CEILING(5000-G2046,1000))</f>
        <v>0</v>
      </c>
      <c r="I2047">
        <f>IF(cukier[[#This Row],[f]]&gt;=4000,1,0)</f>
        <v>0</v>
      </c>
    </row>
    <row r="2048" spans="1:9" x14ac:dyDescent="0.25">
      <c r="A2048" s="1">
        <v>41838</v>
      </c>
      <c r="B2048" t="s">
        <v>38</v>
      </c>
      <c r="C2048">
        <v>92</v>
      </c>
      <c r="D2048">
        <f>IF(cukier[[#This Row],[klient]]=B2047,cukier[[#This Row],[sprzedano]]+D2047,cukier[[#This Row],[sprzedano]])</f>
        <v>92</v>
      </c>
      <c r="E2048">
        <f>IF(cukier[[#This Row],[transakcja?]]&lt;100,0,IF(cukier[[#This Row],[transakcja?]]&lt;1000,0.05,IF(cukier[[#This Row],[transakcja?]]&lt;10000,0.1,0.2)))*cukier[[#This Row],[sprzedano]]</f>
        <v>0</v>
      </c>
      <c r="F2048">
        <f>MONTH(cukier[[#This Row],[data]])</f>
        <v>7</v>
      </c>
      <c r="G2048">
        <f>IF(cukier[[#This Row],[czy magazyn]]=F2047,G2047-cukier[[#This Row],[sprzedano]],G2047+cukier[[#This Row],[f]])</f>
        <v>2724</v>
      </c>
      <c r="H2048">
        <f>IF(cukier[[#This Row],[czy magazyn]]=F2047,0,CEILING(5000-G2047,1000))</f>
        <v>0</v>
      </c>
      <c r="I2048">
        <f>IF(cukier[[#This Row],[f]]&gt;=4000,1,0)</f>
        <v>0</v>
      </c>
    </row>
    <row r="2049" spans="1:9" x14ac:dyDescent="0.25">
      <c r="A2049" s="1">
        <v>41840</v>
      </c>
      <c r="B2049" t="s">
        <v>18</v>
      </c>
      <c r="C2049">
        <v>442</v>
      </c>
      <c r="D2049">
        <f>IF(cukier[[#This Row],[klient]]=B2048,cukier[[#This Row],[sprzedano]]+D2048,cukier[[#This Row],[sprzedano]])</f>
        <v>442</v>
      </c>
      <c r="E2049">
        <f>IF(cukier[[#This Row],[transakcja?]]&lt;100,0,IF(cukier[[#This Row],[transakcja?]]&lt;1000,0.05,IF(cukier[[#This Row],[transakcja?]]&lt;10000,0.1,0.2)))*cukier[[#This Row],[sprzedano]]</f>
        <v>22.1</v>
      </c>
      <c r="F2049">
        <f>MONTH(cukier[[#This Row],[data]])</f>
        <v>7</v>
      </c>
      <c r="G2049">
        <f>IF(cukier[[#This Row],[czy magazyn]]=F2048,G2048-cukier[[#This Row],[sprzedano]],G2048+cukier[[#This Row],[f]])</f>
        <v>2282</v>
      </c>
      <c r="H2049">
        <f>IF(cukier[[#This Row],[czy magazyn]]=F2048,0,CEILING(5000-G2048,1000))</f>
        <v>0</v>
      </c>
      <c r="I2049">
        <f>IF(cukier[[#This Row],[f]]&gt;=4000,1,0)</f>
        <v>0</v>
      </c>
    </row>
    <row r="2050" spans="1:9" x14ac:dyDescent="0.25">
      <c r="A2050" s="1">
        <v>41841</v>
      </c>
      <c r="B2050" t="s">
        <v>9</v>
      </c>
      <c r="C2050">
        <v>44</v>
      </c>
      <c r="D2050">
        <f>IF(cukier[[#This Row],[klient]]=B2049,cukier[[#This Row],[sprzedano]]+D2049,cukier[[#This Row],[sprzedano]])</f>
        <v>44</v>
      </c>
      <c r="E2050">
        <f>IF(cukier[[#This Row],[transakcja?]]&lt;100,0,IF(cukier[[#This Row],[transakcja?]]&lt;1000,0.05,IF(cukier[[#This Row],[transakcja?]]&lt;10000,0.1,0.2)))*cukier[[#This Row],[sprzedano]]</f>
        <v>0</v>
      </c>
      <c r="F2050">
        <f>MONTH(cukier[[#This Row],[data]])</f>
        <v>7</v>
      </c>
      <c r="G2050">
        <f>IF(cukier[[#This Row],[czy magazyn]]=F2049,G2049-cukier[[#This Row],[sprzedano]],G2049+cukier[[#This Row],[f]])</f>
        <v>2238</v>
      </c>
      <c r="H2050">
        <f>IF(cukier[[#This Row],[czy magazyn]]=F2049,0,CEILING(5000-G2049,1000))</f>
        <v>0</v>
      </c>
      <c r="I2050">
        <f>IF(cukier[[#This Row],[f]]&gt;=4000,1,0)</f>
        <v>0</v>
      </c>
    </row>
    <row r="2051" spans="1:9" x14ac:dyDescent="0.25">
      <c r="A2051" s="1">
        <v>41843</v>
      </c>
      <c r="B2051" t="s">
        <v>40</v>
      </c>
      <c r="C2051">
        <v>39</v>
      </c>
      <c r="D2051">
        <f>IF(cukier[[#This Row],[klient]]=B2050,cukier[[#This Row],[sprzedano]]+D2050,cukier[[#This Row],[sprzedano]])</f>
        <v>39</v>
      </c>
      <c r="E2051">
        <f>IF(cukier[[#This Row],[transakcja?]]&lt;100,0,IF(cukier[[#This Row],[transakcja?]]&lt;1000,0.05,IF(cukier[[#This Row],[transakcja?]]&lt;10000,0.1,0.2)))*cukier[[#This Row],[sprzedano]]</f>
        <v>0</v>
      </c>
      <c r="F2051">
        <f>MONTH(cukier[[#This Row],[data]])</f>
        <v>7</v>
      </c>
      <c r="G2051">
        <f>IF(cukier[[#This Row],[czy magazyn]]=F2050,G2050-cukier[[#This Row],[sprzedano]],G2050+cukier[[#This Row],[f]])</f>
        <v>2199</v>
      </c>
      <c r="H2051">
        <f>IF(cukier[[#This Row],[czy magazyn]]=F2050,0,CEILING(5000-G2050,1000))</f>
        <v>0</v>
      </c>
      <c r="I2051">
        <f>IF(cukier[[#This Row],[f]]&gt;=4000,1,0)</f>
        <v>0</v>
      </c>
    </row>
    <row r="2052" spans="1:9" x14ac:dyDescent="0.25">
      <c r="A2052" s="1">
        <v>41848</v>
      </c>
      <c r="B2052" t="s">
        <v>191</v>
      </c>
      <c r="C2052">
        <v>4</v>
      </c>
      <c r="D2052">
        <f>IF(cukier[[#This Row],[klient]]=B2051,cukier[[#This Row],[sprzedano]]+D2051,cukier[[#This Row],[sprzedano]])</f>
        <v>4</v>
      </c>
      <c r="E2052">
        <f>IF(cukier[[#This Row],[transakcja?]]&lt;100,0,IF(cukier[[#This Row],[transakcja?]]&lt;1000,0.05,IF(cukier[[#This Row],[transakcja?]]&lt;10000,0.1,0.2)))*cukier[[#This Row],[sprzedano]]</f>
        <v>0</v>
      </c>
      <c r="F2052">
        <f>MONTH(cukier[[#This Row],[data]])</f>
        <v>7</v>
      </c>
      <c r="G2052">
        <f>IF(cukier[[#This Row],[czy magazyn]]=F2051,G2051-cukier[[#This Row],[sprzedano]],G2051+cukier[[#This Row],[f]])</f>
        <v>2195</v>
      </c>
      <c r="H2052">
        <f>IF(cukier[[#This Row],[czy magazyn]]=F2051,0,CEILING(5000-G2051,1000))</f>
        <v>0</v>
      </c>
      <c r="I2052">
        <f>IF(cukier[[#This Row],[f]]&gt;=4000,1,0)</f>
        <v>0</v>
      </c>
    </row>
    <row r="2053" spans="1:9" x14ac:dyDescent="0.25">
      <c r="A2053" s="1">
        <v>41848</v>
      </c>
      <c r="B2053" t="s">
        <v>18</v>
      </c>
      <c r="C2053">
        <v>288</v>
      </c>
      <c r="D2053">
        <f>IF(cukier[[#This Row],[klient]]=B2052,cukier[[#This Row],[sprzedano]]+D2052,cukier[[#This Row],[sprzedano]])</f>
        <v>288</v>
      </c>
      <c r="E2053">
        <f>IF(cukier[[#This Row],[transakcja?]]&lt;100,0,IF(cukier[[#This Row],[transakcja?]]&lt;1000,0.05,IF(cukier[[#This Row],[transakcja?]]&lt;10000,0.1,0.2)))*cukier[[#This Row],[sprzedano]]</f>
        <v>14.4</v>
      </c>
      <c r="F2053">
        <f>MONTH(cukier[[#This Row],[data]])</f>
        <v>7</v>
      </c>
      <c r="G2053">
        <f>IF(cukier[[#This Row],[czy magazyn]]=F2052,G2052-cukier[[#This Row],[sprzedano]],G2052+cukier[[#This Row],[f]])</f>
        <v>1907</v>
      </c>
      <c r="H2053">
        <f>IF(cukier[[#This Row],[czy magazyn]]=F2052,0,CEILING(5000-G2052,1000))</f>
        <v>0</v>
      </c>
      <c r="I2053">
        <f>IF(cukier[[#This Row],[f]]&gt;=4000,1,0)</f>
        <v>0</v>
      </c>
    </row>
    <row r="2054" spans="1:9" x14ac:dyDescent="0.25">
      <c r="A2054" s="1">
        <v>41851</v>
      </c>
      <c r="B2054" t="s">
        <v>117</v>
      </c>
      <c r="C2054">
        <v>9</v>
      </c>
      <c r="D2054">
        <f>IF(cukier[[#This Row],[klient]]=B2053,cukier[[#This Row],[sprzedano]]+D2053,cukier[[#This Row],[sprzedano]])</f>
        <v>9</v>
      </c>
      <c r="E2054">
        <f>IF(cukier[[#This Row],[transakcja?]]&lt;100,0,IF(cukier[[#This Row],[transakcja?]]&lt;1000,0.05,IF(cukier[[#This Row],[transakcja?]]&lt;10000,0.1,0.2)))*cukier[[#This Row],[sprzedano]]</f>
        <v>0</v>
      </c>
      <c r="F2054">
        <f>MONTH(cukier[[#This Row],[data]])</f>
        <v>7</v>
      </c>
      <c r="G2054">
        <f>IF(cukier[[#This Row],[czy magazyn]]=F2053,G2053-cukier[[#This Row],[sprzedano]],G2053+cukier[[#This Row],[f]])</f>
        <v>1898</v>
      </c>
      <c r="H2054">
        <f>IF(cukier[[#This Row],[czy magazyn]]=F2053,0,CEILING(5000-G2053,1000))</f>
        <v>0</v>
      </c>
      <c r="I2054">
        <f>IF(cukier[[#This Row],[f]]&gt;=4000,1,0)</f>
        <v>0</v>
      </c>
    </row>
    <row r="2055" spans="1:9" x14ac:dyDescent="0.25">
      <c r="A2055" s="1">
        <v>41851</v>
      </c>
      <c r="B2055" t="s">
        <v>239</v>
      </c>
      <c r="C2055">
        <v>6</v>
      </c>
      <c r="D2055">
        <f>IF(cukier[[#This Row],[klient]]=B2054,cukier[[#This Row],[sprzedano]]+D2054,cukier[[#This Row],[sprzedano]])</f>
        <v>6</v>
      </c>
      <c r="E2055">
        <f>IF(cukier[[#This Row],[transakcja?]]&lt;100,0,IF(cukier[[#This Row],[transakcja?]]&lt;1000,0.05,IF(cukier[[#This Row],[transakcja?]]&lt;10000,0.1,0.2)))*cukier[[#This Row],[sprzedano]]</f>
        <v>0</v>
      </c>
      <c r="F2055">
        <f>MONTH(cukier[[#This Row],[data]])</f>
        <v>7</v>
      </c>
      <c r="G2055">
        <f>IF(cukier[[#This Row],[czy magazyn]]=F2054,G2054-cukier[[#This Row],[sprzedano]],G2054+cukier[[#This Row],[f]])</f>
        <v>1892</v>
      </c>
      <c r="H2055">
        <f>IF(cukier[[#This Row],[czy magazyn]]=F2054,0,CEILING(5000-G2054,1000))</f>
        <v>0</v>
      </c>
      <c r="I2055">
        <f>IF(cukier[[#This Row],[f]]&gt;=4000,1,0)</f>
        <v>0</v>
      </c>
    </row>
    <row r="2056" spans="1:9" x14ac:dyDescent="0.25">
      <c r="A2056" s="1">
        <v>41852</v>
      </c>
      <c r="B2056" t="s">
        <v>38</v>
      </c>
      <c r="C2056">
        <v>178</v>
      </c>
      <c r="D2056">
        <f>IF(cukier[[#This Row],[klient]]=B2055,cukier[[#This Row],[sprzedano]]+D2055,cukier[[#This Row],[sprzedano]])</f>
        <v>178</v>
      </c>
      <c r="E2056">
        <f>IF(cukier[[#This Row],[transakcja?]]&lt;100,0,IF(cukier[[#This Row],[transakcja?]]&lt;1000,0.05,IF(cukier[[#This Row],[transakcja?]]&lt;10000,0.1,0.2)))*cukier[[#This Row],[sprzedano]]</f>
        <v>8.9</v>
      </c>
      <c r="F2056">
        <f>MONTH(cukier[[#This Row],[data]])</f>
        <v>8</v>
      </c>
      <c r="G2056">
        <f>IF(cukier[[#This Row],[czy magazyn]]=F2055,G2055-cukier[[#This Row],[sprzedano]],G2055+cukier[[#This Row],[f]])</f>
        <v>5892</v>
      </c>
      <c r="H2056">
        <f>IF(cukier[[#This Row],[czy magazyn]]=F2055,0,CEILING(5000-G2055,1000))</f>
        <v>4000</v>
      </c>
      <c r="I2056">
        <f>IF(cukier[[#This Row],[f]]&gt;=4000,1,0)</f>
        <v>1</v>
      </c>
    </row>
    <row r="2057" spans="1:9" x14ac:dyDescent="0.25">
      <c r="A2057" s="1">
        <v>41853</v>
      </c>
      <c r="B2057" t="s">
        <v>51</v>
      </c>
      <c r="C2057">
        <v>455</v>
      </c>
      <c r="D2057">
        <f>IF(cukier[[#This Row],[klient]]=B2056,cukier[[#This Row],[sprzedano]]+D2056,cukier[[#This Row],[sprzedano]])</f>
        <v>455</v>
      </c>
      <c r="E2057">
        <f>IF(cukier[[#This Row],[transakcja?]]&lt;100,0,IF(cukier[[#This Row],[transakcja?]]&lt;1000,0.05,IF(cukier[[#This Row],[transakcja?]]&lt;10000,0.1,0.2)))*cukier[[#This Row],[sprzedano]]</f>
        <v>22.75</v>
      </c>
      <c r="F2057">
        <f>MONTH(cukier[[#This Row],[data]])</f>
        <v>8</v>
      </c>
      <c r="G2057">
        <f>IF(cukier[[#This Row],[czy magazyn]]=F2056,G2056-cukier[[#This Row],[sprzedano]],G2056+cukier[[#This Row],[f]])</f>
        <v>5437</v>
      </c>
      <c r="H2057">
        <f>IF(cukier[[#This Row],[czy magazyn]]=F2056,0,CEILING(5000-G2056,1000))</f>
        <v>0</v>
      </c>
      <c r="I2057">
        <f>IF(cukier[[#This Row],[f]]&gt;=4000,1,0)</f>
        <v>0</v>
      </c>
    </row>
    <row r="2058" spans="1:9" x14ac:dyDescent="0.25">
      <c r="A2058" s="1">
        <v>41854</v>
      </c>
      <c r="B2058" t="s">
        <v>79</v>
      </c>
      <c r="C2058">
        <v>56</v>
      </c>
      <c r="D2058">
        <f>IF(cukier[[#This Row],[klient]]=B2057,cukier[[#This Row],[sprzedano]]+D2057,cukier[[#This Row],[sprzedano]])</f>
        <v>56</v>
      </c>
      <c r="E2058">
        <f>IF(cukier[[#This Row],[transakcja?]]&lt;100,0,IF(cukier[[#This Row],[transakcja?]]&lt;1000,0.05,IF(cukier[[#This Row],[transakcja?]]&lt;10000,0.1,0.2)))*cukier[[#This Row],[sprzedano]]</f>
        <v>0</v>
      </c>
      <c r="F2058">
        <f>MONTH(cukier[[#This Row],[data]])</f>
        <v>8</v>
      </c>
      <c r="G2058">
        <f>IF(cukier[[#This Row],[czy magazyn]]=F2057,G2057-cukier[[#This Row],[sprzedano]],G2057+cukier[[#This Row],[f]])</f>
        <v>5381</v>
      </c>
      <c r="H2058">
        <f>IF(cukier[[#This Row],[czy magazyn]]=F2057,0,CEILING(5000-G2057,1000))</f>
        <v>0</v>
      </c>
      <c r="I2058">
        <f>IF(cukier[[#This Row],[f]]&gt;=4000,1,0)</f>
        <v>0</v>
      </c>
    </row>
    <row r="2059" spans="1:9" x14ac:dyDescent="0.25">
      <c r="A2059" s="1">
        <v>41858</v>
      </c>
      <c r="B2059" t="s">
        <v>62</v>
      </c>
      <c r="C2059">
        <v>46</v>
      </c>
      <c r="D2059">
        <f>IF(cukier[[#This Row],[klient]]=B2058,cukier[[#This Row],[sprzedano]]+D2058,cukier[[#This Row],[sprzedano]])</f>
        <v>46</v>
      </c>
      <c r="E2059">
        <f>IF(cukier[[#This Row],[transakcja?]]&lt;100,0,IF(cukier[[#This Row],[transakcja?]]&lt;1000,0.05,IF(cukier[[#This Row],[transakcja?]]&lt;10000,0.1,0.2)))*cukier[[#This Row],[sprzedano]]</f>
        <v>0</v>
      </c>
      <c r="F2059">
        <f>MONTH(cukier[[#This Row],[data]])</f>
        <v>8</v>
      </c>
      <c r="G2059">
        <f>IF(cukier[[#This Row],[czy magazyn]]=F2058,G2058-cukier[[#This Row],[sprzedano]],G2058+cukier[[#This Row],[f]])</f>
        <v>5335</v>
      </c>
      <c r="H2059">
        <f>IF(cukier[[#This Row],[czy magazyn]]=F2058,0,CEILING(5000-G2058,1000))</f>
        <v>0</v>
      </c>
      <c r="I2059">
        <f>IF(cukier[[#This Row],[f]]&gt;=4000,1,0)</f>
        <v>0</v>
      </c>
    </row>
    <row r="2060" spans="1:9" x14ac:dyDescent="0.25">
      <c r="A2060" s="1">
        <v>41859</v>
      </c>
      <c r="B2060" t="s">
        <v>125</v>
      </c>
      <c r="C2060">
        <v>15</v>
      </c>
      <c r="D2060">
        <f>IF(cukier[[#This Row],[klient]]=B2059,cukier[[#This Row],[sprzedano]]+D2059,cukier[[#This Row],[sprzedano]])</f>
        <v>15</v>
      </c>
      <c r="E2060">
        <f>IF(cukier[[#This Row],[transakcja?]]&lt;100,0,IF(cukier[[#This Row],[transakcja?]]&lt;1000,0.05,IF(cukier[[#This Row],[transakcja?]]&lt;10000,0.1,0.2)))*cukier[[#This Row],[sprzedano]]</f>
        <v>0</v>
      </c>
      <c r="F2060">
        <f>MONTH(cukier[[#This Row],[data]])</f>
        <v>8</v>
      </c>
      <c r="G2060">
        <f>IF(cukier[[#This Row],[czy magazyn]]=F2059,G2059-cukier[[#This Row],[sprzedano]],G2059+cukier[[#This Row],[f]])</f>
        <v>5320</v>
      </c>
      <c r="H2060">
        <f>IF(cukier[[#This Row],[czy magazyn]]=F2059,0,CEILING(5000-G2059,1000))</f>
        <v>0</v>
      </c>
      <c r="I2060">
        <f>IF(cukier[[#This Row],[f]]&gt;=4000,1,0)</f>
        <v>0</v>
      </c>
    </row>
    <row r="2061" spans="1:9" x14ac:dyDescent="0.25">
      <c r="A2061" s="1">
        <v>41860</v>
      </c>
      <c r="B2061" t="s">
        <v>9</v>
      </c>
      <c r="C2061">
        <v>130</v>
      </c>
      <c r="D2061">
        <f>IF(cukier[[#This Row],[klient]]=B2060,cukier[[#This Row],[sprzedano]]+D2060,cukier[[#This Row],[sprzedano]])</f>
        <v>130</v>
      </c>
      <c r="E2061">
        <f>IF(cukier[[#This Row],[transakcja?]]&lt;100,0,IF(cukier[[#This Row],[transakcja?]]&lt;1000,0.05,IF(cukier[[#This Row],[transakcja?]]&lt;10000,0.1,0.2)))*cukier[[#This Row],[sprzedano]]</f>
        <v>6.5</v>
      </c>
      <c r="F2061">
        <f>MONTH(cukier[[#This Row],[data]])</f>
        <v>8</v>
      </c>
      <c r="G2061">
        <f>IF(cukier[[#This Row],[czy magazyn]]=F2060,G2060-cukier[[#This Row],[sprzedano]],G2060+cukier[[#This Row],[f]])</f>
        <v>5190</v>
      </c>
      <c r="H2061">
        <f>IF(cukier[[#This Row],[czy magazyn]]=F2060,0,CEILING(5000-G2060,1000))</f>
        <v>0</v>
      </c>
      <c r="I2061">
        <f>IF(cukier[[#This Row],[f]]&gt;=4000,1,0)</f>
        <v>0</v>
      </c>
    </row>
    <row r="2062" spans="1:9" x14ac:dyDescent="0.25">
      <c r="A2062" s="1">
        <v>41861</v>
      </c>
      <c r="B2062" t="s">
        <v>9</v>
      </c>
      <c r="C2062">
        <v>137</v>
      </c>
      <c r="D2062">
        <f>IF(cukier[[#This Row],[klient]]=B2061,cukier[[#This Row],[sprzedano]]+D2061,cukier[[#This Row],[sprzedano]])</f>
        <v>267</v>
      </c>
      <c r="E2062">
        <f>IF(cukier[[#This Row],[transakcja?]]&lt;100,0,IF(cukier[[#This Row],[transakcja?]]&lt;1000,0.05,IF(cukier[[#This Row],[transakcja?]]&lt;10000,0.1,0.2)))*cukier[[#This Row],[sprzedano]]</f>
        <v>6.8500000000000005</v>
      </c>
      <c r="F2062">
        <f>MONTH(cukier[[#This Row],[data]])</f>
        <v>8</v>
      </c>
      <c r="G2062">
        <f>IF(cukier[[#This Row],[czy magazyn]]=F2061,G2061-cukier[[#This Row],[sprzedano]],G2061+cukier[[#This Row],[f]])</f>
        <v>5053</v>
      </c>
      <c r="H2062">
        <f>IF(cukier[[#This Row],[czy magazyn]]=F2061,0,CEILING(5000-G2061,1000))</f>
        <v>0</v>
      </c>
      <c r="I2062">
        <f>IF(cukier[[#This Row],[f]]&gt;=4000,1,0)</f>
        <v>0</v>
      </c>
    </row>
    <row r="2063" spans="1:9" x14ac:dyDescent="0.25">
      <c r="A2063" s="1">
        <v>41861</v>
      </c>
      <c r="B2063" t="s">
        <v>21</v>
      </c>
      <c r="C2063">
        <v>154</v>
      </c>
      <c r="D2063">
        <f>IF(cukier[[#This Row],[klient]]=B2062,cukier[[#This Row],[sprzedano]]+D2062,cukier[[#This Row],[sprzedano]])</f>
        <v>154</v>
      </c>
      <c r="E2063">
        <f>IF(cukier[[#This Row],[transakcja?]]&lt;100,0,IF(cukier[[#This Row],[transakcja?]]&lt;1000,0.05,IF(cukier[[#This Row],[transakcja?]]&lt;10000,0.1,0.2)))*cukier[[#This Row],[sprzedano]]</f>
        <v>7.7</v>
      </c>
      <c r="F2063">
        <f>MONTH(cukier[[#This Row],[data]])</f>
        <v>8</v>
      </c>
      <c r="G2063">
        <f>IF(cukier[[#This Row],[czy magazyn]]=F2062,G2062-cukier[[#This Row],[sprzedano]],G2062+cukier[[#This Row],[f]])</f>
        <v>4899</v>
      </c>
      <c r="H2063">
        <f>IF(cukier[[#This Row],[czy magazyn]]=F2062,0,CEILING(5000-G2062,1000))</f>
        <v>0</v>
      </c>
      <c r="I2063">
        <f>IF(cukier[[#This Row],[f]]&gt;=4000,1,0)</f>
        <v>0</v>
      </c>
    </row>
    <row r="2064" spans="1:9" x14ac:dyDescent="0.25">
      <c r="A2064" s="1">
        <v>41863</v>
      </c>
      <c r="B2064" t="s">
        <v>59</v>
      </c>
      <c r="C2064">
        <v>119</v>
      </c>
      <c r="D2064">
        <f>IF(cukier[[#This Row],[klient]]=B2063,cukier[[#This Row],[sprzedano]]+D2063,cukier[[#This Row],[sprzedano]])</f>
        <v>119</v>
      </c>
      <c r="E2064">
        <f>IF(cukier[[#This Row],[transakcja?]]&lt;100,0,IF(cukier[[#This Row],[transakcja?]]&lt;1000,0.05,IF(cukier[[#This Row],[transakcja?]]&lt;10000,0.1,0.2)))*cukier[[#This Row],[sprzedano]]</f>
        <v>5.95</v>
      </c>
      <c r="F2064">
        <f>MONTH(cukier[[#This Row],[data]])</f>
        <v>8</v>
      </c>
      <c r="G2064">
        <f>IF(cukier[[#This Row],[czy magazyn]]=F2063,G2063-cukier[[#This Row],[sprzedano]],G2063+cukier[[#This Row],[f]])</f>
        <v>4780</v>
      </c>
      <c r="H2064">
        <f>IF(cukier[[#This Row],[czy magazyn]]=F2063,0,CEILING(5000-G2063,1000))</f>
        <v>0</v>
      </c>
      <c r="I2064">
        <f>IF(cukier[[#This Row],[f]]&gt;=4000,1,0)</f>
        <v>0</v>
      </c>
    </row>
    <row r="2065" spans="1:9" x14ac:dyDescent="0.25">
      <c r="A2065" s="1">
        <v>41863</v>
      </c>
      <c r="B2065" t="s">
        <v>51</v>
      </c>
      <c r="C2065">
        <v>138</v>
      </c>
      <c r="D2065">
        <f>IF(cukier[[#This Row],[klient]]=B2064,cukier[[#This Row],[sprzedano]]+D2064,cukier[[#This Row],[sprzedano]])</f>
        <v>138</v>
      </c>
      <c r="E2065">
        <f>IF(cukier[[#This Row],[transakcja?]]&lt;100,0,IF(cukier[[#This Row],[transakcja?]]&lt;1000,0.05,IF(cukier[[#This Row],[transakcja?]]&lt;10000,0.1,0.2)))*cukier[[#This Row],[sprzedano]]</f>
        <v>6.9</v>
      </c>
      <c r="F2065">
        <f>MONTH(cukier[[#This Row],[data]])</f>
        <v>8</v>
      </c>
      <c r="G2065">
        <f>IF(cukier[[#This Row],[czy magazyn]]=F2064,G2064-cukier[[#This Row],[sprzedano]],G2064+cukier[[#This Row],[f]])</f>
        <v>4642</v>
      </c>
      <c r="H2065">
        <f>IF(cukier[[#This Row],[czy magazyn]]=F2064,0,CEILING(5000-G2064,1000))</f>
        <v>0</v>
      </c>
      <c r="I2065">
        <f>IF(cukier[[#This Row],[f]]&gt;=4000,1,0)</f>
        <v>0</v>
      </c>
    </row>
    <row r="2066" spans="1:9" x14ac:dyDescent="0.25">
      <c r="A2066" s="1">
        <v>41864</v>
      </c>
      <c r="B2066" t="s">
        <v>51</v>
      </c>
      <c r="C2066">
        <v>303</v>
      </c>
      <c r="D2066">
        <f>IF(cukier[[#This Row],[klient]]=B2065,cukier[[#This Row],[sprzedano]]+D2065,cukier[[#This Row],[sprzedano]])</f>
        <v>441</v>
      </c>
      <c r="E2066">
        <f>IF(cukier[[#This Row],[transakcja?]]&lt;100,0,IF(cukier[[#This Row],[transakcja?]]&lt;1000,0.05,IF(cukier[[#This Row],[transakcja?]]&lt;10000,0.1,0.2)))*cukier[[#This Row],[sprzedano]]</f>
        <v>15.15</v>
      </c>
      <c r="F2066">
        <f>MONTH(cukier[[#This Row],[data]])</f>
        <v>8</v>
      </c>
      <c r="G2066">
        <f>IF(cukier[[#This Row],[czy magazyn]]=F2065,G2065-cukier[[#This Row],[sprzedano]],G2065+cukier[[#This Row],[f]])</f>
        <v>4339</v>
      </c>
      <c r="H2066">
        <f>IF(cukier[[#This Row],[czy magazyn]]=F2065,0,CEILING(5000-G2065,1000))</f>
        <v>0</v>
      </c>
      <c r="I2066">
        <f>IF(cukier[[#This Row],[f]]&gt;=4000,1,0)</f>
        <v>0</v>
      </c>
    </row>
    <row r="2067" spans="1:9" x14ac:dyDescent="0.25">
      <c r="A2067" s="1">
        <v>41866</v>
      </c>
      <c r="B2067" t="s">
        <v>19</v>
      </c>
      <c r="C2067">
        <v>73</v>
      </c>
      <c r="D2067">
        <f>IF(cukier[[#This Row],[klient]]=B2066,cukier[[#This Row],[sprzedano]]+D2066,cukier[[#This Row],[sprzedano]])</f>
        <v>73</v>
      </c>
      <c r="E2067">
        <f>IF(cukier[[#This Row],[transakcja?]]&lt;100,0,IF(cukier[[#This Row],[transakcja?]]&lt;1000,0.05,IF(cukier[[#This Row],[transakcja?]]&lt;10000,0.1,0.2)))*cukier[[#This Row],[sprzedano]]</f>
        <v>0</v>
      </c>
      <c r="F2067">
        <f>MONTH(cukier[[#This Row],[data]])</f>
        <v>8</v>
      </c>
      <c r="G2067">
        <f>IF(cukier[[#This Row],[czy magazyn]]=F2066,G2066-cukier[[#This Row],[sprzedano]],G2066+cukier[[#This Row],[f]])</f>
        <v>4266</v>
      </c>
      <c r="H2067">
        <f>IF(cukier[[#This Row],[czy magazyn]]=F2066,0,CEILING(5000-G2066,1000))</f>
        <v>0</v>
      </c>
      <c r="I2067">
        <f>IF(cukier[[#This Row],[f]]&gt;=4000,1,0)</f>
        <v>0</v>
      </c>
    </row>
    <row r="2068" spans="1:9" x14ac:dyDescent="0.25">
      <c r="A2068" s="1">
        <v>41868</v>
      </c>
      <c r="B2068" t="s">
        <v>56</v>
      </c>
      <c r="C2068">
        <v>35</v>
      </c>
      <c r="D2068">
        <f>IF(cukier[[#This Row],[klient]]=B2067,cukier[[#This Row],[sprzedano]]+D2067,cukier[[#This Row],[sprzedano]])</f>
        <v>35</v>
      </c>
      <c r="E2068">
        <f>IF(cukier[[#This Row],[transakcja?]]&lt;100,0,IF(cukier[[#This Row],[transakcja?]]&lt;1000,0.05,IF(cukier[[#This Row],[transakcja?]]&lt;10000,0.1,0.2)))*cukier[[#This Row],[sprzedano]]</f>
        <v>0</v>
      </c>
      <c r="F2068">
        <f>MONTH(cukier[[#This Row],[data]])</f>
        <v>8</v>
      </c>
      <c r="G2068">
        <f>IF(cukier[[#This Row],[czy magazyn]]=F2067,G2067-cukier[[#This Row],[sprzedano]],G2067+cukier[[#This Row],[f]])</f>
        <v>4231</v>
      </c>
      <c r="H2068">
        <f>IF(cukier[[#This Row],[czy magazyn]]=F2067,0,CEILING(5000-G2067,1000))</f>
        <v>0</v>
      </c>
      <c r="I2068">
        <f>IF(cukier[[#This Row],[f]]&gt;=4000,1,0)</f>
        <v>0</v>
      </c>
    </row>
    <row r="2069" spans="1:9" x14ac:dyDescent="0.25">
      <c r="A2069" s="1">
        <v>41868</v>
      </c>
      <c r="B2069" t="s">
        <v>15</v>
      </c>
      <c r="C2069">
        <v>435</v>
      </c>
      <c r="D2069">
        <f>IF(cukier[[#This Row],[klient]]=B2068,cukier[[#This Row],[sprzedano]]+D2068,cukier[[#This Row],[sprzedano]])</f>
        <v>435</v>
      </c>
      <c r="E2069">
        <f>IF(cukier[[#This Row],[transakcja?]]&lt;100,0,IF(cukier[[#This Row],[transakcja?]]&lt;1000,0.05,IF(cukier[[#This Row],[transakcja?]]&lt;10000,0.1,0.2)))*cukier[[#This Row],[sprzedano]]</f>
        <v>21.75</v>
      </c>
      <c r="F2069">
        <f>MONTH(cukier[[#This Row],[data]])</f>
        <v>8</v>
      </c>
      <c r="G2069">
        <f>IF(cukier[[#This Row],[czy magazyn]]=F2068,G2068-cukier[[#This Row],[sprzedano]],G2068+cukier[[#This Row],[f]])</f>
        <v>3796</v>
      </c>
      <c r="H2069">
        <f>IF(cukier[[#This Row],[czy magazyn]]=F2068,0,CEILING(5000-G2068,1000))</f>
        <v>0</v>
      </c>
      <c r="I2069">
        <f>IF(cukier[[#This Row],[f]]&gt;=4000,1,0)</f>
        <v>0</v>
      </c>
    </row>
    <row r="2070" spans="1:9" x14ac:dyDescent="0.25">
      <c r="A2070" s="1">
        <v>41871</v>
      </c>
      <c r="B2070" t="s">
        <v>10</v>
      </c>
      <c r="C2070">
        <v>476</v>
      </c>
      <c r="D2070">
        <f>IF(cukier[[#This Row],[klient]]=B2069,cukier[[#This Row],[sprzedano]]+D2069,cukier[[#This Row],[sprzedano]])</f>
        <v>476</v>
      </c>
      <c r="E2070">
        <f>IF(cukier[[#This Row],[transakcja?]]&lt;100,0,IF(cukier[[#This Row],[transakcja?]]&lt;1000,0.05,IF(cukier[[#This Row],[transakcja?]]&lt;10000,0.1,0.2)))*cukier[[#This Row],[sprzedano]]</f>
        <v>23.8</v>
      </c>
      <c r="F2070">
        <f>MONTH(cukier[[#This Row],[data]])</f>
        <v>8</v>
      </c>
      <c r="G2070">
        <f>IF(cukier[[#This Row],[czy magazyn]]=F2069,G2069-cukier[[#This Row],[sprzedano]],G2069+cukier[[#This Row],[f]])</f>
        <v>3320</v>
      </c>
      <c r="H2070">
        <f>IF(cukier[[#This Row],[czy magazyn]]=F2069,0,CEILING(5000-G2069,1000))</f>
        <v>0</v>
      </c>
      <c r="I2070">
        <f>IF(cukier[[#This Row],[f]]&gt;=4000,1,0)</f>
        <v>0</v>
      </c>
    </row>
    <row r="2071" spans="1:9" x14ac:dyDescent="0.25">
      <c r="A2071" s="1">
        <v>41874</v>
      </c>
      <c r="B2071" t="s">
        <v>8</v>
      </c>
      <c r="C2071">
        <v>386</v>
      </c>
      <c r="D2071">
        <f>IF(cukier[[#This Row],[klient]]=B2070,cukier[[#This Row],[sprzedano]]+D2070,cukier[[#This Row],[sprzedano]])</f>
        <v>386</v>
      </c>
      <c r="E2071">
        <f>IF(cukier[[#This Row],[transakcja?]]&lt;100,0,IF(cukier[[#This Row],[transakcja?]]&lt;1000,0.05,IF(cukier[[#This Row],[transakcja?]]&lt;10000,0.1,0.2)))*cukier[[#This Row],[sprzedano]]</f>
        <v>19.3</v>
      </c>
      <c r="F2071">
        <f>MONTH(cukier[[#This Row],[data]])</f>
        <v>8</v>
      </c>
      <c r="G2071">
        <f>IF(cukier[[#This Row],[czy magazyn]]=F2070,G2070-cukier[[#This Row],[sprzedano]],G2070+cukier[[#This Row],[f]])</f>
        <v>2934</v>
      </c>
      <c r="H2071">
        <f>IF(cukier[[#This Row],[czy magazyn]]=F2070,0,CEILING(5000-G2070,1000))</f>
        <v>0</v>
      </c>
      <c r="I2071">
        <f>IF(cukier[[#This Row],[f]]&gt;=4000,1,0)</f>
        <v>0</v>
      </c>
    </row>
    <row r="2072" spans="1:9" x14ac:dyDescent="0.25">
      <c r="A2072" s="1">
        <v>41877</v>
      </c>
      <c r="B2072" t="s">
        <v>11</v>
      </c>
      <c r="C2072">
        <v>147</v>
      </c>
      <c r="D2072">
        <f>IF(cukier[[#This Row],[klient]]=B2071,cukier[[#This Row],[sprzedano]]+D2071,cukier[[#This Row],[sprzedano]])</f>
        <v>147</v>
      </c>
      <c r="E2072">
        <f>IF(cukier[[#This Row],[transakcja?]]&lt;100,0,IF(cukier[[#This Row],[transakcja?]]&lt;1000,0.05,IF(cukier[[#This Row],[transakcja?]]&lt;10000,0.1,0.2)))*cukier[[#This Row],[sprzedano]]</f>
        <v>7.3500000000000005</v>
      </c>
      <c r="F2072">
        <f>MONTH(cukier[[#This Row],[data]])</f>
        <v>8</v>
      </c>
      <c r="G2072">
        <f>IF(cukier[[#This Row],[czy magazyn]]=F2071,G2071-cukier[[#This Row],[sprzedano]],G2071+cukier[[#This Row],[f]])</f>
        <v>2787</v>
      </c>
      <c r="H2072">
        <f>IF(cukier[[#This Row],[czy magazyn]]=F2071,0,CEILING(5000-G2071,1000))</f>
        <v>0</v>
      </c>
      <c r="I2072">
        <f>IF(cukier[[#This Row],[f]]&gt;=4000,1,0)</f>
        <v>0</v>
      </c>
    </row>
    <row r="2073" spans="1:9" x14ac:dyDescent="0.25">
      <c r="A2073" s="1">
        <v>41880</v>
      </c>
      <c r="B2073" t="s">
        <v>15</v>
      </c>
      <c r="C2073">
        <v>112</v>
      </c>
      <c r="D2073">
        <f>IF(cukier[[#This Row],[klient]]=B2072,cukier[[#This Row],[sprzedano]]+D2072,cukier[[#This Row],[sprzedano]])</f>
        <v>112</v>
      </c>
      <c r="E2073">
        <f>IF(cukier[[#This Row],[transakcja?]]&lt;100,0,IF(cukier[[#This Row],[transakcja?]]&lt;1000,0.05,IF(cukier[[#This Row],[transakcja?]]&lt;10000,0.1,0.2)))*cukier[[#This Row],[sprzedano]]</f>
        <v>5.6000000000000005</v>
      </c>
      <c r="F2073">
        <f>MONTH(cukier[[#This Row],[data]])</f>
        <v>8</v>
      </c>
      <c r="G2073">
        <f>IF(cukier[[#This Row],[czy magazyn]]=F2072,G2072-cukier[[#This Row],[sprzedano]],G2072+cukier[[#This Row],[f]])</f>
        <v>2675</v>
      </c>
      <c r="H2073">
        <f>IF(cukier[[#This Row],[czy magazyn]]=F2072,0,CEILING(5000-G2072,1000))</f>
        <v>0</v>
      </c>
      <c r="I2073">
        <f>IF(cukier[[#This Row],[f]]&gt;=4000,1,0)</f>
        <v>0</v>
      </c>
    </row>
    <row r="2074" spans="1:9" x14ac:dyDescent="0.25">
      <c r="A2074" s="1">
        <v>41885</v>
      </c>
      <c r="B2074" t="s">
        <v>62</v>
      </c>
      <c r="C2074">
        <v>156</v>
      </c>
      <c r="D2074">
        <f>IF(cukier[[#This Row],[klient]]=B2073,cukier[[#This Row],[sprzedano]]+D2073,cukier[[#This Row],[sprzedano]])</f>
        <v>156</v>
      </c>
      <c r="E2074">
        <f>IF(cukier[[#This Row],[transakcja?]]&lt;100,0,IF(cukier[[#This Row],[transakcja?]]&lt;1000,0.05,IF(cukier[[#This Row],[transakcja?]]&lt;10000,0.1,0.2)))*cukier[[#This Row],[sprzedano]]</f>
        <v>7.8000000000000007</v>
      </c>
      <c r="F2074">
        <f>MONTH(cukier[[#This Row],[data]])</f>
        <v>9</v>
      </c>
      <c r="G2074">
        <f>IF(cukier[[#This Row],[czy magazyn]]=F2073,G2073-cukier[[#This Row],[sprzedano]],G2073+cukier[[#This Row],[f]])</f>
        <v>5675</v>
      </c>
      <c r="H2074">
        <f>IF(cukier[[#This Row],[czy magazyn]]=F2073,0,CEILING(5000-G2073,1000))</f>
        <v>3000</v>
      </c>
      <c r="I2074">
        <f>IF(cukier[[#This Row],[f]]&gt;=4000,1,0)</f>
        <v>0</v>
      </c>
    </row>
    <row r="2075" spans="1:9" x14ac:dyDescent="0.25">
      <c r="A2075" s="1">
        <v>41886</v>
      </c>
      <c r="B2075" t="s">
        <v>103</v>
      </c>
      <c r="C2075">
        <v>106</v>
      </c>
      <c r="D2075">
        <f>IF(cukier[[#This Row],[klient]]=B2074,cukier[[#This Row],[sprzedano]]+D2074,cukier[[#This Row],[sprzedano]])</f>
        <v>106</v>
      </c>
      <c r="E2075">
        <f>IF(cukier[[#This Row],[transakcja?]]&lt;100,0,IF(cukier[[#This Row],[transakcja?]]&lt;1000,0.05,IF(cukier[[#This Row],[transakcja?]]&lt;10000,0.1,0.2)))*cukier[[#This Row],[sprzedano]]</f>
        <v>5.3000000000000007</v>
      </c>
      <c r="F2075">
        <f>MONTH(cukier[[#This Row],[data]])</f>
        <v>9</v>
      </c>
      <c r="G2075">
        <f>IF(cukier[[#This Row],[czy magazyn]]=F2074,G2074-cukier[[#This Row],[sprzedano]],G2074+cukier[[#This Row],[f]])</f>
        <v>5569</v>
      </c>
      <c r="H2075">
        <f>IF(cukier[[#This Row],[czy magazyn]]=F2074,0,CEILING(5000-G2074,1000))</f>
        <v>0</v>
      </c>
      <c r="I2075">
        <f>IF(cukier[[#This Row],[f]]&gt;=4000,1,0)</f>
        <v>0</v>
      </c>
    </row>
    <row r="2076" spans="1:9" x14ac:dyDescent="0.25">
      <c r="A2076" s="1">
        <v>41888</v>
      </c>
      <c r="B2076" t="s">
        <v>87</v>
      </c>
      <c r="C2076">
        <v>19</v>
      </c>
      <c r="D2076">
        <f>IF(cukier[[#This Row],[klient]]=B2075,cukier[[#This Row],[sprzedano]]+D2075,cukier[[#This Row],[sprzedano]])</f>
        <v>19</v>
      </c>
      <c r="E2076">
        <f>IF(cukier[[#This Row],[transakcja?]]&lt;100,0,IF(cukier[[#This Row],[transakcja?]]&lt;1000,0.05,IF(cukier[[#This Row],[transakcja?]]&lt;10000,0.1,0.2)))*cukier[[#This Row],[sprzedano]]</f>
        <v>0</v>
      </c>
      <c r="F2076">
        <f>MONTH(cukier[[#This Row],[data]])</f>
        <v>9</v>
      </c>
      <c r="G2076">
        <f>IF(cukier[[#This Row],[czy magazyn]]=F2075,G2075-cukier[[#This Row],[sprzedano]],G2075+cukier[[#This Row],[f]])</f>
        <v>5550</v>
      </c>
      <c r="H2076">
        <f>IF(cukier[[#This Row],[czy magazyn]]=F2075,0,CEILING(5000-G2075,1000))</f>
        <v>0</v>
      </c>
      <c r="I2076">
        <f>IF(cukier[[#This Row],[f]]&gt;=4000,1,0)</f>
        <v>0</v>
      </c>
    </row>
    <row r="2077" spans="1:9" x14ac:dyDescent="0.25">
      <c r="A2077" s="1">
        <v>41888</v>
      </c>
      <c r="B2077" t="s">
        <v>140</v>
      </c>
      <c r="C2077">
        <v>2</v>
      </c>
      <c r="D2077">
        <f>IF(cukier[[#This Row],[klient]]=B2076,cukier[[#This Row],[sprzedano]]+D2076,cukier[[#This Row],[sprzedano]])</f>
        <v>2</v>
      </c>
      <c r="E2077">
        <f>IF(cukier[[#This Row],[transakcja?]]&lt;100,0,IF(cukier[[#This Row],[transakcja?]]&lt;1000,0.05,IF(cukier[[#This Row],[transakcja?]]&lt;10000,0.1,0.2)))*cukier[[#This Row],[sprzedano]]</f>
        <v>0</v>
      </c>
      <c r="F2077">
        <f>MONTH(cukier[[#This Row],[data]])</f>
        <v>9</v>
      </c>
      <c r="G2077">
        <f>IF(cukier[[#This Row],[czy magazyn]]=F2076,G2076-cukier[[#This Row],[sprzedano]],G2076+cukier[[#This Row],[f]])</f>
        <v>5548</v>
      </c>
      <c r="H2077">
        <f>IF(cukier[[#This Row],[czy magazyn]]=F2076,0,CEILING(5000-G2076,1000))</f>
        <v>0</v>
      </c>
      <c r="I2077">
        <f>IF(cukier[[#This Row],[f]]&gt;=4000,1,0)</f>
        <v>0</v>
      </c>
    </row>
    <row r="2078" spans="1:9" x14ac:dyDescent="0.25">
      <c r="A2078" s="1">
        <v>41889</v>
      </c>
      <c r="B2078" t="s">
        <v>60</v>
      </c>
      <c r="C2078">
        <v>18</v>
      </c>
      <c r="D2078">
        <f>IF(cukier[[#This Row],[klient]]=B2077,cukier[[#This Row],[sprzedano]]+D2077,cukier[[#This Row],[sprzedano]])</f>
        <v>18</v>
      </c>
      <c r="E2078">
        <f>IF(cukier[[#This Row],[transakcja?]]&lt;100,0,IF(cukier[[#This Row],[transakcja?]]&lt;1000,0.05,IF(cukier[[#This Row],[transakcja?]]&lt;10000,0.1,0.2)))*cukier[[#This Row],[sprzedano]]</f>
        <v>0</v>
      </c>
      <c r="F2078">
        <f>MONTH(cukier[[#This Row],[data]])</f>
        <v>9</v>
      </c>
      <c r="G2078">
        <f>IF(cukier[[#This Row],[czy magazyn]]=F2077,G2077-cukier[[#This Row],[sprzedano]],G2077+cukier[[#This Row],[f]])</f>
        <v>5530</v>
      </c>
      <c r="H2078">
        <f>IF(cukier[[#This Row],[czy magazyn]]=F2077,0,CEILING(5000-G2077,1000))</f>
        <v>0</v>
      </c>
      <c r="I2078">
        <f>IF(cukier[[#This Row],[f]]&gt;=4000,1,0)</f>
        <v>0</v>
      </c>
    </row>
    <row r="2079" spans="1:9" x14ac:dyDescent="0.25">
      <c r="A2079" s="1">
        <v>41892</v>
      </c>
      <c r="B2079" t="s">
        <v>103</v>
      </c>
      <c r="C2079">
        <v>332</v>
      </c>
      <c r="D2079">
        <f>IF(cukier[[#This Row],[klient]]=B2078,cukier[[#This Row],[sprzedano]]+D2078,cukier[[#This Row],[sprzedano]])</f>
        <v>332</v>
      </c>
      <c r="E2079">
        <f>IF(cukier[[#This Row],[transakcja?]]&lt;100,0,IF(cukier[[#This Row],[transakcja?]]&lt;1000,0.05,IF(cukier[[#This Row],[transakcja?]]&lt;10000,0.1,0.2)))*cukier[[#This Row],[sprzedano]]</f>
        <v>16.600000000000001</v>
      </c>
      <c r="F2079">
        <f>MONTH(cukier[[#This Row],[data]])</f>
        <v>9</v>
      </c>
      <c r="G2079">
        <f>IF(cukier[[#This Row],[czy magazyn]]=F2078,G2078-cukier[[#This Row],[sprzedano]],G2078+cukier[[#This Row],[f]])</f>
        <v>5198</v>
      </c>
      <c r="H2079">
        <f>IF(cukier[[#This Row],[czy magazyn]]=F2078,0,CEILING(5000-G2078,1000))</f>
        <v>0</v>
      </c>
      <c r="I2079">
        <f>IF(cukier[[#This Row],[f]]&gt;=4000,1,0)</f>
        <v>0</v>
      </c>
    </row>
    <row r="2080" spans="1:9" x14ac:dyDescent="0.25">
      <c r="A2080" s="1">
        <v>41893</v>
      </c>
      <c r="B2080" t="s">
        <v>111</v>
      </c>
      <c r="C2080">
        <v>1</v>
      </c>
      <c r="D2080">
        <f>IF(cukier[[#This Row],[klient]]=B2079,cukier[[#This Row],[sprzedano]]+D2079,cukier[[#This Row],[sprzedano]])</f>
        <v>1</v>
      </c>
      <c r="E2080">
        <f>IF(cukier[[#This Row],[transakcja?]]&lt;100,0,IF(cukier[[#This Row],[transakcja?]]&lt;1000,0.05,IF(cukier[[#This Row],[transakcja?]]&lt;10000,0.1,0.2)))*cukier[[#This Row],[sprzedano]]</f>
        <v>0</v>
      </c>
      <c r="F2080">
        <f>MONTH(cukier[[#This Row],[data]])</f>
        <v>9</v>
      </c>
      <c r="G2080">
        <f>IF(cukier[[#This Row],[czy magazyn]]=F2079,G2079-cukier[[#This Row],[sprzedano]],G2079+cukier[[#This Row],[f]])</f>
        <v>5197</v>
      </c>
      <c r="H2080">
        <f>IF(cukier[[#This Row],[czy magazyn]]=F2079,0,CEILING(5000-G2079,1000))</f>
        <v>0</v>
      </c>
      <c r="I2080">
        <f>IF(cukier[[#This Row],[f]]&gt;=4000,1,0)</f>
        <v>0</v>
      </c>
    </row>
    <row r="2081" spans="1:9" x14ac:dyDescent="0.25">
      <c r="A2081" s="1">
        <v>41894</v>
      </c>
      <c r="B2081" t="s">
        <v>18</v>
      </c>
      <c r="C2081">
        <v>438</v>
      </c>
      <c r="D2081">
        <f>IF(cukier[[#This Row],[klient]]=B2080,cukier[[#This Row],[sprzedano]]+D2080,cukier[[#This Row],[sprzedano]])</f>
        <v>438</v>
      </c>
      <c r="E2081">
        <f>IF(cukier[[#This Row],[transakcja?]]&lt;100,0,IF(cukier[[#This Row],[transakcja?]]&lt;1000,0.05,IF(cukier[[#This Row],[transakcja?]]&lt;10000,0.1,0.2)))*cukier[[#This Row],[sprzedano]]</f>
        <v>21.900000000000002</v>
      </c>
      <c r="F2081">
        <f>MONTH(cukier[[#This Row],[data]])</f>
        <v>9</v>
      </c>
      <c r="G2081">
        <f>IF(cukier[[#This Row],[czy magazyn]]=F2080,G2080-cukier[[#This Row],[sprzedano]],G2080+cukier[[#This Row],[f]])</f>
        <v>4759</v>
      </c>
      <c r="H2081">
        <f>IF(cukier[[#This Row],[czy magazyn]]=F2080,0,CEILING(5000-G2080,1000))</f>
        <v>0</v>
      </c>
      <c r="I2081">
        <f>IF(cukier[[#This Row],[f]]&gt;=4000,1,0)</f>
        <v>0</v>
      </c>
    </row>
    <row r="2082" spans="1:9" x14ac:dyDescent="0.25">
      <c r="A2082" s="1">
        <v>41895</v>
      </c>
      <c r="B2082" t="s">
        <v>20</v>
      </c>
      <c r="C2082">
        <v>25</v>
      </c>
      <c r="D2082">
        <f>IF(cukier[[#This Row],[klient]]=B2081,cukier[[#This Row],[sprzedano]]+D2081,cukier[[#This Row],[sprzedano]])</f>
        <v>25</v>
      </c>
      <c r="E2082">
        <f>IF(cukier[[#This Row],[transakcja?]]&lt;100,0,IF(cukier[[#This Row],[transakcja?]]&lt;1000,0.05,IF(cukier[[#This Row],[transakcja?]]&lt;10000,0.1,0.2)))*cukier[[#This Row],[sprzedano]]</f>
        <v>0</v>
      </c>
      <c r="F2082">
        <f>MONTH(cukier[[#This Row],[data]])</f>
        <v>9</v>
      </c>
      <c r="G2082">
        <f>IF(cukier[[#This Row],[czy magazyn]]=F2081,G2081-cukier[[#This Row],[sprzedano]],G2081+cukier[[#This Row],[f]])</f>
        <v>4734</v>
      </c>
      <c r="H2082">
        <f>IF(cukier[[#This Row],[czy magazyn]]=F2081,0,CEILING(5000-G2081,1000))</f>
        <v>0</v>
      </c>
      <c r="I2082">
        <f>IF(cukier[[#This Row],[f]]&gt;=4000,1,0)</f>
        <v>0</v>
      </c>
    </row>
    <row r="2083" spans="1:9" x14ac:dyDescent="0.25">
      <c r="A2083" s="1">
        <v>41897</v>
      </c>
      <c r="B2083" t="s">
        <v>240</v>
      </c>
      <c r="C2083">
        <v>1</v>
      </c>
      <c r="D2083">
        <f>IF(cukier[[#This Row],[klient]]=B2082,cukier[[#This Row],[sprzedano]]+D2082,cukier[[#This Row],[sprzedano]])</f>
        <v>1</v>
      </c>
      <c r="E2083">
        <f>IF(cukier[[#This Row],[transakcja?]]&lt;100,0,IF(cukier[[#This Row],[transakcja?]]&lt;1000,0.05,IF(cukier[[#This Row],[transakcja?]]&lt;10000,0.1,0.2)))*cukier[[#This Row],[sprzedano]]</f>
        <v>0</v>
      </c>
      <c r="F2083">
        <f>MONTH(cukier[[#This Row],[data]])</f>
        <v>9</v>
      </c>
      <c r="G2083">
        <f>IF(cukier[[#This Row],[czy magazyn]]=F2082,G2082-cukier[[#This Row],[sprzedano]],G2082+cukier[[#This Row],[f]])</f>
        <v>4733</v>
      </c>
      <c r="H2083">
        <f>IF(cukier[[#This Row],[czy magazyn]]=F2082,0,CEILING(5000-G2082,1000))</f>
        <v>0</v>
      </c>
      <c r="I2083">
        <f>IF(cukier[[#This Row],[f]]&gt;=4000,1,0)</f>
        <v>0</v>
      </c>
    </row>
    <row r="2084" spans="1:9" x14ac:dyDescent="0.25">
      <c r="A2084" s="1">
        <v>41897</v>
      </c>
      <c r="B2084" t="s">
        <v>40</v>
      </c>
      <c r="C2084">
        <v>47</v>
      </c>
      <c r="D2084">
        <f>IF(cukier[[#This Row],[klient]]=B2083,cukier[[#This Row],[sprzedano]]+D2083,cukier[[#This Row],[sprzedano]])</f>
        <v>47</v>
      </c>
      <c r="E2084">
        <f>IF(cukier[[#This Row],[transakcja?]]&lt;100,0,IF(cukier[[#This Row],[transakcja?]]&lt;1000,0.05,IF(cukier[[#This Row],[transakcja?]]&lt;10000,0.1,0.2)))*cukier[[#This Row],[sprzedano]]</f>
        <v>0</v>
      </c>
      <c r="F2084">
        <f>MONTH(cukier[[#This Row],[data]])</f>
        <v>9</v>
      </c>
      <c r="G2084">
        <f>IF(cukier[[#This Row],[czy magazyn]]=F2083,G2083-cukier[[#This Row],[sprzedano]],G2083+cukier[[#This Row],[f]])</f>
        <v>4686</v>
      </c>
      <c r="H2084">
        <f>IF(cukier[[#This Row],[czy magazyn]]=F2083,0,CEILING(5000-G2083,1000))</f>
        <v>0</v>
      </c>
      <c r="I2084">
        <f>IF(cukier[[#This Row],[f]]&gt;=4000,1,0)</f>
        <v>0</v>
      </c>
    </row>
    <row r="2085" spans="1:9" x14ac:dyDescent="0.25">
      <c r="A2085" s="1">
        <v>41897</v>
      </c>
      <c r="B2085" t="s">
        <v>15</v>
      </c>
      <c r="C2085">
        <v>220</v>
      </c>
      <c r="D2085">
        <f>IF(cukier[[#This Row],[klient]]=B2084,cukier[[#This Row],[sprzedano]]+D2084,cukier[[#This Row],[sprzedano]])</f>
        <v>220</v>
      </c>
      <c r="E2085">
        <f>IF(cukier[[#This Row],[transakcja?]]&lt;100,0,IF(cukier[[#This Row],[transakcja?]]&lt;1000,0.05,IF(cukier[[#This Row],[transakcja?]]&lt;10000,0.1,0.2)))*cukier[[#This Row],[sprzedano]]</f>
        <v>11</v>
      </c>
      <c r="F2085">
        <f>MONTH(cukier[[#This Row],[data]])</f>
        <v>9</v>
      </c>
      <c r="G2085">
        <f>IF(cukier[[#This Row],[czy magazyn]]=F2084,G2084-cukier[[#This Row],[sprzedano]],G2084+cukier[[#This Row],[f]])</f>
        <v>4466</v>
      </c>
      <c r="H2085">
        <f>IF(cukier[[#This Row],[czy magazyn]]=F2084,0,CEILING(5000-G2084,1000))</f>
        <v>0</v>
      </c>
      <c r="I2085">
        <f>IF(cukier[[#This Row],[f]]&gt;=4000,1,0)</f>
        <v>0</v>
      </c>
    </row>
    <row r="2086" spans="1:9" x14ac:dyDescent="0.25">
      <c r="A2086" s="1">
        <v>41898</v>
      </c>
      <c r="B2086" t="s">
        <v>187</v>
      </c>
      <c r="C2086">
        <v>14</v>
      </c>
      <c r="D2086">
        <f>IF(cukier[[#This Row],[klient]]=B2085,cukier[[#This Row],[sprzedano]]+D2085,cukier[[#This Row],[sprzedano]])</f>
        <v>14</v>
      </c>
      <c r="E2086">
        <f>IF(cukier[[#This Row],[transakcja?]]&lt;100,0,IF(cukier[[#This Row],[transakcja?]]&lt;1000,0.05,IF(cukier[[#This Row],[transakcja?]]&lt;10000,0.1,0.2)))*cukier[[#This Row],[sprzedano]]</f>
        <v>0</v>
      </c>
      <c r="F2086">
        <f>MONTH(cukier[[#This Row],[data]])</f>
        <v>9</v>
      </c>
      <c r="G2086">
        <f>IF(cukier[[#This Row],[czy magazyn]]=F2085,G2085-cukier[[#This Row],[sprzedano]],G2085+cukier[[#This Row],[f]])</f>
        <v>4452</v>
      </c>
      <c r="H2086">
        <f>IF(cukier[[#This Row],[czy magazyn]]=F2085,0,CEILING(5000-G2085,1000))</f>
        <v>0</v>
      </c>
      <c r="I2086">
        <f>IF(cukier[[#This Row],[f]]&gt;=4000,1,0)</f>
        <v>0</v>
      </c>
    </row>
    <row r="2087" spans="1:9" x14ac:dyDescent="0.25">
      <c r="A2087" s="1">
        <v>41899</v>
      </c>
      <c r="B2087" t="s">
        <v>10</v>
      </c>
      <c r="C2087">
        <v>132</v>
      </c>
      <c r="D2087">
        <f>IF(cukier[[#This Row],[klient]]=B2086,cukier[[#This Row],[sprzedano]]+D2086,cukier[[#This Row],[sprzedano]])</f>
        <v>132</v>
      </c>
      <c r="E2087">
        <f>IF(cukier[[#This Row],[transakcja?]]&lt;100,0,IF(cukier[[#This Row],[transakcja?]]&lt;1000,0.05,IF(cukier[[#This Row],[transakcja?]]&lt;10000,0.1,0.2)))*cukier[[#This Row],[sprzedano]]</f>
        <v>6.6000000000000005</v>
      </c>
      <c r="F2087">
        <f>MONTH(cukier[[#This Row],[data]])</f>
        <v>9</v>
      </c>
      <c r="G2087">
        <f>IF(cukier[[#This Row],[czy magazyn]]=F2086,G2086-cukier[[#This Row],[sprzedano]],G2086+cukier[[#This Row],[f]])</f>
        <v>4320</v>
      </c>
      <c r="H2087">
        <f>IF(cukier[[#This Row],[czy magazyn]]=F2086,0,CEILING(5000-G2086,1000))</f>
        <v>0</v>
      </c>
      <c r="I2087">
        <f>IF(cukier[[#This Row],[f]]&gt;=4000,1,0)</f>
        <v>0</v>
      </c>
    </row>
    <row r="2088" spans="1:9" x14ac:dyDescent="0.25">
      <c r="A2088" s="1">
        <v>41904</v>
      </c>
      <c r="B2088" t="s">
        <v>147</v>
      </c>
      <c r="C2088">
        <v>18</v>
      </c>
      <c r="D2088">
        <f>IF(cukier[[#This Row],[klient]]=B2087,cukier[[#This Row],[sprzedano]]+D2087,cukier[[#This Row],[sprzedano]])</f>
        <v>18</v>
      </c>
      <c r="E2088">
        <f>IF(cukier[[#This Row],[transakcja?]]&lt;100,0,IF(cukier[[#This Row],[transakcja?]]&lt;1000,0.05,IF(cukier[[#This Row],[transakcja?]]&lt;10000,0.1,0.2)))*cukier[[#This Row],[sprzedano]]</f>
        <v>0</v>
      </c>
      <c r="F2088">
        <f>MONTH(cukier[[#This Row],[data]])</f>
        <v>9</v>
      </c>
      <c r="G2088">
        <f>IF(cukier[[#This Row],[czy magazyn]]=F2087,G2087-cukier[[#This Row],[sprzedano]],G2087+cukier[[#This Row],[f]])</f>
        <v>4302</v>
      </c>
      <c r="H2088">
        <f>IF(cukier[[#This Row],[czy magazyn]]=F2087,0,CEILING(5000-G2087,1000))</f>
        <v>0</v>
      </c>
      <c r="I2088">
        <f>IF(cukier[[#This Row],[f]]&gt;=4000,1,0)</f>
        <v>0</v>
      </c>
    </row>
    <row r="2089" spans="1:9" x14ac:dyDescent="0.25">
      <c r="A2089" s="1">
        <v>41906</v>
      </c>
      <c r="B2089" t="s">
        <v>10</v>
      </c>
      <c r="C2089">
        <v>266</v>
      </c>
      <c r="D2089">
        <f>IF(cukier[[#This Row],[klient]]=B2088,cukier[[#This Row],[sprzedano]]+D2088,cukier[[#This Row],[sprzedano]])</f>
        <v>266</v>
      </c>
      <c r="E2089">
        <f>IF(cukier[[#This Row],[transakcja?]]&lt;100,0,IF(cukier[[#This Row],[transakcja?]]&lt;1000,0.05,IF(cukier[[#This Row],[transakcja?]]&lt;10000,0.1,0.2)))*cukier[[#This Row],[sprzedano]]</f>
        <v>13.3</v>
      </c>
      <c r="F2089">
        <f>MONTH(cukier[[#This Row],[data]])</f>
        <v>9</v>
      </c>
      <c r="G2089">
        <f>IF(cukier[[#This Row],[czy magazyn]]=F2088,G2088-cukier[[#This Row],[sprzedano]],G2088+cukier[[#This Row],[f]])</f>
        <v>4036</v>
      </c>
      <c r="H2089">
        <f>IF(cukier[[#This Row],[czy magazyn]]=F2088,0,CEILING(5000-G2088,1000))</f>
        <v>0</v>
      </c>
      <c r="I2089">
        <f>IF(cukier[[#This Row],[f]]&gt;=4000,1,0)</f>
        <v>0</v>
      </c>
    </row>
    <row r="2090" spans="1:9" x14ac:dyDescent="0.25">
      <c r="A2090" s="1">
        <v>41907</v>
      </c>
      <c r="B2090" t="s">
        <v>9</v>
      </c>
      <c r="C2090">
        <v>30</v>
      </c>
      <c r="D2090">
        <f>IF(cukier[[#This Row],[klient]]=B2089,cukier[[#This Row],[sprzedano]]+D2089,cukier[[#This Row],[sprzedano]])</f>
        <v>30</v>
      </c>
      <c r="E2090">
        <f>IF(cukier[[#This Row],[transakcja?]]&lt;100,0,IF(cukier[[#This Row],[transakcja?]]&lt;1000,0.05,IF(cukier[[#This Row],[transakcja?]]&lt;10000,0.1,0.2)))*cukier[[#This Row],[sprzedano]]</f>
        <v>0</v>
      </c>
      <c r="F2090">
        <f>MONTH(cukier[[#This Row],[data]])</f>
        <v>9</v>
      </c>
      <c r="G2090">
        <f>IF(cukier[[#This Row],[czy magazyn]]=F2089,G2089-cukier[[#This Row],[sprzedano]],G2089+cukier[[#This Row],[f]])</f>
        <v>4006</v>
      </c>
      <c r="H2090">
        <f>IF(cukier[[#This Row],[czy magazyn]]=F2089,0,CEILING(5000-G2089,1000))</f>
        <v>0</v>
      </c>
      <c r="I2090">
        <f>IF(cukier[[#This Row],[f]]&gt;=4000,1,0)</f>
        <v>0</v>
      </c>
    </row>
    <row r="2091" spans="1:9" x14ac:dyDescent="0.25">
      <c r="A2091" s="1">
        <v>41909</v>
      </c>
      <c r="B2091" t="s">
        <v>46</v>
      </c>
      <c r="C2091">
        <v>452</v>
      </c>
      <c r="D2091">
        <f>IF(cukier[[#This Row],[klient]]=B2090,cukier[[#This Row],[sprzedano]]+D2090,cukier[[#This Row],[sprzedano]])</f>
        <v>452</v>
      </c>
      <c r="E2091">
        <f>IF(cukier[[#This Row],[transakcja?]]&lt;100,0,IF(cukier[[#This Row],[transakcja?]]&lt;1000,0.05,IF(cukier[[#This Row],[transakcja?]]&lt;10000,0.1,0.2)))*cukier[[#This Row],[sprzedano]]</f>
        <v>22.6</v>
      </c>
      <c r="F2091">
        <f>MONTH(cukier[[#This Row],[data]])</f>
        <v>9</v>
      </c>
      <c r="G2091">
        <f>IF(cukier[[#This Row],[czy magazyn]]=F2090,G2090-cukier[[#This Row],[sprzedano]],G2090+cukier[[#This Row],[f]])</f>
        <v>3554</v>
      </c>
      <c r="H2091">
        <f>IF(cukier[[#This Row],[czy magazyn]]=F2090,0,CEILING(5000-G2090,1000))</f>
        <v>0</v>
      </c>
      <c r="I2091">
        <f>IF(cukier[[#This Row],[f]]&gt;=4000,1,0)</f>
        <v>0</v>
      </c>
    </row>
    <row r="2092" spans="1:9" x14ac:dyDescent="0.25">
      <c r="A2092" s="1">
        <v>41911</v>
      </c>
      <c r="B2092" t="s">
        <v>6</v>
      </c>
      <c r="C2092">
        <v>306</v>
      </c>
      <c r="D2092">
        <f>IF(cukier[[#This Row],[klient]]=B2091,cukier[[#This Row],[sprzedano]]+D2091,cukier[[#This Row],[sprzedano]])</f>
        <v>306</v>
      </c>
      <c r="E2092">
        <f>IF(cukier[[#This Row],[transakcja?]]&lt;100,0,IF(cukier[[#This Row],[transakcja?]]&lt;1000,0.05,IF(cukier[[#This Row],[transakcja?]]&lt;10000,0.1,0.2)))*cukier[[#This Row],[sprzedano]]</f>
        <v>15.3</v>
      </c>
      <c r="F2092">
        <f>MONTH(cukier[[#This Row],[data]])</f>
        <v>9</v>
      </c>
      <c r="G2092">
        <f>IF(cukier[[#This Row],[czy magazyn]]=F2091,G2091-cukier[[#This Row],[sprzedano]],G2091+cukier[[#This Row],[f]])</f>
        <v>3248</v>
      </c>
      <c r="H2092">
        <f>IF(cukier[[#This Row],[czy magazyn]]=F2091,0,CEILING(5000-G2091,1000))</f>
        <v>0</v>
      </c>
      <c r="I2092">
        <f>IF(cukier[[#This Row],[f]]&gt;=4000,1,0)</f>
        <v>0</v>
      </c>
    </row>
    <row r="2093" spans="1:9" x14ac:dyDescent="0.25">
      <c r="A2093" s="1">
        <v>41912</v>
      </c>
      <c r="B2093" t="s">
        <v>62</v>
      </c>
      <c r="C2093">
        <v>98</v>
      </c>
      <c r="D2093">
        <f>IF(cukier[[#This Row],[klient]]=B2092,cukier[[#This Row],[sprzedano]]+D2092,cukier[[#This Row],[sprzedano]])</f>
        <v>98</v>
      </c>
      <c r="E2093">
        <f>IF(cukier[[#This Row],[transakcja?]]&lt;100,0,IF(cukier[[#This Row],[transakcja?]]&lt;1000,0.05,IF(cukier[[#This Row],[transakcja?]]&lt;10000,0.1,0.2)))*cukier[[#This Row],[sprzedano]]</f>
        <v>0</v>
      </c>
      <c r="F2093">
        <f>MONTH(cukier[[#This Row],[data]])</f>
        <v>9</v>
      </c>
      <c r="G2093">
        <f>IF(cukier[[#This Row],[czy magazyn]]=F2092,G2092-cukier[[#This Row],[sprzedano]],G2092+cukier[[#This Row],[f]])</f>
        <v>3150</v>
      </c>
      <c r="H2093">
        <f>IF(cukier[[#This Row],[czy magazyn]]=F2092,0,CEILING(5000-G2092,1000))</f>
        <v>0</v>
      </c>
      <c r="I2093">
        <f>IF(cukier[[#This Row],[f]]&gt;=4000,1,0)</f>
        <v>0</v>
      </c>
    </row>
    <row r="2094" spans="1:9" x14ac:dyDescent="0.25">
      <c r="A2094" s="1">
        <v>41913</v>
      </c>
      <c r="B2094" t="s">
        <v>158</v>
      </c>
      <c r="C2094">
        <v>16</v>
      </c>
      <c r="D2094">
        <f>IF(cukier[[#This Row],[klient]]=B2093,cukier[[#This Row],[sprzedano]]+D2093,cukier[[#This Row],[sprzedano]])</f>
        <v>16</v>
      </c>
      <c r="E2094">
        <f>IF(cukier[[#This Row],[transakcja?]]&lt;100,0,IF(cukier[[#This Row],[transakcja?]]&lt;1000,0.05,IF(cukier[[#This Row],[transakcja?]]&lt;10000,0.1,0.2)))*cukier[[#This Row],[sprzedano]]</f>
        <v>0</v>
      </c>
      <c r="F2094">
        <f>MONTH(cukier[[#This Row],[data]])</f>
        <v>10</v>
      </c>
      <c r="G2094">
        <f>IF(cukier[[#This Row],[czy magazyn]]=F2093,G2093-cukier[[#This Row],[sprzedano]],G2093+cukier[[#This Row],[f]])</f>
        <v>5150</v>
      </c>
      <c r="H2094">
        <f>IF(cukier[[#This Row],[czy magazyn]]=F2093,0,CEILING(5000-G2093,1000))</f>
        <v>2000</v>
      </c>
      <c r="I2094">
        <f>IF(cukier[[#This Row],[f]]&gt;=4000,1,0)</f>
        <v>0</v>
      </c>
    </row>
    <row r="2095" spans="1:9" x14ac:dyDescent="0.25">
      <c r="A2095" s="1">
        <v>41913</v>
      </c>
      <c r="B2095" t="s">
        <v>59</v>
      </c>
      <c r="C2095">
        <v>110</v>
      </c>
      <c r="D2095">
        <f>IF(cukier[[#This Row],[klient]]=B2094,cukier[[#This Row],[sprzedano]]+D2094,cukier[[#This Row],[sprzedano]])</f>
        <v>110</v>
      </c>
      <c r="E2095">
        <f>IF(cukier[[#This Row],[transakcja?]]&lt;100,0,IF(cukier[[#This Row],[transakcja?]]&lt;1000,0.05,IF(cukier[[#This Row],[transakcja?]]&lt;10000,0.1,0.2)))*cukier[[#This Row],[sprzedano]]</f>
        <v>5.5</v>
      </c>
      <c r="F2095">
        <f>MONTH(cukier[[#This Row],[data]])</f>
        <v>10</v>
      </c>
      <c r="G2095">
        <f>IF(cukier[[#This Row],[czy magazyn]]=F2094,G2094-cukier[[#This Row],[sprzedano]],G2094+cukier[[#This Row],[f]])</f>
        <v>5040</v>
      </c>
      <c r="H2095">
        <f>IF(cukier[[#This Row],[czy magazyn]]=F2094,0,CEILING(5000-G2094,1000))</f>
        <v>0</v>
      </c>
      <c r="I2095">
        <f>IF(cukier[[#This Row],[f]]&gt;=4000,1,0)</f>
        <v>0</v>
      </c>
    </row>
    <row r="2096" spans="1:9" x14ac:dyDescent="0.25">
      <c r="A2096" s="1">
        <v>41913</v>
      </c>
      <c r="B2096" t="s">
        <v>9</v>
      </c>
      <c r="C2096">
        <v>57</v>
      </c>
      <c r="D2096">
        <f>IF(cukier[[#This Row],[klient]]=B2095,cukier[[#This Row],[sprzedano]]+D2095,cukier[[#This Row],[sprzedano]])</f>
        <v>57</v>
      </c>
      <c r="E2096">
        <f>IF(cukier[[#This Row],[transakcja?]]&lt;100,0,IF(cukier[[#This Row],[transakcja?]]&lt;1000,0.05,IF(cukier[[#This Row],[transakcja?]]&lt;10000,0.1,0.2)))*cukier[[#This Row],[sprzedano]]</f>
        <v>0</v>
      </c>
      <c r="F2096">
        <f>MONTH(cukier[[#This Row],[data]])</f>
        <v>10</v>
      </c>
      <c r="G2096">
        <f>IF(cukier[[#This Row],[czy magazyn]]=F2095,G2095-cukier[[#This Row],[sprzedano]],G2095+cukier[[#This Row],[f]])</f>
        <v>4983</v>
      </c>
      <c r="H2096">
        <f>IF(cukier[[#This Row],[czy magazyn]]=F2095,0,CEILING(5000-G2095,1000))</f>
        <v>0</v>
      </c>
      <c r="I2096">
        <f>IF(cukier[[#This Row],[f]]&gt;=4000,1,0)</f>
        <v>0</v>
      </c>
    </row>
    <row r="2097" spans="1:9" x14ac:dyDescent="0.25">
      <c r="A2097" s="1">
        <v>41916</v>
      </c>
      <c r="B2097" t="s">
        <v>105</v>
      </c>
      <c r="C2097">
        <v>5</v>
      </c>
      <c r="D2097">
        <f>IF(cukier[[#This Row],[klient]]=B2096,cukier[[#This Row],[sprzedano]]+D2096,cukier[[#This Row],[sprzedano]])</f>
        <v>5</v>
      </c>
      <c r="E2097">
        <f>IF(cukier[[#This Row],[transakcja?]]&lt;100,0,IF(cukier[[#This Row],[transakcja?]]&lt;1000,0.05,IF(cukier[[#This Row],[transakcja?]]&lt;10000,0.1,0.2)))*cukier[[#This Row],[sprzedano]]</f>
        <v>0</v>
      </c>
      <c r="F2097">
        <f>MONTH(cukier[[#This Row],[data]])</f>
        <v>10</v>
      </c>
      <c r="G2097">
        <f>IF(cukier[[#This Row],[czy magazyn]]=F2096,G2096-cukier[[#This Row],[sprzedano]],G2096+cukier[[#This Row],[f]])</f>
        <v>4978</v>
      </c>
      <c r="H2097">
        <f>IF(cukier[[#This Row],[czy magazyn]]=F2096,0,CEILING(5000-G2096,1000))</f>
        <v>0</v>
      </c>
      <c r="I2097">
        <f>IF(cukier[[#This Row],[f]]&gt;=4000,1,0)</f>
        <v>0</v>
      </c>
    </row>
    <row r="2098" spans="1:9" x14ac:dyDescent="0.25">
      <c r="A2098" s="1">
        <v>41919</v>
      </c>
      <c r="B2098" t="s">
        <v>23</v>
      </c>
      <c r="C2098">
        <v>433</v>
      </c>
      <c r="D2098">
        <f>IF(cukier[[#This Row],[klient]]=B2097,cukier[[#This Row],[sprzedano]]+D2097,cukier[[#This Row],[sprzedano]])</f>
        <v>433</v>
      </c>
      <c r="E2098">
        <f>IF(cukier[[#This Row],[transakcja?]]&lt;100,0,IF(cukier[[#This Row],[transakcja?]]&lt;1000,0.05,IF(cukier[[#This Row],[transakcja?]]&lt;10000,0.1,0.2)))*cukier[[#This Row],[sprzedano]]</f>
        <v>21.650000000000002</v>
      </c>
      <c r="F2098">
        <f>MONTH(cukier[[#This Row],[data]])</f>
        <v>10</v>
      </c>
      <c r="G2098">
        <f>IF(cukier[[#This Row],[czy magazyn]]=F2097,G2097-cukier[[#This Row],[sprzedano]],G2097+cukier[[#This Row],[f]])</f>
        <v>4545</v>
      </c>
      <c r="H2098">
        <f>IF(cukier[[#This Row],[czy magazyn]]=F2097,0,CEILING(5000-G2097,1000))</f>
        <v>0</v>
      </c>
      <c r="I2098">
        <f>IF(cukier[[#This Row],[f]]&gt;=4000,1,0)</f>
        <v>0</v>
      </c>
    </row>
    <row r="2099" spans="1:9" x14ac:dyDescent="0.25">
      <c r="A2099" s="1">
        <v>41920</v>
      </c>
      <c r="B2099" t="s">
        <v>23</v>
      </c>
      <c r="C2099">
        <v>381</v>
      </c>
      <c r="D2099">
        <f>IF(cukier[[#This Row],[klient]]=B2098,cukier[[#This Row],[sprzedano]]+D2098,cukier[[#This Row],[sprzedano]])</f>
        <v>814</v>
      </c>
      <c r="E2099">
        <f>IF(cukier[[#This Row],[transakcja?]]&lt;100,0,IF(cukier[[#This Row],[transakcja?]]&lt;1000,0.05,IF(cukier[[#This Row],[transakcja?]]&lt;10000,0.1,0.2)))*cukier[[#This Row],[sprzedano]]</f>
        <v>19.05</v>
      </c>
      <c r="F2099">
        <f>MONTH(cukier[[#This Row],[data]])</f>
        <v>10</v>
      </c>
      <c r="G2099">
        <f>IF(cukier[[#This Row],[czy magazyn]]=F2098,G2098-cukier[[#This Row],[sprzedano]],G2098+cukier[[#This Row],[f]])</f>
        <v>4164</v>
      </c>
      <c r="H2099">
        <f>IF(cukier[[#This Row],[czy magazyn]]=F2098,0,CEILING(5000-G2098,1000))</f>
        <v>0</v>
      </c>
      <c r="I2099">
        <f>IF(cukier[[#This Row],[f]]&gt;=4000,1,0)</f>
        <v>0</v>
      </c>
    </row>
    <row r="2100" spans="1:9" x14ac:dyDescent="0.25">
      <c r="A2100" s="1">
        <v>41920</v>
      </c>
      <c r="B2100" t="s">
        <v>70</v>
      </c>
      <c r="C2100">
        <v>180</v>
      </c>
      <c r="D2100">
        <f>IF(cukier[[#This Row],[klient]]=B2099,cukier[[#This Row],[sprzedano]]+D2099,cukier[[#This Row],[sprzedano]])</f>
        <v>180</v>
      </c>
      <c r="E2100">
        <f>IF(cukier[[#This Row],[transakcja?]]&lt;100,0,IF(cukier[[#This Row],[transakcja?]]&lt;1000,0.05,IF(cukier[[#This Row],[transakcja?]]&lt;10000,0.1,0.2)))*cukier[[#This Row],[sprzedano]]</f>
        <v>9</v>
      </c>
      <c r="F2100">
        <f>MONTH(cukier[[#This Row],[data]])</f>
        <v>10</v>
      </c>
      <c r="G2100">
        <f>IF(cukier[[#This Row],[czy magazyn]]=F2099,G2099-cukier[[#This Row],[sprzedano]],G2099+cukier[[#This Row],[f]])</f>
        <v>3984</v>
      </c>
      <c r="H2100">
        <f>IF(cukier[[#This Row],[czy magazyn]]=F2099,0,CEILING(5000-G2099,1000))</f>
        <v>0</v>
      </c>
      <c r="I2100">
        <f>IF(cukier[[#This Row],[f]]&gt;=4000,1,0)</f>
        <v>0</v>
      </c>
    </row>
    <row r="2101" spans="1:9" x14ac:dyDescent="0.25">
      <c r="A2101" s="1">
        <v>41921</v>
      </c>
      <c r="B2101" t="s">
        <v>29</v>
      </c>
      <c r="C2101">
        <v>85</v>
      </c>
      <c r="D2101">
        <f>IF(cukier[[#This Row],[klient]]=B2100,cukier[[#This Row],[sprzedano]]+D2100,cukier[[#This Row],[sprzedano]])</f>
        <v>85</v>
      </c>
      <c r="E2101">
        <f>IF(cukier[[#This Row],[transakcja?]]&lt;100,0,IF(cukier[[#This Row],[transakcja?]]&lt;1000,0.05,IF(cukier[[#This Row],[transakcja?]]&lt;10000,0.1,0.2)))*cukier[[#This Row],[sprzedano]]</f>
        <v>0</v>
      </c>
      <c r="F2101">
        <f>MONTH(cukier[[#This Row],[data]])</f>
        <v>10</v>
      </c>
      <c r="G2101">
        <f>IF(cukier[[#This Row],[czy magazyn]]=F2100,G2100-cukier[[#This Row],[sprzedano]],G2100+cukier[[#This Row],[f]])</f>
        <v>3899</v>
      </c>
      <c r="H2101">
        <f>IF(cukier[[#This Row],[czy magazyn]]=F2100,0,CEILING(5000-G2100,1000))</f>
        <v>0</v>
      </c>
      <c r="I2101">
        <f>IF(cukier[[#This Row],[f]]&gt;=4000,1,0)</f>
        <v>0</v>
      </c>
    </row>
    <row r="2102" spans="1:9" x14ac:dyDescent="0.25">
      <c r="A2102" s="1">
        <v>41921</v>
      </c>
      <c r="B2102" t="s">
        <v>26</v>
      </c>
      <c r="C2102">
        <v>37</v>
      </c>
      <c r="D2102">
        <f>IF(cukier[[#This Row],[klient]]=B2101,cukier[[#This Row],[sprzedano]]+D2101,cukier[[#This Row],[sprzedano]])</f>
        <v>37</v>
      </c>
      <c r="E2102">
        <f>IF(cukier[[#This Row],[transakcja?]]&lt;100,0,IF(cukier[[#This Row],[transakcja?]]&lt;1000,0.05,IF(cukier[[#This Row],[transakcja?]]&lt;10000,0.1,0.2)))*cukier[[#This Row],[sprzedano]]</f>
        <v>0</v>
      </c>
      <c r="F2102">
        <f>MONTH(cukier[[#This Row],[data]])</f>
        <v>10</v>
      </c>
      <c r="G2102">
        <f>IF(cukier[[#This Row],[czy magazyn]]=F2101,G2101-cukier[[#This Row],[sprzedano]],G2101+cukier[[#This Row],[f]])</f>
        <v>3862</v>
      </c>
      <c r="H2102">
        <f>IF(cukier[[#This Row],[czy magazyn]]=F2101,0,CEILING(5000-G2101,1000))</f>
        <v>0</v>
      </c>
      <c r="I2102">
        <f>IF(cukier[[#This Row],[f]]&gt;=4000,1,0)</f>
        <v>0</v>
      </c>
    </row>
    <row r="2103" spans="1:9" x14ac:dyDescent="0.25">
      <c r="A2103" s="1">
        <v>41921</v>
      </c>
      <c r="B2103" t="s">
        <v>71</v>
      </c>
      <c r="C2103">
        <v>16</v>
      </c>
      <c r="D2103">
        <f>IF(cukier[[#This Row],[klient]]=B2102,cukier[[#This Row],[sprzedano]]+D2102,cukier[[#This Row],[sprzedano]])</f>
        <v>16</v>
      </c>
      <c r="E2103">
        <f>IF(cukier[[#This Row],[transakcja?]]&lt;100,0,IF(cukier[[#This Row],[transakcja?]]&lt;1000,0.05,IF(cukier[[#This Row],[transakcja?]]&lt;10000,0.1,0.2)))*cukier[[#This Row],[sprzedano]]</f>
        <v>0</v>
      </c>
      <c r="F2103">
        <f>MONTH(cukier[[#This Row],[data]])</f>
        <v>10</v>
      </c>
      <c r="G2103">
        <f>IF(cukier[[#This Row],[czy magazyn]]=F2102,G2102-cukier[[#This Row],[sprzedano]],G2102+cukier[[#This Row],[f]])</f>
        <v>3846</v>
      </c>
      <c r="H2103">
        <f>IF(cukier[[#This Row],[czy magazyn]]=F2102,0,CEILING(5000-G2102,1000))</f>
        <v>0</v>
      </c>
      <c r="I2103">
        <f>IF(cukier[[#This Row],[f]]&gt;=4000,1,0)</f>
        <v>0</v>
      </c>
    </row>
    <row r="2104" spans="1:9" x14ac:dyDescent="0.25">
      <c r="A2104" s="1">
        <v>41924</v>
      </c>
      <c r="B2104" t="s">
        <v>21</v>
      </c>
      <c r="C2104">
        <v>69</v>
      </c>
      <c r="D2104">
        <f>IF(cukier[[#This Row],[klient]]=B2103,cukier[[#This Row],[sprzedano]]+D2103,cukier[[#This Row],[sprzedano]])</f>
        <v>69</v>
      </c>
      <c r="E2104">
        <f>IF(cukier[[#This Row],[transakcja?]]&lt;100,0,IF(cukier[[#This Row],[transakcja?]]&lt;1000,0.05,IF(cukier[[#This Row],[transakcja?]]&lt;10000,0.1,0.2)))*cukier[[#This Row],[sprzedano]]</f>
        <v>0</v>
      </c>
      <c r="F2104">
        <f>MONTH(cukier[[#This Row],[data]])</f>
        <v>10</v>
      </c>
      <c r="G2104">
        <f>IF(cukier[[#This Row],[czy magazyn]]=F2103,G2103-cukier[[#This Row],[sprzedano]],G2103+cukier[[#This Row],[f]])</f>
        <v>3777</v>
      </c>
      <c r="H2104">
        <f>IF(cukier[[#This Row],[czy magazyn]]=F2103,0,CEILING(5000-G2103,1000))</f>
        <v>0</v>
      </c>
      <c r="I2104">
        <f>IF(cukier[[#This Row],[f]]&gt;=4000,1,0)</f>
        <v>0</v>
      </c>
    </row>
    <row r="2105" spans="1:9" x14ac:dyDescent="0.25">
      <c r="A2105" s="1">
        <v>41925</v>
      </c>
      <c r="B2105" t="s">
        <v>8</v>
      </c>
      <c r="C2105">
        <v>304</v>
      </c>
      <c r="D2105">
        <f>IF(cukier[[#This Row],[klient]]=B2104,cukier[[#This Row],[sprzedano]]+D2104,cukier[[#This Row],[sprzedano]])</f>
        <v>304</v>
      </c>
      <c r="E2105">
        <f>IF(cukier[[#This Row],[transakcja?]]&lt;100,0,IF(cukier[[#This Row],[transakcja?]]&lt;1000,0.05,IF(cukier[[#This Row],[transakcja?]]&lt;10000,0.1,0.2)))*cukier[[#This Row],[sprzedano]]</f>
        <v>15.200000000000001</v>
      </c>
      <c r="F2105">
        <f>MONTH(cukier[[#This Row],[data]])</f>
        <v>10</v>
      </c>
      <c r="G2105">
        <f>IF(cukier[[#This Row],[czy magazyn]]=F2104,G2104-cukier[[#This Row],[sprzedano]],G2104+cukier[[#This Row],[f]])</f>
        <v>3473</v>
      </c>
      <c r="H2105">
        <f>IF(cukier[[#This Row],[czy magazyn]]=F2104,0,CEILING(5000-G2104,1000))</f>
        <v>0</v>
      </c>
      <c r="I2105">
        <f>IF(cukier[[#This Row],[f]]&gt;=4000,1,0)</f>
        <v>0</v>
      </c>
    </row>
    <row r="2106" spans="1:9" x14ac:dyDescent="0.25">
      <c r="A2106" s="1">
        <v>41928</v>
      </c>
      <c r="B2106" t="s">
        <v>23</v>
      </c>
      <c r="C2106">
        <v>491</v>
      </c>
      <c r="D2106">
        <f>IF(cukier[[#This Row],[klient]]=B2105,cukier[[#This Row],[sprzedano]]+D2105,cukier[[#This Row],[sprzedano]])</f>
        <v>491</v>
      </c>
      <c r="E2106">
        <f>IF(cukier[[#This Row],[transakcja?]]&lt;100,0,IF(cukier[[#This Row],[transakcja?]]&lt;1000,0.05,IF(cukier[[#This Row],[transakcja?]]&lt;10000,0.1,0.2)))*cukier[[#This Row],[sprzedano]]</f>
        <v>24.55</v>
      </c>
      <c r="F2106">
        <f>MONTH(cukier[[#This Row],[data]])</f>
        <v>10</v>
      </c>
      <c r="G2106">
        <f>IF(cukier[[#This Row],[czy magazyn]]=F2105,G2105-cukier[[#This Row],[sprzedano]],G2105+cukier[[#This Row],[f]])</f>
        <v>2982</v>
      </c>
      <c r="H2106">
        <f>IF(cukier[[#This Row],[czy magazyn]]=F2105,0,CEILING(5000-G2105,1000))</f>
        <v>0</v>
      </c>
      <c r="I2106">
        <f>IF(cukier[[#This Row],[f]]&gt;=4000,1,0)</f>
        <v>0</v>
      </c>
    </row>
    <row r="2107" spans="1:9" x14ac:dyDescent="0.25">
      <c r="A2107" s="1">
        <v>41931</v>
      </c>
      <c r="B2107" t="s">
        <v>24</v>
      </c>
      <c r="C2107">
        <v>106</v>
      </c>
      <c r="D2107">
        <f>IF(cukier[[#This Row],[klient]]=B2106,cukier[[#This Row],[sprzedano]]+D2106,cukier[[#This Row],[sprzedano]])</f>
        <v>106</v>
      </c>
      <c r="E2107">
        <f>IF(cukier[[#This Row],[transakcja?]]&lt;100,0,IF(cukier[[#This Row],[transakcja?]]&lt;1000,0.05,IF(cukier[[#This Row],[transakcja?]]&lt;10000,0.1,0.2)))*cukier[[#This Row],[sprzedano]]</f>
        <v>5.3000000000000007</v>
      </c>
      <c r="F2107">
        <f>MONTH(cukier[[#This Row],[data]])</f>
        <v>10</v>
      </c>
      <c r="G2107">
        <f>IF(cukier[[#This Row],[czy magazyn]]=F2106,G2106-cukier[[#This Row],[sprzedano]],G2106+cukier[[#This Row],[f]])</f>
        <v>2876</v>
      </c>
      <c r="H2107">
        <f>IF(cukier[[#This Row],[czy magazyn]]=F2106,0,CEILING(5000-G2106,1000))</f>
        <v>0</v>
      </c>
      <c r="I2107">
        <f>IF(cukier[[#This Row],[f]]&gt;=4000,1,0)</f>
        <v>0</v>
      </c>
    </row>
    <row r="2108" spans="1:9" x14ac:dyDescent="0.25">
      <c r="A2108" s="1">
        <v>41935</v>
      </c>
      <c r="B2108" t="s">
        <v>53</v>
      </c>
      <c r="C2108">
        <v>188</v>
      </c>
      <c r="D2108">
        <f>IF(cukier[[#This Row],[klient]]=B2107,cukier[[#This Row],[sprzedano]]+D2107,cukier[[#This Row],[sprzedano]])</f>
        <v>188</v>
      </c>
      <c r="E2108">
        <f>IF(cukier[[#This Row],[transakcja?]]&lt;100,0,IF(cukier[[#This Row],[transakcja?]]&lt;1000,0.05,IF(cukier[[#This Row],[transakcja?]]&lt;10000,0.1,0.2)))*cukier[[#This Row],[sprzedano]]</f>
        <v>9.4</v>
      </c>
      <c r="F2108">
        <f>MONTH(cukier[[#This Row],[data]])</f>
        <v>10</v>
      </c>
      <c r="G2108">
        <f>IF(cukier[[#This Row],[czy magazyn]]=F2107,G2107-cukier[[#This Row],[sprzedano]],G2107+cukier[[#This Row],[f]])</f>
        <v>2688</v>
      </c>
      <c r="H2108">
        <f>IF(cukier[[#This Row],[czy magazyn]]=F2107,0,CEILING(5000-G2107,1000))</f>
        <v>0</v>
      </c>
      <c r="I2108">
        <f>IF(cukier[[#This Row],[f]]&gt;=4000,1,0)</f>
        <v>0</v>
      </c>
    </row>
    <row r="2109" spans="1:9" x14ac:dyDescent="0.25">
      <c r="A2109" s="1">
        <v>41935</v>
      </c>
      <c r="B2109" t="s">
        <v>9</v>
      </c>
      <c r="C2109">
        <v>131</v>
      </c>
      <c r="D2109">
        <f>IF(cukier[[#This Row],[klient]]=B2108,cukier[[#This Row],[sprzedano]]+D2108,cukier[[#This Row],[sprzedano]])</f>
        <v>131</v>
      </c>
      <c r="E2109">
        <f>IF(cukier[[#This Row],[transakcja?]]&lt;100,0,IF(cukier[[#This Row],[transakcja?]]&lt;1000,0.05,IF(cukier[[#This Row],[transakcja?]]&lt;10000,0.1,0.2)))*cukier[[#This Row],[sprzedano]]</f>
        <v>6.5500000000000007</v>
      </c>
      <c r="F2109">
        <f>MONTH(cukier[[#This Row],[data]])</f>
        <v>10</v>
      </c>
      <c r="G2109">
        <f>IF(cukier[[#This Row],[czy magazyn]]=F2108,G2108-cukier[[#This Row],[sprzedano]],G2108+cukier[[#This Row],[f]])</f>
        <v>2557</v>
      </c>
      <c r="H2109">
        <f>IF(cukier[[#This Row],[czy magazyn]]=F2108,0,CEILING(5000-G2108,1000))</f>
        <v>0</v>
      </c>
      <c r="I2109">
        <f>IF(cukier[[#This Row],[f]]&gt;=4000,1,0)</f>
        <v>0</v>
      </c>
    </row>
    <row r="2110" spans="1:9" x14ac:dyDescent="0.25">
      <c r="A2110" s="1">
        <v>41936</v>
      </c>
      <c r="B2110" t="s">
        <v>149</v>
      </c>
      <c r="C2110">
        <v>9</v>
      </c>
      <c r="D2110">
        <f>IF(cukier[[#This Row],[klient]]=B2109,cukier[[#This Row],[sprzedano]]+D2109,cukier[[#This Row],[sprzedano]])</f>
        <v>9</v>
      </c>
      <c r="E2110">
        <f>IF(cukier[[#This Row],[transakcja?]]&lt;100,0,IF(cukier[[#This Row],[transakcja?]]&lt;1000,0.05,IF(cukier[[#This Row],[transakcja?]]&lt;10000,0.1,0.2)))*cukier[[#This Row],[sprzedano]]</f>
        <v>0</v>
      </c>
      <c r="F2110">
        <f>MONTH(cukier[[#This Row],[data]])</f>
        <v>10</v>
      </c>
      <c r="G2110">
        <f>IF(cukier[[#This Row],[czy magazyn]]=F2109,G2109-cukier[[#This Row],[sprzedano]],G2109+cukier[[#This Row],[f]])</f>
        <v>2548</v>
      </c>
      <c r="H2110">
        <f>IF(cukier[[#This Row],[czy magazyn]]=F2109,0,CEILING(5000-G2109,1000))</f>
        <v>0</v>
      </c>
      <c r="I2110">
        <f>IF(cukier[[#This Row],[f]]&gt;=4000,1,0)</f>
        <v>0</v>
      </c>
    </row>
    <row r="2111" spans="1:9" x14ac:dyDescent="0.25">
      <c r="A2111" s="1">
        <v>41938</v>
      </c>
      <c r="B2111" t="s">
        <v>46</v>
      </c>
      <c r="C2111">
        <v>245</v>
      </c>
      <c r="D2111">
        <f>IF(cukier[[#This Row],[klient]]=B2110,cukier[[#This Row],[sprzedano]]+D2110,cukier[[#This Row],[sprzedano]])</f>
        <v>245</v>
      </c>
      <c r="E2111">
        <f>IF(cukier[[#This Row],[transakcja?]]&lt;100,0,IF(cukier[[#This Row],[transakcja?]]&lt;1000,0.05,IF(cukier[[#This Row],[transakcja?]]&lt;10000,0.1,0.2)))*cukier[[#This Row],[sprzedano]]</f>
        <v>12.25</v>
      </c>
      <c r="F2111">
        <f>MONTH(cukier[[#This Row],[data]])</f>
        <v>10</v>
      </c>
      <c r="G2111">
        <f>IF(cukier[[#This Row],[czy magazyn]]=F2110,G2110-cukier[[#This Row],[sprzedano]],G2110+cukier[[#This Row],[f]])</f>
        <v>2303</v>
      </c>
      <c r="H2111">
        <f>IF(cukier[[#This Row],[czy magazyn]]=F2110,0,CEILING(5000-G2110,1000))</f>
        <v>0</v>
      </c>
      <c r="I2111">
        <f>IF(cukier[[#This Row],[f]]&gt;=4000,1,0)</f>
        <v>0</v>
      </c>
    </row>
    <row r="2112" spans="1:9" x14ac:dyDescent="0.25">
      <c r="A2112" s="1">
        <v>41943</v>
      </c>
      <c r="B2112" t="s">
        <v>23</v>
      </c>
      <c r="C2112">
        <v>166</v>
      </c>
      <c r="D2112">
        <f>IF(cukier[[#This Row],[klient]]=B2111,cukier[[#This Row],[sprzedano]]+D2111,cukier[[#This Row],[sprzedano]])</f>
        <v>166</v>
      </c>
      <c r="E2112">
        <f>IF(cukier[[#This Row],[transakcja?]]&lt;100,0,IF(cukier[[#This Row],[transakcja?]]&lt;1000,0.05,IF(cukier[[#This Row],[transakcja?]]&lt;10000,0.1,0.2)))*cukier[[#This Row],[sprzedano]]</f>
        <v>8.3000000000000007</v>
      </c>
      <c r="F2112">
        <f>MONTH(cukier[[#This Row],[data]])</f>
        <v>10</v>
      </c>
      <c r="G2112">
        <f>IF(cukier[[#This Row],[czy magazyn]]=F2111,G2111-cukier[[#This Row],[sprzedano]],G2111+cukier[[#This Row],[f]])</f>
        <v>2137</v>
      </c>
      <c r="H2112">
        <f>IF(cukier[[#This Row],[czy magazyn]]=F2111,0,CEILING(5000-G2111,1000))</f>
        <v>0</v>
      </c>
      <c r="I2112">
        <f>IF(cukier[[#This Row],[f]]&gt;=4000,1,0)</f>
        <v>0</v>
      </c>
    </row>
    <row r="2113" spans="1:9" x14ac:dyDescent="0.25">
      <c r="A2113" s="1">
        <v>41945</v>
      </c>
      <c r="B2113" t="s">
        <v>56</v>
      </c>
      <c r="C2113">
        <v>171</v>
      </c>
      <c r="D2113">
        <f>IF(cukier[[#This Row],[klient]]=B2112,cukier[[#This Row],[sprzedano]]+D2112,cukier[[#This Row],[sprzedano]])</f>
        <v>171</v>
      </c>
      <c r="E2113">
        <f>IF(cukier[[#This Row],[transakcja?]]&lt;100,0,IF(cukier[[#This Row],[transakcja?]]&lt;1000,0.05,IF(cukier[[#This Row],[transakcja?]]&lt;10000,0.1,0.2)))*cukier[[#This Row],[sprzedano]]</f>
        <v>8.5500000000000007</v>
      </c>
      <c r="F2113">
        <f>MONTH(cukier[[#This Row],[data]])</f>
        <v>11</v>
      </c>
      <c r="G2113">
        <f>IF(cukier[[#This Row],[czy magazyn]]=F2112,G2112-cukier[[#This Row],[sprzedano]],G2112+cukier[[#This Row],[f]])</f>
        <v>5137</v>
      </c>
      <c r="H2113">
        <f>IF(cukier[[#This Row],[czy magazyn]]=F2112,0,CEILING(5000-G2112,1000))</f>
        <v>3000</v>
      </c>
      <c r="I2113">
        <f>IF(cukier[[#This Row],[f]]&gt;=4000,1,0)</f>
        <v>0</v>
      </c>
    </row>
    <row r="2114" spans="1:9" x14ac:dyDescent="0.25">
      <c r="A2114" s="1">
        <v>41945</v>
      </c>
      <c r="B2114" t="s">
        <v>120</v>
      </c>
      <c r="C2114">
        <v>11</v>
      </c>
      <c r="D2114">
        <f>IF(cukier[[#This Row],[klient]]=B2113,cukier[[#This Row],[sprzedano]]+D2113,cukier[[#This Row],[sprzedano]])</f>
        <v>11</v>
      </c>
      <c r="E2114">
        <f>IF(cukier[[#This Row],[transakcja?]]&lt;100,0,IF(cukier[[#This Row],[transakcja?]]&lt;1000,0.05,IF(cukier[[#This Row],[transakcja?]]&lt;10000,0.1,0.2)))*cukier[[#This Row],[sprzedano]]</f>
        <v>0</v>
      </c>
      <c r="F2114">
        <f>MONTH(cukier[[#This Row],[data]])</f>
        <v>11</v>
      </c>
      <c r="G2114">
        <f>IF(cukier[[#This Row],[czy magazyn]]=F2113,G2113-cukier[[#This Row],[sprzedano]],G2113+cukier[[#This Row],[f]])</f>
        <v>5126</v>
      </c>
      <c r="H2114">
        <f>IF(cukier[[#This Row],[czy magazyn]]=F2113,0,CEILING(5000-G2113,1000))</f>
        <v>0</v>
      </c>
      <c r="I2114">
        <f>IF(cukier[[#This Row],[f]]&gt;=4000,1,0)</f>
        <v>0</v>
      </c>
    </row>
    <row r="2115" spans="1:9" x14ac:dyDescent="0.25">
      <c r="A2115" s="1">
        <v>41946</v>
      </c>
      <c r="B2115" t="s">
        <v>21</v>
      </c>
      <c r="C2115">
        <v>52</v>
      </c>
      <c r="D2115">
        <f>IF(cukier[[#This Row],[klient]]=B2114,cukier[[#This Row],[sprzedano]]+D2114,cukier[[#This Row],[sprzedano]])</f>
        <v>52</v>
      </c>
      <c r="E2115">
        <f>IF(cukier[[#This Row],[transakcja?]]&lt;100,0,IF(cukier[[#This Row],[transakcja?]]&lt;1000,0.05,IF(cukier[[#This Row],[transakcja?]]&lt;10000,0.1,0.2)))*cukier[[#This Row],[sprzedano]]</f>
        <v>0</v>
      </c>
      <c r="F2115">
        <f>MONTH(cukier[[#This Row],[data]])</f>
        <v>11</v>
      </c>
      <c r="G2115">
        <f>IF(cukier[[#This Row],[czy magazyn]]=F2114,G2114-cukier[[#This Row],[sprzedano]],G2114+cukier[[#This Row],[f]])</f>
        <v>5074</v>
      </c>
      <c r="H2115">
        <f>IF(cukier[[#This Row],[czy magazyn]]=F2114,0,CEILING(5000-G2114,1000))</f>
        <v>0</v>
      </c>
      <c r="I2115">
        <f>IF(cukier[[#This Row],[f]]&gt;=4000,1,0)</f>
        <v>0</v>
      </c>
    </row>
    <row r="2116" spans="1:9" x14ac:dyDescent="0.25">
      <c r="A2116" s="1">
        <v>41949</v>
      </c>
      <c r="B2116" t="s">
        <v>121</v>
      </c>
      <c r="C2116">
        <v>56</v>
      </c>
      <c r="D2116">
        <f>IF(cukier[[#This Row],[klient]]=B2115,cukier[[#This Row],[sprzedano]]+D2115,cukier[[#This Row],[sprzedano]])</f>
        <v>56</v>
      </c>
      <c r="E2116">
        <f>IF(cukier[[#This Row],[transakcja?]]&lt;100,0,IF(cukier[[#This Row],[transakcja?]]&lt;1000,0.05,IF(cukier[[#This Row],[transakcja?]]&lt;10000,0.1,0.2)))*cukier[[#This Row],[sprzedano]]</f>
        <v>0</v>
      </c>
      <c r="F2116">
        <f>MONTH(cukier[[#This Row],[data]])</f>
        <v>11</v>
      </c>
      <c r="G2116">
        <f>IF(cukier[[#This Row],[czy magazyn]]=F2115,G2115-cukier[[#This Row],[sprzedano]],G2115+cukier[[#This Row],[f]])</f>
        <v>5018</v>
      </c>
      <c r="H2116">
        <f>IF(cukier[[#This Row],[czy magazyn]]=F2115,0,CEILING(5000-G2115,1000))</f>
        <v>0</v>
      </c>
      <c r="I2116">
        <f>IF(cukier[[#This Row],[f]]&gt;=4000,1,0)</f>
        <v>0</v>
      </c>
    </row>
    <row r="2117" spans="1:9" x14ac:dyDescent="0.25">
      <c r="A2117" s="1">
        <v>41950</v>
      </c>
      <c r="B2117" t="s">
        <v>56</v>
      </c>
      <c r="C2117">
        <v>179</v>
      </c>
      <c r="D2117">
        <f>IF(cukier[[#This Row],[klient]]=B2116,cukier[[#This Row],[sprzedano]]+D2116,cukier[[#This Row],[sprzedano]])</f>
        <v>179</v>
      </c>
      <c r="E2117">
        <f>IF(cukier[[#This Row],[transakcja?]]&lt;100,0,IF(cukier[[#This Row],[transakcja?]]&lt;1000,0.05,IF(cukier[[#This Row],[transakcja?]]&lt;10000,0.1,0.2)))*cukier[[#This Row],[sprzedano]]</f>
        <v>8.9500000000000011</v>
      </c>
      <c r="F2117">
        <f>MONTH(cukier[[#This Row],[data]])</f>
        <v>11</v>
      </c>
      <c r="G2117">
        <f>IF(cukier[[#This Row],[czy magazyn]]=F2116,G2116-cukier[[#This Row],[sprzedano]],G2116+cukier[[#This Row],[f]])</f>
        <v>4839</v>
      </c>
      <c r="H2117">
        <f>IF(cukier[[#This Row],[czy magazyn]]=F2116,0,CEILING(5000-G2116,1000))</f>
        <v>0</v>
      </c>
      <c r="I2117">
        <f>IF(cukier[[#This Row],[f]]&gt;=4000,1,0)</f>
        <v>0</v>
      </c>
    </row>
    <row r="2118" spans="1:9" x14ac:dyDescent="0.25">
      <c r="A2118" s="1">
        <v>41950</v>
      </c>
      <c r="B2118" t="s">
        <v>55</v>
      </c>
      <c r="C2118">
        <v>6</v>
      </c>
      <c r="D2118">
        <f>IF(cukier[[#This Row],[klient]]=B2117,cukier[[#This Row],[sprzedano]]+D2117,cukier[[#This Row],[sprzedano]])</f>
        <v>6</v>
      </c>
      <c r="E2118">
        <f>IF(cukier[[#This Row],[transakcja?]]&lt;100,0,IF(cukier[[#This Row],[transakcja?]]&lt;1000,0.05,IF(cukier[[#This Row],[transakcja?]]&lt;10000,0.1,0.2)))*cukier[[#This Row],[sprzedano]]</f>
        <v>0</v>
      </c>
      <c r="F2118">
        <f>MONTH(cukier[[#This Row],[data]])</f>
        <v>11</v>
      </c>
      <c r="G2118">
        <f>IF(cukier[[#This Row],[czy magazyn]]=F2117,G2117-cukier[[#This Row],[sprzedano]],G2117+cukier[[#This Row],[f]])</f>
        <v>4833</v>
      </c>
      <c r="H2118">
        <f>IF(cukier[[#This Row],[czy magazyn]]=F2117,0,CEILING(5000-G2117,1000))</f>
        <v>0</v>
      </c>
      <c r="I2118">
        <f>IF(cukier[[#This Row],[f]]&gt;=4000,1,0)</f>
        <v>0</v>
      </c>
    </row>
    <row r="2119" spans="1:9" x14ac:dyDescent="0.25">
      <c r="A2119" s="1">
        <v>41951</v>
      </c>
      <c r="B2119" t="s">
        <v>23</v>
      </c>
      <c r="C2119">
        <v>398</v>
      </c>
      <c r="D2119">
        <f>IF(cukier[[#This Row],[klient]]=B2118,cukier[[#This Row],[sprzedano]]+D2118,cukier[[#This Row],[sprzedano]])</f>
        <v>398</v>
      </c>
      <c r="E2119">
        <f>IF(cukier[[#This Row],[transakcja?]]&lt;100,0,IF(cukier[[#This Row],[transakcja?]]&lt;1000,0.05,IF(cukier[[#This Row],[transakcja?]]&lt;10000,0.1,0.2)))*cukier[[#This Row],[sprzedano]]</f>
        <v>19.900000000000002</v>
      </c>
      <c r="F2119">
        <f>MONTH(cukier[[#This Row],[data]])</f>
        <v>11</v>
      </c>
      <c r="G2119">
        <f>IF(cukier[[#This Row],[czy magazyn]]=F2118,G2118-cukier[[#This Row],[sprzedano]],G2118+cukier[[#This Row],[f]])</f>
        <v>4435</v>
      </c>
      <c r="H2119">
        <f>IF(cukier[[#This Row],[czy magazyn]]=F2118,0,CEILING(5000-G2118,1000))</f>
        <v>0</v>
      </c>
      <c r="I2119">
        <f>IF(cukier[[#This Row],[f]]&gt;=4000,1,0)</f>
        <v>0</v>
      </c>
    </row>
    <row r="2120" spans="1:9" x14ac:dyDescent="0.25">
      <c r="A2120" s="1">
        <v>41952</v>
      </c>
      <c r="B2120" t="s">
        <v>70</v>
      </c>
      <c r="C2120">
        <v>68</v>
      </c>
      <c r="D2120">
        <f>IF(cukier[[#This Row],[klient]]=B2119,cukier[[#This Row],[sprzedano]]+D2119,cukier[[#This Row],[sprzedano]])</f>
        <v>68</v>
      </c>
      <c r="E2120">
        <f>IF(cukier[[#This Row],[transakcja?]]&lt;100,0,IF(cukier[[#This Row],[transakcja?]]&lt;1000,0.05,IF(cukier[[#This Row],[transakcja?]]&lt;10000,0.1,0.2)))*cukier[[#This Row],[sprzedano]]</f>
        <v>0</v>
      </c>
      <c r="F2120">
        <f>MONTH(cukier[[#This Row],[data]])</f>
        <v>11</v>
      </c>
      <c r="G2120">
        <f>IF(cukier[[#This Row],[czy magazyn]]=F2119,G2119-cukier[[#This Row],[sprzedano]],G2119+cukier[[#This Row],[f]])</f>
        <v>4367</v>
      </c>
      <c r="H2120">
        <f>IF(cukier[[#This Row],[czy magazyn]]=F2119,0,CEILING(5000-G2119,1000))</f>
        <v>0</v>
      </c>
      <c r="I2120">
        <f>IF(cukier[[#This Row],[f]]&gt;=4000,1,0)</f>
        <v>0</v>
      </c>
    </row>
    <row r="2121" spans="1:9" x14ac:dyDescent="0.25">
      <c r="A2121" s="1">
        <v>41952</v>
      </c>
      <c r="B2121" t="s">
        <v>13</v>
      </c>
      <c r="C2121">
        <v>160</v>
      </c>
      <c r="D2121">
        <f>IF(cukier[[#This Row],[klient]]=B2120,cukier[[#This Row],[sprzedano]]+D2120,cukier[[#This Row],[sprzedano]])</f>
        <v>160</v>
      </c>
      <c r="E2121">
        <f>IF(cukier[[#This Row],[transakcja?]]&lt;100,0,IF(cukier[[#This Row],[transakcja?]]&lt;1000,0.05,IF(cukier[[#This Row],[transakcja?]]&lt;10000,0.1,0.2)))*cukier[[#This Row],[sprzedano]]</f>
        <v>8</v>
      </c>
      <c r="F2121">
        <f>MONTH(cukier[[#This Row],[data]])</f>
        <v>11</v>
      </c>
      <c r="G2121">
        <f>IF(cukier[[#This Row],[czy magazyn]]=F2120,G2120-cukier[[#This Row],[sprzedano]],G2120+cukier[[#This Row],[f]])</f>
        <v>4207</v>
      </c>
      <c r="H2121">
        <f>IF(cukier[[#This Row],[czy magazyn]]=F2120,0,CEILING(5000-G2120,1000))</f>
        <v>0</v>
      </c>
      <c r="I2121">
        <f>IF(cukier[[#This Row],[f]]&gt;=4000,1,0)</f>
        <v>0</v>
      </c>
    </row>
    <row r="2122" spans="1:9" x14ac:dyDescent="0.25">
      <c r="A2122" s="1">
        <v>41953</v>
      </c>
      <c r="B2122" t="s">
        <v>13</v>
      </c>
      <c r="C2122">
        <v>183</v>
      </c>
      <c r="D2122">
        <f>IF(cukier[[#This Row],[klient]]=B2121,cukier[[#This Row],[sprzedano]]+D2121,cukier[[#This Row],[sprzedano]])</f>
        <v>343</v>
      </c>
      <c r="E2122">
        <f>IF(cukier[[#This Row],[transakcja?]]&lt;100,0,IF(cukier[[#This Row],[transakcja?]]&lt;1000,0.05,IF(cukier[[#This Row],[transakcja?]]&lt;10000,0.1,0.2)))*cukier[[#This Row],[sprzedano]]</f>
        <v>9.15</v>
      </c>
      <c r="F2122">
        <f>MONTH(cukier[[#This Row],[data]])</f>
        <v>11</v>
      </c>
      <c r="G2122">
        <f>IF(cukier[[#This Row],[czy magazyn]]=F2121,G2121-cukier[[#This Row],[sprzedano]],G2121+cukier[[#This Row],[f]])</f>
        <v>4024</v>
      </c>
      <c r="H2122">
        <f>IF(cukier[[#This Row],[czy magazyn]]=F2121,0,CEILING(5000-G2121,1000))</f>
        <v>0</v>
      </c>
      <c r="I2122">
        <f>IF(cukier[[#This Row],[f]]&gt;=4000,1,0)</f>
        <v>0</v>
      </c>
    </row>
    <row r="2123" spans="1:9" x14ac:dyDescent="0.25">
      <c r="A2123" s="1">
        <v>41954</v>
      </c>
      <c r="B2123" t="s">
        <v>23</v>
      </c>
      <c r="C2123">
        <v>178</v>
      </c>
      <c r="D2123">
        <f>IF(cukier[[#This Row],[klient]]=B2122,cukier[[#This Row],[sprzedano]]+D2122,cukier[[#This Row],[sprzedano]])</f>
        <v>178</v>
      </c>
      <c r="E2123">
        <f>IF(cukier[[#This Row],[transakcja?]]&lt;100,0,IF(cukier[[#This Row],[transakcja?]]&lt;1000,0.05,IF(cukier[[#This Row],[transakcja?]]&lt;10000,0.1,0.2)))*cukier[[#This Row],[sprzedano]]</f>
        <v>8.9</v>
      </c>
      <c r="F2123">
        <f>MONTH(cukier[[#This Row],[data]])</f>
        <v>11</v>
      </c>
      <c r="G2123">
        <f>IF(cukier[[#This Row],[czy magazyn]]=F2122,G2122-cukier[[#This Row],[sprzedano]],G2122+cukier[[#This Row],[f]])</f>
        <v>3846</v>
      </c>
      <c r="H2123">
        <f>IF(cukier[[#This Row],[czy magazyn]]=F2122,0,CEILING(5000-G2122,1000))</f>
        <v>0</v>
      </c>
      <c r="I2123">
        <f>IF(cukier[[#This Row],[f]]&gt;=4000,1,0)</f>
        <v>0</v>
      </c>
    </row>
    <row r="2124" spans="1:9" x14ac:dyDescent="0.25">
      <c r="A2124" s="1">
        <v>41955</v>
      </c>
      <c r="B2124" t="s">
        <v>8</v>
      </c>
      <c r="C2124">
        <v>381</v>
      </c>
      <c r="D2124">
        <f>IF(cukier[[#This Row],[klient]]=B2123,cukier[[#This Row],[sprzedano]]+D2123,cukier[[#This Row],[sprzedano]])</f>
        <v>381</v>
      </c>
      <c r="E2124">
        <f>IF(cukier[[#This Row],[transakcja?]]&lt;100,0,IF(cukier[[#This Row],[transakcja?]]&lt;1000,0.05,IF(cukier[[#This Row],[transakcja?]]&lt;10000,0.1,0.2)))*cukier[[#This Row],[sprzedano]]</f>
        <v>19.05</v>
      </c>
      <c r="F2124">
        <f>MONTH(cukier[[#This Row],[data]])</f>
        <v>11</v>
      </c>
      <c r="G2124">
        <f>IF(cukier[[#This Row],[czy magazyn]]=F2123,G2123-cukier[[#This Row],[sprzedano]],G2123+cukier[[#This Row],[f]])</f>
        <v>3465</v>
      </c>
      <c r="H2124">
        <f>IF(cukier[[#This Row],[czy magazyn]]=F2123,0,CEILING(5000-G2123,1000))</f>
        <v>0</v>
      </c>
      <c r="I2124">
        <f>IF(cukier[[#This Row],[f]]&gt;=4000,1,0)</f>
        <v>0</v>
      </c>
    </row>
    <row r="2125" spans="1:9" x14ac:dyDescent="0.25">
      <c r="A2125" s="1">
        <v>41957</v>
      </c>
      <c r="B2125" t="s">
        <v>63</v>
      </c>
      <c r="C2125">
        <v>12</v>
      </c>
      <c r="D2125">
        <f>IF(cukier[[#This Row],[klient]]=B2124,cukier[[#This Row],[sprzedano]]+D2124,cukier[[#This Row],[sprzedano]])</f>
        <v>12</v>
      </c>
      <c r="E2125">
        <f>IF(cukier[[#This Row],[transakcja?]]&lt;100,0,IF(cukier[[#This Row],[transakcja?]]&lt;1000,0.05,IF(cukier[[#This Row],[transakcja?]]&lt;10000,0.1,0.2)))*cukier[[#This Row],[sprzedano]]</f>
        <v>0</v>
      </c>
      <c r="F2125">
        <f>MONTH(cukier[[#This Row],[data]])</f>
        <v>11</v>
      </c>
      <c r="G2125">
        <f>IF(cukier[[#This Row],[czy magazyn]]=F2124,G2124-cukier[[#This Row],[sprzedano]],G2124+cukier[[#This Row],[f]])</f>
        <v>3453</v>
      </c>
      <c r="H2125">
        <f>IF(cukier[[#This Row],[czy magazyn]]=F2124,0,CEILING(5000-G2124,1000))</f>
        <v>0</v>
      </c>
      <c r="I2125">
        <f>IF(cukier[[#This Row],[f]]&gt;=4000,1,0)</f>
        <v>0</v>
      </c>
    </row>
    <row r="2126" spans="1:9" x14ac:dyDescent="0.25">
      <c r="A2126" s="1">
        <v>41959</v>
      </c>
      <c r="B2126" t="s">
        <v>29</v>
      </c>
      <c r="C2126">
        <v>116</v>
      </c>
      <c r="D2126">
        <f>IF(cukier[[#This Row],[klient]]=B2125,cukier[[#This Row],[sprzedano]]+D2125,cukier[[#This Row],[sprzedano]])</f>
        <v>116</v>
      </c>
      <c r="E2126">
        <f>IF(cukier[[#This Row],[transakcja?]]&lt;100,0,IF(cukier[[#This Row],[transakcja?]]&lt;1000,0.05,IF(cukier[[#This Row],[transakcja?]]&lt;10000,0.1,0.2)))*cukier[[#This Row],[sprzedano]]</f>
        <v>5.8000000000000007</v>
      </c>
      <c r="F2126">
        <f>MONTH(cukier[[#This Row],[data]])</f>
        <v>11</v>
      </c>
      <c r="G2126">
        <f>IF(cukier[[#This Row],[czy magazyn]]=F2125,G2125-cukier[[#This Row],[sprzedano]],G2125+cukier[[#This Row],[f]])</f>
        <v>3337</v>
      </c>
      <c r="H2126">
        <f>IF(cukier[[#This Row],[czy magazyn]]=F2125,0,CEILING(5000-G2125,1000))</f>
        <v>0</v>
      </c>
      <c r="I2126">
        <f>IF(cukier[[#This Row],[f]]&gt;=4000,1,0)</f>
        <v>0</v>
      </c>
    </row>
    <row r="2127" spans="1:9" x14ac:dyDescent="0.25">
      <c r="A2127" s="1">
        <v>41961</v>
      </c>
      <c r="B2127" t="s">
        <v>8</v>
      </c>
      <c r="C2127">
        <v>117</v>
      </c>
      <c r="D2127">
        <f>IF(cukier[[#This Row],[klient]]=B2126,cukier[[#This Row],[sprzedano]]+D2126,cukier[[#This Row],[sprzedano]])</f>
        <v>117</v>
      </c>
      <c r="E2127">
        <f>IF(cukier[[#This Row],[transakcja?]]&lt;100,0,IF(cukier[[#This Row],[transakcja?]]&lt;1000,0.05,IF(cukier[[#This Row],[transakcja?]]&lt;10000,0.1,0.2)))*cukier[[#This Row],[sprzedano]]</f>
        <v>5.8500000000000005</v>
      </c>
      <c r="F2127">
        <f>MONTH(cukier[[#This Row],[data]])</f>
        <v>11</v>
      </c>
      <c r="G2127">
        <f>IF(cukier[[#This Row],[czy magazyn]]=F2126,G2126-cukier[[#This Row],[sprzedano]],G2126+cukier[[#This Row],[f]])</f>
        <v>3220</v>
      </c>
      <c r="H2127">
        <f>IF(cukier[[#This Row],[czy magazyn]]=F2126,0,CEILING(5000-G2126,1000))</f>
        <v>0</v>
      </c>
      <c r="I2127">
        <f>IF(cukier[[#This Row],[f]]&gt;=4000,1,0)</f>
        <v>0</v>
      </c>
    </row>
    <row r="2128" spans="1:9" x14ac:dyDescent="0.25">
      <c r="A2128" s="1">
        <v>41961</v>
      </c>
      <c r="B2128" t="s">
        <v>70</v>
      </c>
      <c r="C2128">
        <v>31</v>
      </c>
      <c r="D2128">
        <f>IF(cukier[[#This Row],[klient]]=B2127,cukier[[#This Row],[sprzedano]]+D2127,cukier[[#This Row],[sprzedano]])</f>
        <v>31</v>
      </c>
      <c r="E2128">
        <f>IF(cukier[[#This Row],[transakcja?]]&lt;100,0,IF(cukier[[#This Row],[transakcja?]]&lt;1000,0.05,IF(cukier[[#This Row],[transakcja?]]&lt;10000,0.1,0.2)))*cukier[[#This Row],[sprzedano]]</f>
        <v>0</v>
      </c>
      <c r="F2128">
        <f>MONTH(cukier[[#This Row],[data]])</f>
        <v>11</v>
      </c>
      <c r="G2128">
        <f>IF(cukier[[#This Row],[czy magazyn]]=F2127,G2127-cukier[[#This Row],[sprzedano]],G2127+cukier[[#This Row],[f]])</f>
        <v>3189</v>
      </c>
      <c r="H2128">
        <f>IF(cukier[[#This Row],[czy magazyn]]=F2127,0,CEILING(5000-G2127,1000))</f>
        <v>0</v>
      </c>
      <c r="I2128">
        <f>IF(cukier[[#This Row],[f]]&gt;=4000,1,0)</f>
        <v>0</v>
      </c>
    </row>
    <row r="2129" spans="1:9" x14ac:dyDescent="0.25">
      <c r="A2129" s="1">
        <v>41962</v>
      </c>
      <c r="B2129" t="s">
        <v>11</v>
      </c>
      <c r="C2129">
        <v>21</v>
      </c>
      <c r="D2129">
        <f>IF(cukier[[#This Row],[klient]]=B2128,cukier[[#This Row],[sprzedano]]+D2128,cukier[[#This Row],[sprzedano]])</f>
        <v>21</v>
      </c>
      <c r="E2129">
        <f>IF(cukier[[#This Row],[transakcja?]]&lt;100,0,IF(cukier[[#This Row],[transakcja?]]&lt;1000,0.05,IF(cukier[[#This Row],[transakcja?]]&lt;10000,0.1,0.2)))*cukier[[#This Row],[sprzedano]]</f>
        <v>0</v>
      </c>
      <c r="F2129">
        <f>MONTH(cukier[[#This Row],[data]])</f>
        <v>11</v>
      </c>
      <c r="G2129">
        <f>IF(cukier[[#This Row],[czy magazyn]]=F2128,G2128-cukier[[#This Row],[sprzedano]],G2128+cukier[[#This Row],[f]])</f>
        <v>3168</v>
      </c>
      <c r="H2129">
        <f>IF(cukier[[#This Row],[czy magazyn]]=F2128,0,CEILING(5000-G2128,1000))</f>
        <v>0</v>
      </c>
      <c r="I2129">
        <f>IF(cukier[[#This Row],[f]]&gt;=4000,1,0)</f>
        <v>0</v>
      </c>
    </row>
    <row r="2130" spans="1:9" x14ac:dyDescent="0.25">
      <c r="A2130" s="1">
        <v>41962</v>
      </c>
      <c r="B2130" t="s">
        <v>9</v>
      </c>
      <c r="C2130">
        <v>131</v>
      </c>
      <c r="D2130">
        <f>IF(cukier[[#This Row],[klient]]=B2129,cukier[[#This Row],[sprzedano]]+D2129,cukier[[#This Row],[sprzedano]])</f>
        <v>131</v>
      </c>
      <c r="E2130">
        <f>IF(cukier[[#This Row],[transakcja?]]&lt;100,0,IF(cukier[[#This Row],[transakcja?]]&lt;1000,0.05,IF(cukier[[#This Row],[transakcja?]]&lt;10000,0.1,0.2)))*cukier[[#This Row],[sprzedano]]</f>
        <v>6.5500000000000007</v>
      </c>
      <c r="F2130">
        <f>MONTH(cukier[[#This Row],[data]])</f>
        <v>11</v>
      </c>
      <c r="G2130">
        <f>IF(cukier[[#This Row],[czy magazyn]]=F2129,G2129-cukier[[#This Row],[sprzedano]],G2129+cukier[[#This Row],[f]])</f>
        <v>3037</v>
      </c>
      <c r="H2130">
        <f>IF(cukier[[#This Row],[czy magazyn]]=F2129,0,CEILING(5000-G2129,1000))</f>
        <v>0</v>
      </c>
      <c r="I2130">
        <f>IF(cukier[[#This Row],[f]]&gt;=4000,1,0)</f>
        <v>0</v>
      </c>
    </row>
    <row r="2131" spans="1:9" x14ac:dyDescent="0.25">
      <c r="A2131" s="1">
        <v>41963</v>
      </c>
      <c r="B2131" t="s">
        <v>19</v>
      </c>
      <c r="C2131">
        <v>32</v>
      </c>
      <c r="D2131">
        <f>IF(cukier[[#This Row],[klient]]=B2130,cukier[[#This Row],[sprzedano]]+D2130,cukier[[#This Row],[sprzedano]])</f>
        <v>32</v>
      </c>
      <c r="E2131">
        <f>IF(cukier[[#This Row],[transakcja?]]&lt;100,0,IF(cukier[[#This Row],[transakcja?]]&lt;1000,0.05,IF(cukier[[#This Row],[transakcja?]]&lt;10000,0.1,0.2)))*cukier[[#This Row],[sprzedano]]</f>
        <v>0</v>
      </c>
      <c r="F2131">
        <f>MONTH(cukier[[#This Row],[data]])</f>
        <v>11</v>
      </c>
      <c r="G2131">
        <f>IF(cukier[[#This Row],[czy magazyn]]=F2130,G2130-cukier[[#This Row],[sprzedano]],G2130+cukier[[#This Row],[f]])</f>
        <v>3005</v>
      </c>
      <c r="H2131">
        <f>IF(cukier[[#This Row],[czy magazyn]]=F2130,0,CEILING(5000-G2130,1000))</f>
        <v>0</v>
      </c>
      <c r="I2131">
        <f>IF(cukier[[#This Row],[f]]&gt;=4000,1,0)</f>
        <v>0</v>
      </c>
    </row>
    <row r="2132" spans="1:9" x14ac:dyDescent="0.25">
      <c r="A2132" s="1">
        <v>41963</v>
      </c>
      <c r="B2132" t="s">
        <v>10</v>
      </c>
      <c r="C2132">
        <v>300</v>
      </c>
      <c r="D2132">
        <f>IF(cukier[[#This Row],[klient]]=B2131,cukier[[#This Row],[sprzedano]]+D2131,cukier[[#This Row],[sprzedano]])</f>
        <v>300</v>
      </c>
      <c r="E2132">
        <f>IF(cukier[[#This Row],[transakcja?]]&lt;100,0,IF(cukier[[#This Row],[transakcja?]]&lt;1000,0.05,IF(cukier[[#This Row],[transakcja?]]&lt;10000,0.1,0.2)))*cukier[[#This Row],[sprzedano]]</f>
        <v>15</v>
      </c>
      <c r="F2132">
        <f>MONTH(cukier[[#This Row],[data]])</f>
        <v>11</v>
      </c>
      <c r="G2132">
        <f>IF(cukier[[#This Row],[czy magazyn]]=F2131,G2131-cukier[[#This Row],[sprzedano]],G2131+cukier[[#This Row],[f]])</f>
        <v>2705</v>
      </c>
      <c r="H2132">
        <f>IF(cukier[[#This Row],[czy magazyn]]=F2131,0,CEILING(5000-G2131,1000))</f>
        <v>0</v>
      </c>
      <c r="I2132">
        <f>IF(cukier[[#This Row],[f]]&gt;=4000,1,0)</f>
        <v>0</v>
      </c>
    </row>
    <row r="2133" spans="1:9" x14ac:dyDescent="0.25">
      <c r="A2133" s="1">
        <v>41966</v>
      </c>
      <c r="B2133" t="s">
        <v>133</v>
      </c>
      <c r="C2133">
        <v>4</v>
      </c>
      <c r="D2133">
        <f>IF(cukier[[#This Row],[klient]]=B2132,cukier[[#This Row],[sprzedano]]+D2132,cukier[[#This Row],[sprzedano]])</f>
        <v>4</v>
      </c>
      <c r="E2133">
        <f>IF(cukier[[#This Row],[transakcja?]]&lt;100,0,IF(cukier[[#This Row],[transakcja?]]&lt;1000,0.05,IF(cukier[[#This Row],[transakcja?]]&lt;10000,0.1,0.2)))*cukier[[#This Row],[sprzedano]]</f>
        <v>0</v>
      </c>
      <c r="F2133">
        <f>MONTH(cukier[[#This Row],[data]])</f>
        <v>11</v>
      </c>
      <c r="G2133">
        <f>IF(cukier[[#This Row],[czy magazyn]]=F2132,G2132-cukier[[#This Row],[sprzedano]],G2132+cukier[[#This Row],[f]])</f>
        <v>2701</v>
      </c>
      <c r="H2133">
        <f>IF(cukier[[#This Row],[czy magazyn]]=F2132,0,CEILING(5000-G2132,1000))</f>
        <v>0</v>
      </c>
      <c r="I2133">
        <f>IF(cukier[[#This Row],[f]]&gt;=4000,1,0)</f>
        <v>0</v>
      </c>
    </row>
    <row r="2134" spans="1:9" x14ac:dyDescent="0.25">
      <c r="A2134" s="1">
        <v>41967</v>
      </c>
      <c r="B2134" t="s">
        <v>46</v>
      </c>
      <c r="C2134">
        <v>230</v>
      </c>
      <c r="D2134">
        <f>IF(cukier[[#This Row],[klient]]=B2133,cukier[[#This Row],[sprzedano]]+D2133,cukier[[#This Row],[sprzedano]])</f>
        <v>230</v>
      </c>
      <c r="E2134">
        <f>IF(cukier[[#This Row],[transakcja?]]&lt;100,0,IF(cukier[[#This Row],[transakcja?]]&lt;1000,0.05,IF(cukier[[#This Row],[transakcja?]]&lt;10000,0.1,0.2)))*cukier[[#This Row],[sprzedano]]</f>
        <v>11.5</v>
      </c>
      <c r="F2134">
        <f>MONTH(cukier[[#This Row],[data]])</f>
        <v>11</v>
      </c>
      <c r="G2134">
        <f>IF(cukier[[#This Row],[czy magazyn]]=F2133,G2133-cukier[[#This Row],[sprzedano]],G2133+cukier[[#This Row],[f]])</f>
        <v>2471</v>
      </c>
      <c r="H2134">
        <f>IF(cukier[[#This Row],[czy magazyn]]=F2133,0,CEILING(5000-G2133,1000))</f>
        <v>0</v>
      </c>
      <c r="I2134">
        <f>IF(cukier[[#This Row],[f]]&gt;=4000,1,0)</f>
        <v>0</v>
      </c>
    </row>
    <row r="2135" spans="1:9" x14ac:dyDescent="0.25">
      <c r="A2135" s="1">
        <v>41968</v>
      </c>
      <c r="B2135" t="s">
        <v>62</v>
      </c>
      <c r="C2135">
        <v>164</v>
      </c>
      <c r="D2135">
        <f>IF(cukier[[#This Row],[klient]]=B2134,cukier[[#This Row],[sprzedano]]+D2134,cukier[[#This Row],[sprzedano]])</f>
        <v>164</v>
      </c>
      <c r="E2135">
        <f>IF(cukier[[#This Row],[transakcja?]]&lt;100,0,IF(cukier[[#This Row],[transakcja?]]&lt;1000,0.05,IF(cukier[[#This Row],[transakcja?]]&lt;10000,0.1,0.2)))*cukier[[#This Row],[sprzedano]]</f>
        <v>8.2000000000000011</v>
      </c>
      <c r="F2135">
        <f>MONTH(cukier[[#This Row],[data]])</f>
        <v>11</v>
      </c>
      <c r="G2135">
        <f>IF(cukier[[#This Row],[czy magazyn]]=F2134,G2134-cukier[[#This Row],[sprzedano]],G2134+cukier[[#This Row],[f]])</f>
        <v>2307</v>
      </c>
      <c r="H2135">
        <f>IF(cukier[[#This Row],[czy magazyn]]=F2134,0,CEILING(5000-G2134,1000))</f>
        <v>0</v>
      </c>
      <c r="I2135">
        <f>IF(cukier[[#This Row],[f]]&gt;=4000,1,0)</f>
        <v>0</v>
      </c>
    </row>
    <row r="2136" spans="1:9" x14ac:dyDescent="0.25">
      <c r="A2136" s="1">
        <v>41969</v>
      </c>
      <c r="B2136" t="s">
        <v>99</v>
      </c>
      <c r="C2136">
        <v>4</v>
      </c>
      <c r="D2136">
        <f>IF(cukier[[#This Row],[klient]]=B2135,cukier[[#This Row],[sprzedano]]+D2135,cukier[[#This Row],[sprzedano]])</f>
        <v>4</v>
      </c>
      <c r="E2136">
        <f>IF(cukier[[#This Row],[transakcja?]]&lt;100,0,IF(cukier[[#This Row],[transakcja?]]&lt;1000,0.05,IF(cukier[[#This Row],[transakcja?]]&lt;10000,0.1,0.2)))*cukier[[#This Row],[sprzedano]]</f>
        <v>0</v>
      </c>
      <c r="F2136">
        <f>MONTH(cukier[[#This Row],[data]])</f>
        <v>11</v>
      </c>
      <c r="G2136">
        <f>IF(cukier[[#This Row],[czy magazyn]]=F2135,G2135-cukier[[#This Row],[sprzedano]],G2135+cukier[[#This Row],[f]])</f>
        <v>2303</v>
      </c>
      <c r="H2136">
        <f>IF(cukier[[#This Row],[czy magazyn]]=F2135,0,CEILING(5000-G2135,1000))</f>
        <v>0</v>
      </c>
      <c r="I2136">
        <f>IF(cukier[[#This Row],[f]]&gt;=4000,1,0)</f>
        <v>0</v>
      </c>
    </row>
    <row r="2137" spans="1:9" x14ac:dyDescent="0.25">
      <c r="A2137" s="1">
        <v>41972</v>
      </c>
      <c r="B2137" t="s">
        <v>21</v>
      </c>
      <c r="C2137">
        <v>96</v>
      </c>
      <c r="D2137">
        <f>IF(cukier[[#This Row],[klient]]=B2136,cukier[[#This Row],[sprzedano]]+D2136,cukier[[#This Row],[sprzedano]])</f>
        <v>96</v>
      </c>
      <c r="E2137">
        <f>IF(cukier[[#This Row],[transakcja?]]&lt;100,0,IF(cukier[[#This Row],[transakcja?]]&lt;1000,0.05,IF(cukier[[#This Row],[transakcja?]]&lt;10000,0.1,0.2)))*cukier[[#This Row],[sprzedano]]</f>
        <v>0</v>
      </c>
      <c r="F2137">
        <f>MONTH(cukier[[#This Row],[data]])</f>
        <v>11</v>
      </c>
      <c r="G2137">
        <f>IF(cukier[[#This Row],[czy magazyn]]=F2136,G2136-cukier[[#This Row],[sprzedano]],G2136+cukier[[#This Row],[f]])</f>
        <v>2207</v>
      </c>
      <c r="H2137">
        <f>IF(cukier[[#This Row],[czy magazyn]]=F2136,0,CEILING(5000-G2136,1000))</f>
        <v>0</v>
      </c>
      <c r="I2137">
        <f>IF(cukier[[#This Row],[f]]&gt;=4000,1,0)</f>
        <v>0</v>
      </c>
    </row>
    <row r="2138" spans="1:9" x14ac:dyDescent="0.25">
      <c r="A2138" s="1">
        <v>41975</v>
      </c>
      <c r="B2138" t="s">
        <v>132</v>
      </c>
      <c r="C2138">
        <v>94</v>
      </c>
      <c r="D2138">
        <f>IF(cukier[[#This Row],[klient]]=B2137,cukier[[#This Row],[sprzedano]]+D2137,cukier[[#This Row],[sprzedano]])</f>
        <v>94</v>
      </c>
      <c r="E2138">
        <f>IF(cukier[[#This Row],[transakcja?]]&lt;100,0,IF(cukier[[#This Row],[transakcja?]]&lt;1000,0.05,IF(cukier[[#This Row],[transakcja?]]&lt;10000,0.1,0.2)))*cukier[[#This Row],[sprzedano]]</f>
        <v>0</v>
      </c>
      <c r="F2138">
        <f>MONTH(cukier[[#This Row],[data]])</f>
        <v>12</v>
      </c>
      <c r="G2138">
        <f>IF(cukier[[#This Row],[czy magazyn]]=F2137,G2137-cukier[[#This Row],[sprzedano]],G2137+cukier[[#This Row],[f]])</f>
        <v>5207</v>
      </c>
      <c r="H2138">
        <f>IF(cukier[[#This Row],[czy magazyn]]=F2137,0,CEILING(5000-G2137,1000))</f>
        <v>3000</v>
      </c>
      <c r="I2138">
        <f>IF(cukier[[#This Row],[f]]&gt;=4000,1,0)</f>
        <v>0</v>
      </c>
    </row>
    <row r="2139" spans="1:9" x14ac:dyDescent="0.25">
      <c r="A2139" s="1">
        <v>41975</v>
      </c>
      <c r="B2139" t="s">
        <v>72</v>
      </c>
      <c r="C2139">
        <v>21</v>
      </c>
      <c r="D2139">
        <f>IF(cukier[[#This Row],[klient]]=B2138,cukier[[#This Row],[sprzedano]]+D2138,cukier[[#This Row],[sprzedano]])</f>
        <v>21</v>
      </c>
      <c r="E2139">
        <f>IF(cukier[[#This Row],[transakcja?]]&lt;100,0,IF(cukier[[#This Row],[transakcja?]]&lt;1000,0.05,IF(cukier[[#This Row],[transakcja?]]&lt;10000,0.1,0.2)))*cukier[[#This Row],[sprzedano]]</f>
        <v>0</v>
      </c>
      <c r="F2139">
        <f>MONTH(cukier[[#This Row],[data]])</f>
        <v>12</v>
      </c>
      <c r="G2139">
        <f>IF(cukier[[#This Row],[czy magazyn]]=F2138,G2138-cukier[[#This Row],[sprzedano]],G2138+cukier[[#This Row],[f]])</f>
        <v>5186</v>
      </c>
      <c r="H2139">
        <f>IF(cukier[[#This Row],[czy magazyn]]=F2138,0,CEILING(5000-G2138,1000))</f>
        <v>0</v>
      </c>
      <c r="I2139">
        <f>IF(cukier[[#This Row],[f]]&gt;=4000,1,0)</f>
        <v>0</v>
      </c>
    </row>
    <row r="2140" spans="1:9" x14ac:dyDescent="0.25">
      <c r="A2140" s="1">
        <v>41977</v>
      </c>
      <c r="B2140" t="s">
        <v>8</v>
      </c>
      <c r="C2140">
        <v>129</v>
      </c>
      <c r="D2140">
        <f>IF(cukier[[#This Row],[klient]]=B2139,cukier[[#This Row],[sprzedano]]+D2139,cukier[[#This Row],[sprzedano]])</f>
        <v>129</v>
      </c>
      <c r="E2140">
        <f>IF(cukier[[#This Row],[transakcja?]]&lt;100,0,IF(cukier[[#This Row],[transakcja?]]&lt;1000,0.05,IF(cukier[[#This Row],[transakcja?]]&lt;10000,0.1,0.2)))*cukier[[#This Row],[sprzedano]]</f>
        <v>6.45</v>
      </c>
      <c r="F2140">
        <f>MONTH(cukier[[#This Row],[data]])</f>
        <v>12</v>
      </c>
      <c r="G2140">
        <f>IF(cukier[[#This Row],[czy magazyn]]=F2139,G2139-cukier[[#This Row],[sprzedano]],G2139+cukier[[#This Row],[f]])</f>
        <v>5057</v>
      </c>
      <c r="H2140">
        <f>IF(cukier[[#This Row],[czy magazyn]]=F2139,0,CEILING(5000-G2139,1000))</f>
        <v>0</v>
      </c>
      <c r="I2140">
        <f>IF(cukier[[#This Row],[f]]&gt;=4000,1,0)</f>
        <v>0</v>
      </c>
    </row>
    <row r="2141" spans="1:9" x14ac:dyDescent="0.25">
      <c r="A2141" s="1">
        <v>41977</v>
      </c>
      <c r="B2141" t="s">
        <v>26</v>
      </c>
      <c r="C2141">
        <v>197</v>
      </c>
      <c r="D2141">
        <f>IF(cukier[[#This Row],[klient]]=B2140,cukier[[#This Row],[sprzedano]]+D2140,cukier[[#This Row],[sprzedano]])</f>
        <v>197</v>
      </c>
      <c r="E2141">
        <f>IF(cukier[[#This Row],[transakcja?]]&lt;100,0,IF(cukier[[#This Row],[transakcja?]]&lt;1000,0.05,IF(cukier[[#This Row],[transakcja?]]&lt;10000,0.1,0.2)))*cukier[[#This Row],[sprzedano]]</f>
        <v>9.8500000000000014</v>
      </c>
      <c r="F2141">
        <f>MONTH(cukier[[#This Row],[data]])</f>
        <v>12</v>
      </c>
      <c r="G2141">
        <f>IF(cukier[[#This Row],[czy magazyn]]=F2140,G2140-cukier[[#This Row],[sprzedano]],G2140+cukier[[#This Row],[f]])</f>
        <v>4860</v>
      </c>
      <c r="H2141">
        <f>IF(cukier[[#This Row],[czy magazyn]]=F2140,0,CEILING(5000-G2140,1000))</f>
        <v>0</v>
      </c>
      <c r="I2141">
        <f>IF(cukier[[#This Row],[f]]&gt;=4000,1,0)</f>
        <v>0</v>
      </c>
    </row>
    <row r="2142" spans="1:9" x14ac:dyDescent="0.25">
      <c r="A2142" s="1">
        <v>41978</v>
      </c>
      <c r="B2142" t="s">
        <v>114</v>
      </c>
      <c r="C2142">
        <v>16</v>
      </c>
      <c r="D2142">
        <f>IF(cukier[[#This Row],[klient]]=B2141,cukier[[#This Row],[sprzedano]]+D2141,cukier[[#This Row],[sprzedano]])</f>
        <v>16</v>
      </c>
      <c r="E2142">
        <f>IF(cukier[[#This Row],[transakcja?]]&lt;100,0,IF(cukier[[#This Row],[transakcja?]]&lt;1000,0.05,IF(cukier[[#This Row],[transakcja?]]&lt;10000,0.1,0.2)))*cukier[[#This Row],[sprzedano]]</f>
        <v>0</v>
      </c>
      <c r="F2142">
        <f>MONTH(cukier[[#This Row],[data]])</f>
        <v>12</v>
      </c>
      <c r="G2142">
        <f>IF(cukier[[#This Row],[czy magazyn]]=F2141,G2141-cukier[[#This Row],[sprzedano]],G2141+cukier[[#This Row],[f]])</f>
        <v>4844</v>
      </c>
      <c r="H2142">
        <f>IF(cukier[[#This Row],[czy magazyn]]=F2141,0,CEILING(5000-G2141,1000))</f>
        <v>0</v>
      </c>
      <c r="I2142">
        <f>IF(cukier[[#This Row],[f]]&gt;=4000,1,0)</f>
        <v>0</v>
      </c>
    </row>
    <row r="2143" spans="1:9" x14ac:dyDescent="0.25">
      <c r="A2143" s="1">
        <v>41978</v>
      </c>
      <c r="B2143" t="s">
        <v>25</v>
      </c>
      <c r="C2143">
        <v>332</v>
      </c>
      <c r="D2143">
        <f>IF(cukier[[#This Row],[klient]]=B2142,cukier[[#This Row],[sprzedano]]+D2142,cukier[[#This Row],[sprzedano]])</f>
        <v>332</v>
      </c>
      <c r="E2143">
        <f>IF(cukier[[#This Row],[transakcja?]]&lt;100,0,IF(cukier[[#This Row],[transakcja?]]&lt;1000,0.05,IF(cukier[[#This Row],[transakcja?]]&lt;10000,0.1,0.2)))*cukier[[#This Row],[sprzedano]]</f>
        <v>16.600000000000001</v>
      </c>
      <c r="F2143">
        <f>MONTH(cukier[[#This Row],[data]])</f>
        <v>12</v>
      </c>
      <c r="G2143">
        <f>IF(cukier[[#This Row],[czy magazyn]]=F2142,G2142-cukier[[#This Row],[sprzedano]],G2142+cukier[[#This Row],[f]])</f>
        <v>4512</v>
      </c>
      <c r="H2143">
        <f>IF(cukier[[#This Row],[czy magazyn]]=F2142,0,CEILING(5000-G2142,1000))</f>
        <v>0</v>
      </c>
      <c r="I2143">
        <f>IF(cukier[[#This Row],[f]]&gt;=4000,1,0)</f>
        <v>0</v>
      </c>
    </row>
    <row r="2144" spans="1:9" x14ac:dyDescent="0.25">
      <c r="A2144" s="1">
        <v>41980</v>
      </c>
      <c r="B2144" t="s">
        <v>70</v>
      </c>
      <c r="C2144">
        <v>75</v>
      </c>
      <c r="D2144">
        <f>IF(cukier[[#This Row],[klient]]=B2143,cukier[[#This Row],[sprzedano]]+D2143,cukier[[#This Row],[sprzedano]])</f>
        <v>75</v>
      </c>
      <c r="E2144">
        <f>IF(cukier[[#This Row],[transakcja?]]&lt;100,0,IF(cukier[[#This Row],[transakcja?]]&lt;1000,0.05,IF(cukier[[#This Row],[transakcja?]]&lt;10000,0.1,0.2)))*cukier[[#This Row],[sprzedano]]</f>
        <v>0</v>
      </c>
      <c r="F2144">
        <f>MONTH(cukier[[#This Row],[data]])</f>
        <v>12</v>
      </c>
      <c r="G2144">
        <f>IF(cukier[[#This Row],[czy magazyn]]=F2143,G2143-cukier[[#This Row],[sprzedano]],G2143+cukier[[#This Row],[f]])</f>
        <v>4437</v>
      </c>
      <c r="H2144">
        <f>IF(cukier[[#This Row],[czy magazyn]]=F2143,0,CEILING(5000-G2143,1000))</f>
        <v>0</v>
      </c>
      <c r="I2144">
        <f>IF(cukier[[#This Row],[f]]&gt;=4000,1,0)</f>
        <v>0</v>
      </c>
    </row>
    <row r="2145" spans="1:9" x14ac:dyDescent="0.25">
      <c r="A2145" s="1">
        <v>41981</v>
      </c>
      <c r="B2145" t="s">
        <v>75</v>
      </c>
      <c r="C2145">
        <v>10</v>
      </c>
      <c r="D2145">
        <f>IF(cukier[[#This Row],[klient]]=B2144,cukier[[#This Row],[sprzedano]]+D2144,cukier[[#This Row],[sprzedano]])</f>
        <v>10</v>
      </c>
      <c r="E2145">
        <f>IF(cukier[[#This Row],[transakcja?]]&lt;100,0,IF(cukier[[#This Row],[transakcja?]]&lt;1000,0.05,IF(cukier[[#This Row],[transakcja?]]&lt;10000,0.1,0.2)))*cukier[[#This Row],[sprzedano]]</f>
        <v>0</v>
      </c>
      <c r="F2145">
        <f>MONTH(cukier[[#This Row],[data]])</f>
        <v>12</v>
      </c>
      <c r="G2145">
        <f>IF(cukier[[#This Row],[czy magazyn]]=F2144,G2144-cukier[[#This Row],[sprzedano]],G2144+cukier[[#This Row],[f]])</f>
        <v>4427</v>
      </c>
      <c r="H2145">
        <f>IF(cukier[[#This Row],[czy magazyn]]=F2144,0,CEILING(5000-G2144,1000))</f>
        <v>0</v>
      </c>
      <c r="I2145">
        <f>IF(cukier[[#This Row],[f]]&gt;=4000,1,0)</f>
        <v>0</v>
      </c>
    </row>
    <row r="2146" spans="1:9" x14ac:dyDescent="0.25">
      <c r="A2146" s="1">
        <v>41982</v>
      </c>
      <c r="B2146" t="s">
        <v>38</v>
      </c>
      <c r="C2146">
        <v>93</v>
      </c>
      <c r="D2146">
        <f>IF(cukier[[#This Row],[klient]]=B2145,cukier[[#This Row],[sprzedano]]+D2145,cukier[[#This Row],[sprzedano]])</f>
        <v>93</v>
      </c>
      <c r="E2146">
        <f>IF(cukier[[#This Row],[transakcja?]]&lt;100,0,IF(cukier[[#This Row],[transakcja?]]&lt;1000,0.05,IF(cukier[[#This Row],[transakcja?]]&lt;10000,0.1,0.2)))*cukier[[#This Row],[sprzedano]]</f>
        <v>0</v>
      </c>
      <c r="F2146">
        <f>MONTH(cukier[[#This Row],[data]])</f>
        <v>12</v>
      </c>
      <c r="G2146">
        <f>IF(cukier[[#This Row],[czy magazyn]]=F2145,G2145-cukier[[#This Row],[sprzedano]],G2145+cukier[[#This Row],[f]])</f>
        <v>4334</v>
      </c>
      <c r="H2146">
        <f>IF(cukier[[#This Row],[czy magazyn]]=F2145,0,CEILING(5000-G2145,1000))</f>
        <v>0</v>
      </c>
      <c r="I2146">
        <f>IF(cukier[[#This Row],[f]]&gt;=4000,1,0)</f>
        <v>0</v>
      </c>
    </row>
    <row r="2147" spans="1:9" x14ac:dyDescent="0.25">
      <c r="A2147" s="1">
        <v>41983</v>
      </c>
      <c r="B2147" t="s">
        <v>46</v>
      </c>
      <c r="C2147">
        <v>146</v>
      </c>
      <c r="D2147">
        <f>IF(cukier[[#This Row],[klient]]=B2146,cukier[[#This Row],[sprzedano]]+D2146,cukier[[#This Row],[sprzedano]])</f>
        <v>146</v>
      </c>
      <c r="E2147">
        <f>IF(cukier[[#This Row],[transakcja?]]&lt;100,0,IF(cukier[[#This Row],[transakcja?]]&lt;1000,0.05,IF(cukier[[#This Row],[transakcja?]]&lt;10000,0.1,0.2)))*cukier[[#This Row],[sprzedano]]</f>
        <v>7.3000000000000007</v>
      </c>
      <c r="F2147">
        <f>MONTH(cukier[[#This Row],[data]])</f>
        <v>12</v>
      </c>
      <c r="G2147">
        <f>IF(cukier[[#This Row],[czy magazyn]]=F2146,G2146-cukier[[#This Row],[sprzedano]],G2146+cukier[[#This Row],[f]])</f>
        <v>4188</v>
      </c>
      <c r="H2147">
        <f>IF(cukier[[#This Row],[czy magazyn]]=F2146,0,CEILING(5000-G2146,1000))</f>
        <v>0</v>
      </c>
      <c r="I2147">
        <f>IF(cukier[[#This Row],[f]]&gt;=4000,1,0)</f>
        <v>0</v>
      </c>
    </row>
    <row r="2148" spans="1:9" x14ac:dyDescent="0.25">
      <c r="A2148" s="1">
        <v>41984</v>
      </c>
      <c r="B2148" t="s">
        <v>59</v>
      </c>
      <c r="C2148">
        <v>197</v>
      </c>
      <c r="D2148">
        <f>IF(cukier[[#This Row],[klient]]=B2147,cukier[[#This Row],[sprzedano]]+D2147,cukier[[#This Row],[sprzedano]])</f>
        <v>197</v>
      </c>
      <c r="E2148">
        <f>IF(cukier[[#This Row],[transakcja?]]&lt;100,0,IF(cukier[[#This Row],[transakcja?]]&lt;1000,0.05,IF(cukier[[#This Row],[transakcja?]]&lt;10000,0.1,0.2)))*cukier[[#This Row],[sprzedano]]</f>
        <v>9.8500000000000014</v>
      </c>
      <c r="F2148">
        <f>MONTH(cukier[[#This Row],[data]])</f>
        <v>12</v>
      </c>
      <c r="G2148">
        <f>IF(cukier[[#This Row],[czy magazyn]]=F2147,G2147-cukier[[#This Row],[sprzedano]],G2147+cukier[[#This Row],[f]])</f>
        <v>3991</v>
      </c>
      <c r="H2148">
        <f>IF(cukier[[#This Row],[czy magazyn]]=F2147,0,CEILING(5000-G2147,1000))</f>
        <v>0</v>
      </c>
      <c r="I2148">
        <f>IF(cukier[[#This Row],[f]]&gt;=4000,1,0)</f>
        <v>0</v>
      </c>
    </row>
    <row r="2149" spans="1:9" x14ac:dyDescent="0.25">
      <c r="A2149" s="1">
        <v>41986</v>
      </c>
      <c r="B2149" t="s">
        <v>18</v>
      </c>
      <c r="C2149">
        <v>482</v>
      </c>
      <c r="D2149">
        <f>IF(cukier[[#This Row],[klient]]=B2148,cukier[[#This Row],[sprzedano]]+D2148,cukier[[#This Row],[sprzedano]])</f>
        <v>482</v>
      </c>
      <c r="E2149">
        <f>IF(cukier[[#This Row],[transakcja?]]&lt;100,0,IF(cukier[[#This Row],[transakcja?]]&lt;1000,0.05,IF(cukier[[#This Row],[transakcja?]]&lt;10000,0.1,0.2)))*cukier[[#This Row],[sprzedano]]</f>
        <v>24.1</v>
      </c>
      <c r="F2149">
        <f>MONTH(cukier[[#This Row],[data]])</f>
        <v>12</v>
      </c>
      <c r="G2149">
        <f>IF(cukier[[#This Row],[czy magazyn]]=F2148,G2148-cukier[[#This Row],[sprzedano]],G2148+cukier[[#This Row],[f]])</f>
        <v>3509</v>
      </c>
      <c r="H2149">
        <f>IF(cukier[[#This Row],[czy magazyn]]=F2148,0,CEILING(5000-G2148,1000))</f>
        <v>0</v>
      </c>
      <c r="I2149">
        <f>IF(cukier[[#This Row],[f]]&gt;=4000,1,0)</f>
        <v>0</v>
      </c>
    </row>
    <row r="2150" spans="1:9" x14ac:dyDescent="0.25">
      <c r="A2150" s="1">
        <v>41988</v>
      </c>
      <c r="B2150" t="s">
        <v>9</v>
      </c>
      <c r="C2150">
        <v>43</v>
      </c>
      <c r="D2150">
        <f>IF(cukier[[#This Row],[klient]]=B2149,cukier[[#This Row],[sprzedano]]+D2149,cukier[[#This Row],[sprzedano]])</f>
        <v>43</v>
      </c>
      <c r="E2150">
        <f>IF(cukier[[#This Row],[transakcja?]]&lt;100,0,IF(cukier[[#This Row],[transakcja?]]&lt;1000,0.05,IF(cukier[[#This Row],[transakcja?]]&lt;10000,0.1,0.2)))*cukier[[#This Row],[sprzedano]]</f>
        <v>0</v>
      </c>
      <c r="F2150">
        <f>MONTH(cukier[[#This Row],[data]])</f>
        <v>12</v>
      </c>
      <c r="G2150">
        <f>IF(cukier[[#This Row],[czy magazyn]]=F2149,G2149-cukier[[#This Row],[sprzedano]],G2149+cukier[[#This Row],[f]])</f>
        <v>3466</v>
      </c>
      <c r="H2150">
        <f>IF(cukier[[#This Row],[czy magazyn]]=F2149,0,CEILING(5000-G2149,1000))</f>
        <v>0</v>
      </c>
      <c r="I2150">
        <f>IF(cukier[[#This Row],[f]]&gt;=4000,1,0)</f>
        <v>0</v>
      </c>
    </row>
    <row r="2151" spans="1:9" x14ac:dyDescent="0.25">
      <c r="A2151" s="1">
        <v>41989</v>
      </c>
      <c r="B2151" t="s">
        <v>23</v>
      </c>
      <c r="C2151">
        <v>367</v>
      </c>
      <c r="D2151">
        <f>IF(cukier[[#This Row],[klient]]=B2150,cukier[[#This Row],[sprzedano]]+D2150,cukier[[#This Row],[sprzedano]])</f>
        <v>367</v>
      </c>
      <c r="E2151">
        <f>IF(cukier[[#This Row],[transakcja?]]&lt;100,0,IF(cukier[[#This Row],[transakcja?]]&lt;1000,0.05,IF(cukier[[#This Row],[transakcja?]]&lt;10000,0.1,0.2)))*cukier[[#This Row],[sprzedano]]</f>
        <v>18.350000000000001</v>
      </c>
      <c r="F2151">
        <f>MONTH(cukier[[#This Row],[data]])</f>
        <v>12</v>
      </c>
      <c r="G2151">
        <f>IF(cukier[[#This Row],[czy magazyn]]=F2150,G2150-cukier[[#This Row],[sprzedano]],G2150+cukier[[#This Row],[f]])</f>
        <v>3099</v>
      </c>
      <c r="H2151">
        <f>IF(cukier[[#This Row],[czy magazyn]]=F2150,0,CEILING(5000-G2150,1000))</f>
        <v>0</v>
      </c>
      <c r="I2151">
        <f>IF(cukier[[#This Row],[f]]&gt;=4000,1,0)</f>
        <v>0</v>
      </c>
    </row>
    <row r="2152" spans="1:9" x14ac:dyDescent="0.25">
      <c r="A2152" s="1">
        <v>41989</v>
      </c>
      <c r="B2152" t="s">
        <v>15</v>
      </c>
      <c r="C2152">
        <v>274</v>
      </c>
      <c r="D2152">
        <f>IF(cukier[[#This Row],[klient]]=B2151,cukier[[#This Row],[sprzedano]]+D2151,cukier[[#This Row],[sprzedano]])</f>
        <v>274</v>
      </c>
      <c r="E2152">
        <f>IF(cukier[[#This Row],[transakcja?]]&lt;100,0,IF(cukier[[#This Row],[transakcja?]]&lt;1000,0.05,IF(cukier[[#This Row],[transakcja?]]&lt;10000,0.1,0.2)))*cukier[[#This Row],[sprzedano]]</f>
        <v>13.700000000000001</v>
      </c>
      <c r="F2152">
        <f>MONTH(cukier[[#This Row],[data]])</f>
        <v>12</v>
      </c>
      <c r="G2152">
        <f>IF(cukier[[#This Row],[czy magazyn]]=F2151,G2151-cukier[[#This Row],[sprzedano]],G2151+cukier[[#This Row],[f]])</f>
        <v>2825</v>
      </c>
      <c r="H2152">
        <f>IF(cukier[[#This Row],[czy magazyn]]=F2151,0,CEILING(5000-G2151,1000))</f>
        <v>0</v>
      </c>
      <c r="I2152">
        <f>IF(cukier[[#This Row],[f]]&gt;=4000,1,0)</f>
        <v>0</v>
      </c>
    </row>
    <row r="2153" spans="1:9" x14ac:dyDescent="0.25">
      <c r="A2153" s="1">
        <v>41991</v>
      </c>
      <c r="B2153" t="s">
        <v>18</v>
      </c>
      <c r="C2153">
        <v>283</v>
      </c>
      <c r="D2153">
        <f>IF(cukier[[#This Row],[klient]]=B2152,cukier[[#This Row],[sprzedano]]+D2152,cukier[[#This Row],[sprzedano]])</f>
        <v>283</v>
      </c>
      <c r="E2153">
        <f>IF(cukier[[#This Row],[transakcja?]]&lt;100,0,IF(cukier[[#This Row],[transakcja?]]&lt;1000,0.05,IF(cukier[[#This Row],[transakcja?]]&lt;10000,0.1,0.2)))*cukier[[#This Row],[sprzedano]]</f>
        <v>14.15</v>
      </c>
      <c r="F2153">
        <f>MONTH(cukier[[#This Row],[data]])</f>
        <v>12</v>
      </c>
      <c r="G2153">
        <f>IF(cukier[[#This Row],[czy magazyn]]=F2152,G2152-cukier[[#This Row],[sprzedano]],G2152+cukier[[#This Row],[f]])</f>
        <v>2542</v>
      </c>
      <c r="H2153">
        <f>IF(cukier[[#This Row],[czy magazyn]]=F2152,0,CEILING(5000-G2152,1000))</f>
        <v>0</v>
      </c>
      <c r="I2153">
        <f>IF(cukier[[#This Row],[f]]&gt;=4000,1,0)</f>
        <v>0</v>
      </c>
    </row>
    <row r="2154" spans="1:9" x14ac:dyDescent="0.25">
      <c r="A2154" s="1">
        <v>41992</v>
      </c>
      <c r="B2154" t="s">
        <v>56</v>
      </c>
      <c r="C2154">
        <v>98</v>
      </c>
      <c r="D2154">
        <f>IF(cukier[[#This Row],[klient]]=B2153,cukier[[#This Row],[sprzedano]]+D2153,cukier[[#This Row],[sprzedano]])</f>
        <v>98</v>
      </c>
      <c r="E2154">
        <f>IF(cukier[[#This Row],[transakcja?]]&lt;100,0,IF(cukier[[#This Row],[transakcja?]]&lt;1000,0.05,IF(cukier[[#This Row],[transakcja?]]&lt;10000,0.1,0.2)))*cukier[[#This Row],[sprzedano]]</f>
        <v>0</v>
      </c>
      <c r="F2154">
        <f>MONTH(cukier[[#This Row],[data]])</f>
        <v>12</v>
      </c>
      <c r="G2154">
        <f>IF(cukier[[#This Row],[czy magazyn]]=F2153,G2153-cukier[[#This Row],[sprzedano]],G2153+cukier[[#This Row],[f]])</f>
        <v>2444</v>
      </c>
      <c r="H2154">
        <f>IF(cukier[[#This Row],[czy magazyn]]=F2153,0,CEILING(5000-G2153,1000))</f>
        <v>0</v>
      </c>
      <c r="I2154">
        <f>IF(cukier[[#This Row],[f]]&gt;=4000,1,0)</f>
        <v>0</v>
      </c>
    </row>
    <row r="2155" spans="1:9" x14ac:dyDescent="0.25">
      <c r="A2155" s="1">
        <v>41993</v>
      </c>
      <c r="B2155" t="s">
        <v>23</v>
      </c>
      <c r="C2155">
        <v>485</v>
      </c>
      <c r="D2155">
        <f>IF(cukier[[#This Row],[klient]]=B2154,cukier[[#This Row],[sprzedano]]+D2154,cukier[[#This Row],[sprzedano]])</f>
        <v>485</v>
      </c>
      <c r="E2155">
        <f>IF(cukier[[#This Row],[transakcja?]]&lt;100,0,IF(cukier[[#This Row],[transakcja?]]&lt;1000,0.05,IF(cukier[[#This Row],[transakcja?]]&lt;10000,0.1,0.2)))*cukier[[#This Row],[sprzedano]]</f>
        <v>24.25</v>
      </c>
      <c r="F2155">
        <f>MONTH(cukier[[#This Row],[data]])</f>
        <v>12</v>
      </c>
      <c r="G2155">
        <f>IF(cukier[[#This Row],[czy magazyn]]=F2154,G2154-cukier[[#This Row],[sprzedano]],G2154+cukier[[#This Row],[f]])</f>
        <v>1959</v>
      </c>
      <c r="H2155">
        <f>IF(cukier[[#This Row],[czy magazyn]]=F2154,0,CEILING(5000-G2154,1000))</f>
        <v>0</v>
      </c>
      <c r="I2155">
        <f>IF(cukier[[#This Row],[f]]&gt;=4000,1,0)</f>
        <v>0</v>
      </c>
    </row>
    <row r="2156" spans="1:9" x14ac:dyDescent="0.25">
      <c r="A2156" s="1">
        <v>41994</v>
      </c>
      <c r="B2156" t="s">
        <v>168</v>
      </c>
      <c r="C2156">
        <v>3</v>
      </c>
      <c r="D2156">
        <f>IF(cukier[[#This Row],[klient]]=B2155,cukier[[#This Row],[sprzedano]]+D2155,cukier[[#This Row],[sprzedano]])</f>
        <v>3</v>
      </c>
      <c r="E2156">
        <f>IF(cukier[[#This Row],[transakcja?]]&lt;100,0,IF(cukier[[#This Row],[transakcja?]]&lt;1000,0.05,IF(cukier[[#This Row],[transakcja?]]&lt;10000,0.1,0.2)))*cukier[[#This Row],[sprzedano]]</f>
        <v>0</v>
      </c>
      <c r="F2156">
        <f>MONTH(cukier[[#This Row],[data]])</f>
        <v>12</v>
      </c>
      <c r="G2156">
        <f>IF(cukier[[#This Row],[czy magazyn]]=F2155,G2155-cukier[[#This Row],[sprzedano]],G2155+cukier[[#This Row],[f]])</f>
        <v>1956</v>
      </c>
      <c r="H2156">
        <f>IF(cukier[[#This Row],[czy magazyn]]=F2155,0,CEILING(5000-G2155,1000))</f>
        <v>0</v>
      </c>
      <c r="I2156">
        <f>IF(cukier[[#This Row],[f]]&gt;=4000,1,0)</f>
        <v>0</v>
      </c>
    </row>
    <row r="2157" spans="1:9" x14ac:dyDescent="0.25">
      <c r="A2157" s="1">
        <v>41996</v>
      </c>
      <c r="B2157" t="s">
        <v>46</v>
      </c>
      <c r="C2157">
        <v>331</v>
      </c>
      <c r="D2157">
        <f>IF(cukier[[#This Row],[klient]]=B2156,cukier[[#This Row],[sprzedano]]+D2156,cukier[[#This Row],[sprzedano]])</f>
        <v>331</v>
      </c>
      <c r="E2157">
        <f>IF(cukier[[#This Row],[transakcja?]]&lt;100,0,IF(cukier[[#This Row],[transakcja?]]&lt;1000,0.05,IF(cukier[[#This Row],[transakcja?]]&lt;10000,0.1,0.2)))*cukier[[#This Row],[sprzedano]]</f>
        <v>16.55</v>
      </c>
      <c r="F2157">
        <f>MONTH(cukier[[#This Row],[data]])</f>
        <v>12</v>
      </c>
      <c r="G2157">
        <f>IF(cukier[[#This Row],[czy magazyn]]=F2156,G2156-cukier[[#This Row],[sprzedano]],G2156+cukier[[#This Row],[f]])</f>
        <v>1625</v>
      </c>
      <c r="H2157">
        <f>IF(cukier[[#This Row],[czy magazyn]]=F2156,0,CEILING(5000-G2156,1000))</f>
        <v>0</v>
      </c>
      <c r="I2157">
        <f>IF(cukier[[#This Row],[f]]&gt;=4000,1,0)</f>
        <v>0</v>
      </c>
    </row>
    <row r="2158" spans="1:9" x14ac:dyDescent="0.25">
      <c r="A2158" s="1">
        <v>41997</v>
      </c>
      <c r="B2158" t="s">
        <v>9</v>
      </c>
      <c r="C2158">
        <v>150</v>
      </c>
      <c r="D2158">
        <f>IF(cukier[[#This Row],[klient]]=B2157,cukier[[#This Row],[sprzedano]]+D2157,cukier[[#This Row],[sprzedano]])</f>
        <v>150</v>
      </c>
      <c r="E2158">
        <f>IF(cukier[[#This Row],[transakcja?]]&lt;100,0,IF(cukier[[#This Row],[transakcja?]]&lt;1000,0.05,IF(cukier[[#This Row],[transakcja?]]&lt;10000,0.1,0.2)))*cukier[[#This Row],[sprzedano]]</f>
        <v>7.5</v>
      </c>
      <c r="F2158">
        <f>MONTH(cukier[[#This Row],[data]])</f>
        <v>12</v>
      </c>
      <c r="G2158">
        <f>IF(cukier[[#This Row],[czy magazyn]]=F2157,G2157-cukier[[#This Row],[sprzedano]],G2157+cukier[[#This Row],[f]])</f>
        <v>1475</v>
      </c>
      <c r="H2158">
        <f>IF(cukier[[#This Row],[czy magazyn]]=F2157,0,CEILING(5000-G2157,1000))</f>
        <v>0</v>
      </c>
      <c r="I2158">
        <f>IF(cukier[[#This Row],[f]]&gt;=4000,1,0)</f>
        <v>0</v>
      </c>
    </row>
    <row r="2159" spans="1:9" x14ac:dyDescent="0.25">
      <c r="A2159" s="1">
        <v>41998</v>
      </c>
      <c r="B2159" t="s">
        <v>8</v>
      </c>
      <c r="C2159">
        <v>463</v>
      </c>
      <c r="D2159">
        <f>IF(cukier[[#This Row],[klient]]=B2158,cukier[[#This Row],[sprzedano]]+D2158,cukier[[#This Row],[sprzedano]])</f>
        <v>463</v>
      </c>
      <c r="E2159">
        <f>IF(cukier[[#This Row],[transakcja?]]&lt;100,0,IF(cukier[[#This Row],[transakcja?]]&lt;1000,0.05,IF(cukier[[#This Row],[transakcja?]]&lt;10000,0.1,0.2)))*cukier[[#This Row],[sprzedano]]</f>
        <v>23.150000000000002</v>
      </c>
      <c r="F2159">
        <f>MONTH(cukier[[#This Row],[data]])</f>
        <v>12</v>
      </c>
      <c r="G2159">
        <f>IF(cukier[[#This Row],[czy magazyn]]=F2158,G2158-cukier[[#This Row],[sprzedano]],G2158+cukier[[#This Row],[f]])</f>
        <v>1012</v>
      </c>
      <c r="H2159">
        <f>IF(cukier[[#This Row],[czy magazyn]]=F2158,0,CEILING(5000-G2158,1000))</f>
        <v>0</v>
      </c>
      <c r="I2159">
        <f>IF(cukier[[#This Row],[f]]&gt;=4000,1,0)</f>
        <v>0</v>
      </c>
    </row>
    <row r="2160" spans="1:9" x14ac:dyDescent="0.25">
      <c r="A2160" s="1">
        <v>41999</v>
      </c>
      <c r="B2160" t="s">
        <v>160</v>
      </c>
      <c r="C2160">
        <v>8</v>
      </c>
      <c r="D2160">
        <f>IF(cukier[[#This Row],[klient]]=B2159,cukier[[#This Row],[sprzedano]]+D2159,cukier[[#This Row],[sprzedano]])</f>
        <v>8</v>
      </c>
      <c r="E2160">
        <f>IF(cukier[[#This Row],[transakcja?]]&lt;100,0,IF(cukier[[#This Row],[transakcja?]]&lt;1000,0.05,IF(cukier[[#This Row],[transakcja?]]&lt;10000,0.1,0.2)))*cukier[[#This Row],[sprzedano]]</f>
        <v>0</v>
      </c>
      <c r="F2160">
        <f>MONTH(cukier[[#This Row],[data]])</f>
        <v>12</v>
      </c>
      <c r="G2160">
        <f>IF(cukier[[#This Row],[czy magazyn]]=F2159,G2159-cukier[[#This Row],[sprzedano]],G2159+cukier[[#This Row],[f]])</f>
        <v>1004</v>
      </c>
      <c r="H2160">
        <f>IF(cukier[[#This Row],[czy magazyn]]=F2159,0,CEILING(5000-G2159,1000))</f>
        <v>0</v>
      </c>
      <c r="I2160">
        <f>IF(cukier[[#This Row],[f]]&gt;=4000,1,0)</f>
        <v>0</v>
      </c>
    </row>
    <row r="2161" spans="1:9" x14ac:dyDescent="0.25">
      <c r="A2161" s="1">
        <v>41999</v>
      </c>
      <c r="B2161" t="s">
        <v>13</v>
      </c>
      <c r="C2161">
        <v>178</v>
      </c>
      <c r="D2161">
        <f>IF(cukier[[#This Row],[klient]]=B2160,cukier[[#This Row],[sprzedano]]+D2160,cukier[[#This Row],[sprzedano]])</f>
        <v>178</v>
      </c>
      <c r="E2161">
        <f>IF(cukier[[#This Row],[transakcja?]]&lt;100,0,IF(cukier[[#This Row],[transakcja?]]&lt;1000,0.05,IF(cukier[[#This Row],[transakcja?]]&lt;10000,0.1,0.2)))*cukier[[#This Row],[sprzedano]]</f>
        <v>8.9</v>
      </c>
      <c r="F2161">
        <f>MONTH(cukier[[#This Row],[data]])</f>
        <v>12</v>
      </c>
      <c r="G2161">
        <f>IF(cukier[[#This Row],[czy magazyn]]=F2160,G2160-cukier[[#This Row],[sprzedano]],G2160+cukier[[#This Row],[f]])</f>
        <v>826</v>
      </c>
      <c r="H2161">
        <f>IF(cukier[[#This Row],[czy magazyn]]=F2160,0,CEILING(5000-G2160,1000))</f>
        <v>0</v>
      </c>
      <c r="I2161">
        <f>IF(cukier[[#This Row],[f]]&gt;=4000,1,0)</f>
        <v>0</v>
      </c>
    </row>
    <row r="2162" spans="1:9" x14ac:dyDescent="0.25">
      <c r="A2162" s="1">
        <v>42001</v>
      </c>
      <c r="B2162" t="s">
        <v>20</v>
      </c>
      <c r="C2162">
        <v>166</v>
      </c>
      <c r="D2162">
        <f>IF(cukier[[#This Row],[klient]]=B2161,cukier[[#This Row],[sprzedano]]+D2161,cukier[[#This Row],[sprzedano]])</f>
        <v>166</v>
      </c>
      <c r="E2162">
        <f>IF(cukier[[#This Row],[transakcja?]]&lt;100,0,IF(cukier[[#This Row],[transakcja?]]&lt;1000,0.05,IF(cukier[[#This Row],[transakcja?]]&lt;10000,0.1,0.2)))*cukier[[#This Row],[sprzedano]]</f>
        <v>8.3000000000000007</v>
      </c>
      <c r="F2162">
        <f>MONTH(cukier[[#This Row],[data]])</f>
        <v>12</v>
      </c>
      <c r="G2162">
        <f>IF(cukier[[#This Row],[czy magazyn]]=F2161,G2161-cukier[[#This Row],[sprzedano]],G2161+cukier[[#This Row],[f]])</f>
        <v>660</v>
      </c>
      <c r="H2162">
        <f>IF(cukier[[#This Row],[czy magazyn]]=F2161,0,CEILING(5000-G2161,1000))</f>
        <v>0</v>
      </c>
      <c r="I2162">
        <f>IF(cukier[[#This Row],[f]]&gt;=4000,1,0)</f>
        <v>0</v>
      </c>
    </row>
    <row r="2163" spans="1:9" x14ac:dyDescent="0.25">
      <c r="A2163" s="1">
        <v>42002</v>
      </c>
      <c r="B2163" t="s">
        <v>233</v>
      </c>
      <c r="C2163">
        <v>14</v>
      </c>
      <c r="D2163">
        <f>IF(cukier[[#This Row],[klient]]=B2162,cukier[[#This Row],[sprzedano]]+D2162,cukier[[#This Row],[sprzedano]])</f>
        <v>14</v>
      </c>
      <c r="E2163">
        <f>IF(cukier[[#This Row],[transakcja?]]&lt;100,0,IF(cukier[[#This Row],[transakcja?]]&lt;1000,0.05,IF(cukier[[#This Row],[transakcja?]]&lt;10000,0.1,0.2)))*cukier[[#This Row],[sprzedano]]</f>
        <v>0</v>
      </c>
      <c r="F2163">
        <f>MONTH(cukier[[#This Row],[data]])</f>
        <v>12</v>
      </c>
      <c r="G2163">
        <f>IF(cukier[[#This Row],[czy magazyn]]=F2162,G2162-cukier[[#This Row],[sprzedano]],G2162+cukier[[#This Row],[f]])</f>
        <v>646</v>
      </c>
      <c r="H2163">
        <f>IF(cukier[[#This Row],[czy magazyn]]=F2162,0,CEILING(5000-G2162,1000))</f>
        <v>0</v>
      </c>
      <c r="I2163">
        <f>IF(cukier[[#This Row],[f]]&gt;=4000,1,0)</f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S b Y z W t o u 8 g G l A A A A 9 g A A A B I A H A B D b 2 5 m a W c v U G F j a 2 F n Z S 5 4 b W w g o h g A K K A U A A A A A A A A A A A A A A A A A A A A A A A A A A A A h Y 9 N D o I w G E S v Q r q n L Z D 4 Q z 7 K w i 0 k J C b G b V M q N E I h t F j u 5 s I j e Q U x i r p z O W / e Y u Z + v U E 6 t Y 1 3 k Y N R n U 5 Q g C n y p B Z d q X S V o N G e / A 1 K G R R c n H k l v V n W J p 5 M m a D a 2 j 4 m x D m H X Y S 7 o S I h p Q E 5 5 t l e 1 L L l 6 C O r / 7 K v t L F c C 4 k Y H F 5 j W I i D a I u D 9 Q p T I A u E X O m v E M 5 7 n + 0 P h N 3 Y 2 H G Q r G / 8 I g O y R C D v D + w B U E s D B B Q A A g A I A E m 2 M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t j N a V x G X o D c B A A B c B g A A E w A c A E Z v c m 1 1 b G F z L 1 N l Y 3 R p b 2 4 x L m 0 g o h g A K K A U A A A A A A A A A A A A A A A A A A A A A A A A A A A A 7 d J B S 8 M w F A f w s 4 V + h 5 B d W g j F d d O D 0 l O n 4 E W Q z Z P 1 k L b P L a 5 9 k e R V N 8 e + u 5 l 1 O G G X o q i H 5 Z L 0 n / D 6 8 i M W C l I a 2 b i d + + e + 5 3 t 2 J g 2 U r G j m C g x L W A X k e 8 y N s W 5 M A S 5 J 7 X M 0 0 k V T A 1 J w q S q I U o 3 k P m z A 0 7 P s 1 o K x 2 e N c v 6 p s p F + w 0 r K 0 W V s v o g X x U N y N o F K 1 I j A J P + K C p b p q a r T J Q L A L L H S p c J r 0 4 5 N j w W 4 a T T C m Z Q X J 5 z K 6 1 g j 3 o W j 7 6 v F 0 J n H q e p 4 s n 4 C 7 B i c y d 4 c m R q J 9 0 K Z u q 2 8 2 b d B e Q q x W v E 3 7 7 u / k d l g p C d a C b f N 4 m x M s a C c f u P w K 6 X Q Y b e q t 1 6 H v K d z b x x d M Q F T z H 8 R 8 r 7 c H U + x g x v 8 K s z t a j 3 + w B X H I f 8 G u F 5 D M w z 8 H 3 I H a 8 x y x q X M w 3 Q k H B 8 L v E g 4 P h B 0 I 3 w B Q S w E C L Q A U A A I A C A B J t j N a 2 i 7 y A a U A A A D 2 A A A A E g A A A A A A A A A A A A A A A A A A A A A A Q 2 9 u Z m l n L 1 B h Y 2 t h Z 2 U u e G 1 s U E s B A i 0 A F A A C A A g A S b Y z W g / K 6 a u k A A A A 6 Q A A A B M A A A A A A A A A A A A A A A A A 8 Q A A A F t D b 2 5 0 Z W 5 0 X 1 R 5 c G V z X S 5 4 b W x Q S w E C L Q A U A A I A C A B J t j N a V x G X o D c B A A B c B g A A E w A A A A A A A A A A A A A A A A D i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J Q A A A A A A A N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W t p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m M 0 N z M 5 M S 0 1 Y T J i L T Q 5 N D I t Y T Q 2 M S 0 3 Z j R l O G V l Z j B l N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V r a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j E 6 M j g 6 N D M u M D c 1 M D A z N V o i I C 8 + P E V u d H J 5 I F R 5 c G U 9 I k Z p b G x D b 2 x 1 b W 5 U e X B l c y I g V m F s d W U 9 I n N D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a 2 l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T J i Z m E x N i 0 x N j Q w L T R h M D A t Y m V m N S 1 m Z T R k Y W I 4 M T l j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j E 6 M z E 6 M j I u M j U 4 O T k 3 N 1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9 B d X R v U m V t b 3 Z l Z E N v b H V t b n M x L n t D b 2 x 1 b W 4 x L D B 9 J n F 1 b 3 Q 7 L C Z x d W 9 0 O 1 N l Y 3 R p b 2 4 x L 2 N l b m 5 p a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9 B d X R v U m V t b 3 Z l Z E N v b H V t b n M x L n t D b 2 x 1 b W 4 x L D B 9 J n F 1 b 3 Q 7 L C Z x d W 9 0 O 1 N l Y 3 R p b 2 4 x L 2 N l b m 5 p a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W 5 u a W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d k Z j B h Z G Q t N z B l O S 0 0 O T R h L W E 1 Y z A t M j V l Z W R m Z m Y x Z W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I x O j M 3 O j U z L j Y 0 N T U 3 M D R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A o M i k v Q X V 0 b 1 J l b W 9 2 Z W R D b 2 x 1 b W 5 z M S 5 7 Q 2 9 s d W 1 u M S w w f S Z x d W 9 0 O y w m c X V v d D t T Z W N 0 a W 9 u M S 9 j Z W 5 u a W s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D k 3 Z W V m Y y 0 w O W R m L T R h M T M t Y j d h Y i 1 m Z T M 1 N D A 3 Y z A z O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V u b m l r X 1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j E 6 M z c 6 N T M u N j Q 1 N T c w N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I C g y K S 9 B d X R v U m V t b 3 Z l Z E N v b H V t b n M x L n t D b 2 x 1 b W 4 x L D B 9 J n F 1 b 3 Q 7 L C Z x d W 9 0 O 1 N l Y 3 R p b 2 4 x L 2 N l b m 5 p a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V u b m l r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1 Y T A 3 N 2 Y 2 L T M 2 M j E t N D d h Y i 0 4 M j g 5 L T c 0 Y z V m N T R k M j l l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1 L T A x L T E 5 V D I x O j M 3 O j U z L j Y 0 N T U 3 M D R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I C g y K S 9 B d X R v U m V t b 3 Z l Z E N v b H V t b n M x L n t D b 2 x 1 b W 4 x L D B 9 J n F 1 b 3 Q 7 L C Z x d W 9 0 O 1 N l Y 3 R p b 2 4 x L 2 N l b m 5 p a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V u b m l r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K F n x X X z W R Z t M v q Z s J S o L A A A A A A I A A A A A A B B m A A A A A Q A A I A A A A P b 7 c 0 T 1 G r s N c W K w K 7 B 1 3 L v B W U g g a N G D b N d Q W A C s C s o 8 A A A A A A 6 A A A A A A g A A I A A A A F A O h t g i S O X a O s F m Q l E O k 3 6 S 0 y 0 j 5 3 E S G 7 k 5 5 G 6 3 3 e E x U A A A A I j E 6 c o l b f R Q a o r E k B + + O h A h U O 7 2 k C W o N Y P 5 + w d d X 3 Q f G 4 G G i s Z z 6 0 M U V u 5 4 r 7 I q c F 3 h i Y M f y P T F U 3 N S W F n v 7 U t g Z e 9 I Y Z 8 U J q 9 8 L k 3 x + 0 j F Q A A A A G F N n d I l Z 8 c 2 q q H p n N H h J i t e c R 6 V H 8 3 D D J g 9 h L y R n I k m 6 W S M B f g c 2 E z o q z p G u 0 B F t v Z D 6 / Q t P F 8 H B V 6 R 9 D 1 B U N Q = < / D a t a M a s h u p > 
</file>

<file path=customXml/itemProps1.xml><?xml version="1.0" encoding="utf-8"?>
<ds:datastoreItem xmlns:ds="http://schemas.openxmlformats.org/officeDocument/2006/customXml" ds:itemID="{B2F03B2F-F777-494A-8944-71818690D6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4.1</vt:lpstr>
      <vt:lpstr>4.2</vt:lpstr>
      <vt:lpstr>4.3</vt:lpstr>
      <vt:lpstr>4.4</vt:lpstr>
      <vt:lpstr>4.5</vt:lpstr>
      <vt:lpstr>cukier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Tyzo, Jacek</dc:creator>
  <cp:lastModifiedBy>Tyzo, Jacek</cp:lastModifiedBy>
  <dcterms:created xsi:type="dcterms:W3CDTF">2025-01-19T21:22:32Z</dcterms:created>
  <dcterms:modified xsi:type="dcterms:W3CDTF">2025-02-25T19:07:30Z</dcterms:modified>
</cp:coreProperties>
</file>