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865AD083-6DF7-4C66-966D-8A4A5C8F3B33}" xr6:coauthVersionLast="45" xr6:coauthVersionMax="45" xr10:uidLastSave="{00000000-0000-0000-0000-000000000000}"/>
  <bookViews>
    <workbookView xWindow="-21720" yWindow="1305" windowWidth="21840" windowHeight="13140" activeTab="2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H7" i="4"/>
  <c r="H8" i="4"/>
  <c r="H5" i="4"/>
  <c r="H6" i="4"/>
  <c r="H3" i="4"/>
  <c r="H4" i="4"/>
  <c r="N3" i="1"/>
  <c r="N11" i="1"/>
  <c r="G8" i="4"/>
  <c r="F8" i="4"/>
  <c r="G7" i="4"/>
  <c r="F7" i="4"/>
  <c r="G6" i="4"/>
  <c r="F6" i="4"/>
  <c r="G5" i="4"/>
  <c r="F5" i="4"/>
  <c r="G4" i="4"/>
  <c r="F4" i="4"/>
  <c r="G3" i="4"/>
  <c r="F3" i="4"/>
  <c r="E8" i="4"/>
  <c r="E7" i="4"/>
  <c r="E6" i="4"/>
  <c r="E5" i="4"/>
  <c r="E4" i="4"/>
  <c r="E3" i="4"/>
  <c r="B7" i="4"/>
  <c r="B5" i="4"/>
  <c r="B3" i="4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" i="1"/>
  <c r="C7" i="4"/>
  <c r="C5" i="4"/>
  <c r="C3" i="4"/>
  <c r="N4" i="1"/>
  <c r="I3" i="4" s="1"/>
  <c r="N5" i="1"/>
  <c r="N6" i="1"/>
  <c r="N7" i="1"/>
  <c r="N8" i="1"/>
  <c r="N9" i="1"/>
  <c r="N10" i="1"/>
  <c r="J4" i="4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J3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6" i="4" l="1"/>
  <c r="J5" i="4"/>
  <c r="J8" i="4"/>
  <c r="J7" i="4"/>
  <c r="I4" i="4"/>
  <c r="J3" i="4"/>
</calcChain>
</file>

<file path=xl/sharedStrings.xml><?xml version="1.0" encoding="utf-8"?>
<sst xmlns="http://schemas.openxmlformats.org/spreadsheetml/2006/main" count="179" uniqueCount="28">
  <si>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</si>
  <si>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</si>
  <si>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</si>
  <si>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</si>
  <si>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</si>
  <si>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</si>
  <si>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</si>
  <si>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</si>
  <si>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</si>
  <si>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</si>
  <si>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</si>
  <si>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</si>
  <si>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</si>
  <si>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</si>
  <si>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</si>
  <si>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</si>
  <si>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</si>
  <si>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</si>
  <si>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</si>
  <si>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</si>
  <si>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</si>
  <si>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</si>
  <si>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</si>
  <si>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</si>
  <si>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</si>
  <si>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-nan(ind)</t>
  </si>
  <si>
    <t xml:space="preserve"> -nan(ind)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</si>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</sst>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E+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32" xfId="0" applyBorder="1" applyAlignment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4" xfId="0" applyBorder="1"/>
    <xf numFmtId="0" fontId="0" fillId="0" borderId="38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1" fontId="0" fillId="0" borderId="27" xfId="0" applyNumberFormat="1" applyBorder="1"/>
    <xf numFmtId="11" fontId="0" fillId="0" borderId="1" xfId="0" applyNumberFormat="1" applyBorder="1"/>
    <xf numFmtId="167" fontId="0" fillId="0" borderId="5" xfId="0" applyNumberFormat="1" applyBorder="1"/>
    <xf numFmtId="167" fontId="0" fillId="0" borderId="2" xfId="0" applyNumberFormat="1" applyBorder="1"/>
    <xf numFmtId="167" fontId="0" fillId="0" borderId="7" xfId="0" applyNumberFormat="1" applyBorder="1"/>
    <xf numFmtId="167" fontId="0" fillId="0" borderId="10" xfId="0" applyNumberFormat="1" applyBorder="1"/>
    <xf numFmtId="167" fontId="0" fillId="0" borderId="21" xfId="0" applyNumberFormat="1" applyBorder="1"/>
    <xf numFmtId="167" fontId="0" fillId="0" borderId="3" xfId="0" applyNumberFormat="1" applyBorder="1"/>
    <xf numFmtId="167" fontId="0" fillId="0" borderId="1" xfId="0" applyNumberFormat="1" applyBorder="1"/>
    <xf numFmtId="167" fontId="0" fillId="0" borderId="8" xfId="0" applyNumberFormat="1" applyBorder="1"/>
    <xf numFmtId="167" fontId="0" fillId="0" borderId="11" xfId="0" applyNumberFormat="1" applyBorder="1"/>
    <xf numFmtId="167" fontId="0" fillId="0" borderId="22" xfId="0" applyNumberFormat="1" applyBorder="1"/>
    <xf numFmtId="167" fontId="0" fillId="0" borderId="27" xfId="0" applyNumberFormat="1" applyBorder="1"/>
    <xf numFmtId="167" fontId="0" fillId="0" borderId="26" xfId="0" applyNumberFormat="1" applyBorder="1"/>
    <xf numFmtId="0" fontId="0" fillId="0" borderId="0" xfId="0" applyFill="1" applyBorder="1" applyAlignment="1">
      <alignment horizontal="center" vertical="center" wrapText="1"/>
    </xf>
    <xf numFmtId="167" fontId="0" fillId="0" borderId="0" xfId="0" applyNumberFormat="1"/>
    <xf numFmtId="0" fontId="0" fillId="0" borderId="2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Fibonacciego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Wykres!$B$3:$B$24</c:f>
              <c:numCache>
                <c:formatCode>General</c:formatCode>
                <c:ptCount val="22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1.6261300000000001</c:v>
                </c:pt>
                <c:pt idx="11">
                  <c:v>1.00499</c:v>
                </c:pt>
                <c:pt idx="12">
                  <c:v>0.62114000000000003</c:v>
                </c:pt>
                <c:pt idx="13">
                  <c:v>0.38385000000000002</c:v>
                </c:pt>
                <c:pt idx="14">
                  <c:v>0.237289</c:v>
                </c:pt>
                <c:pt idx="15">
                  <c:v>0.146561</c:v>
                </c:pt>
                <c:pt idx="16">
                  <c:v>9.0728299999999998E-2</c:v>
                </c:pt>
                <c:pt idx="17">
                  <c:v>5.5832800000000002E-2</c:v>
                </c:pt>
                <c:pt idx="18">
                  <c:v>3.4895500000000003E-2</c:v>
                </c:pt>
                <c:pt idx="19">
                  <c:v>2.0937299999999999E-2</c:v>
                </c:pt>
                <c:pt idx="20">
                  <c:v>1.39582E-2</c:v>
                </c:pt>
                <c:pt idx="21">
                  <c:v>6.9791000000000002E-3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2-4655-851A-8F26F09E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78656"/>
        <c:axId val="363598160"/>
      </c:scatterChart>
      <c:valAx>
        <c:axId val="2249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598160"/>
        <c:crosses val="autoZero"/>
        <c:crossBetween val="midCat"/>
      </c:valAx>
      <c:valAx>
        <c:axId val="363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 -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9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Lagrange'a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Wykres!$A$2:$A$6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Wykres!$C$2:$C$6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99.999899999999997</c:v>
                </c:pt>
                <c:pt idx="3">
                  <c:v>1.04967E-4</c:v>
                </c:pt>
                <c:pt idx="4" formatCode="0.00E+00">
                  <c:v>2.20363E-10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4-4322-AC9C-C2D09DD7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78656"/>
        <c:axId val="363598160"/>
      </c:scatterChart>
      <c:valAx>
        <c:axId val="2249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598160"/>
        <c:crosses val="autoZero"/>
        <c:crossBetween val="midCat"/>
      </c:valAx>
      <c:valAx>
        <c:axId val="363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</a:t>
                </a:r>
                <a:r>
                  <a:rPr lang="pl-PL" baseline="0"/>
                  <a:t> - 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9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1362075</xdr:colOff>
      <xdr:row>6</xdr:row>
      <xdr:rowOff>128587</xdr:rowOff>
    </xdr:from>
    <xdr:to>
      <xdr:col>10</xdr:col>
      <xdr:colOff>285750</xdr:colOff>
      <xdr:row>21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7BDF49-947F-4446-ADAF-4D7818F5C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6</xdr:row>
      <xdr:rowOff>161925</xdr:rowOff>
    </xdr:from>
    <xdr:to>
      <xdr:col>18</xdr:col>
      <xdr:colOff>142875</xdr:colOff>
      <xdr:row>21</xdr:row>
      <xdr:rowOff>47625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E42C4C4-6045-49BA-B256-0AA923833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3"/>
  <sheetViews>
    <sheetView topLeftCell="A264" zoomScale="70" zoomScaleNormal="70" workbookViewId="0">
      <selection activeCell="G308" sqref="G308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  <col min="16" max="16" width="10" bestFit="1" customWidth="1"/>
    <col min="17" max="17" width="13.140625" bestFit="1" customWidth="1"/>
  </cols>
  <sheetData>
    <row r="1" spans="1:17" ht="30" customHeight="1" x14ac:dyDescent="0.25">
      <c r="A1" s="61" t="s">
        <v>6</v>
      </c>
      <c r="B1" s="62"/>
      <c r="C1" s="62"/>
      <c r="D1" s="62"/>
      <c r="E1" s="62"/>
      <c r="F1" s="63"/>
      <c r="G1" s="61" t="s">
        <v>8</v>
      </c>
      <c r="H1" s="62"/>
      <c r="I1" s="63"/>
      <c r="J1" s="69"/>
      <c r="K1" s="57" t="s">
        <v>9</v>
      </c>
      <c r="L1" s="58"/>
      <c r="M1" s="59"/>
      <c r="N1" s="60"/>
    </row>
    <row r="2" spans="1:17" ht="30" customHeight="1" thickBot="1" x14ac:dyDescent="0.3">
      <c r="A2" s="7" t="s">
        <v>0</v>
      </c>
      <c r="B2" s="8" t="s">
        <v>1</v>
      </c>
      <c r="C2" s="8" t="s">
        <v>2</v>
      </c>
      <c r="D2" s="9" t="s">
        <v>4</v>
      </c>
      <c r="E2" s="9" t="s">
        <v>5</v>
      </c>
      <c r="F2" s="14" t="s">
        <v>3</v>
      </c>
      <c r="G2" s="18" t="s">
        <v>10</v>
      </c>
      <c r="H2" s="8" t="s">
        <v>11</v>
      </c>
      <c r="I2" s="14" t="s">
        <v>3</v>
      </c>
      <c r="J2" s="10" t="s">
        <v>24</v>
      </c>
      <c r="K2" s="18" t="s">
        <v>10</v>
      </c>
      <c r="L2" s="8" t="s">
        <v>11</v>
      </c>
      <c r="M2" s="14" t="s">
        <v>3</v>
      </c>
      <c r="N2" s="10" t="s">
        <v>24</v>
      </c>
      <c r="O2" s="103" t="s">
        <v>12</v>
      </c>
      <c r="P2" s="103"/>
      <c r="Q2" s="103"/>
    </row>
    <row r="3" spans="1:17" ht="15.75" thickBot="1" x14ac:dyDescent="0.3">
      <c r="A3" s="64">
        <v>2</v>
      </c>
      <c r="B3" s="22">
        <v>1</v>
      </c>
      <c r="C3" s="22">
        <v>92.664599999999993</v>
      </c>
      <c r="D3" s="22">
        <v>28.6646</v>
      </c>
      <c r="E3" s="22">
        <v>76.664599999999993</v>
      </c>
      <c r="F3" s="23">
        <v>8</v>
      </c>
      <c r="G3" s="24">
        <v>62.750599999999999</v>
      </c>
      <c r="H3" s="22">
        <v>-0.92114799999999997</v>
      </c>
      <c r="I3" s="25">
        <v>38</v>
      </c>
      <c r="J3" s="25" t="str">
        <f>IF(G3&gt;60,"Globalne","Lokalne")</f>
        <v>Globalne</v>
      </c>
      <c r="K3" s="105">
        <v>62.748199999999997</v>
      </c>
      <c r="L3" s="96">
        <v>-0.92114799999999997</v>
      </c>
      <c r="M3" s="25">
        <v>11</v>
      </c>
      <c r="N3" s="23" t="str">
        <f>IF(K3="-nan(ind)","Błąd",IF(K3&gt;60,"Globalne","Lokalne"))</f>
        <v>Globalne</v>
      </c>
      <c r="O3">
        <f>E3-D3</f>
        <v>47.999999999999993</v>
      </c>
      <c r="Q3" s="104"/>
    </row>
    <row r="4" spans="1:17" ht="15.75" thickBot="1" x14ac:dyDescent="0.3">
      <c r="A4" s="65"/>
      <c r="B4" s="1">
        <v>2</v>
      </c>
      <c r="C4" s="1">
        <v>49.421799999999998</v>
      </c>
      <c r="D4" s="1">
        <v>57.421799999999998</v>
      </c>
      <c r="E4" s="1">
        <v>81.421800000000005</v>
      </c>
      <c r="F4" s="2">
        <v>6</v>
      </c>
      <c r="G4" s="12">
        <v>62.7438</v>
      </c>
      <c r="H4" s="1">
        <v>-0.92114799999999997</v>
      </c>
      <c r="I4" s="16">
        <v>34</v>
      </c>
      <c r="J4" s="25" t="str">
        <f t="shared" ref="J4:J67" si="0">IF(G4&gt;60,"Globalne","Lokalne")</f>
        <v>Globalne</v>
      </c>
      <c r="K4" s="106">
        <v>62.748199999999997</v>
      </c>
      <c r="L4" s="97">
        <v>-0.92114799999999997</v>
      </c>
      <c r="M4" s="16">
        <v>10</v>
      </c>
      <c r="N4" s="23" t="str">
        <f t="shared" ref="N4:N22" si="1">IF(K4="-nan(ind)","Błąd",IF(K4&gt;60,"Globalne","Lokalne"))</f>
        <v>Globalne</v>
      </c>
      <c r="O4">
        <f t="shared" ref="O4:O67" si="2">E4-D4</f>
        <v>24.000000000000007</v>
      </c>
    </row>
    <row r="5" spans="1:17" ht="15.75" thickBot="1" x14ac:dyDescent="0.3">
      <c r="A5" s="65"/>
      <c r="B5" s="1">
        <v>3</v>
      </c>
      <c r="C5" s="1">
        <v>93.115799999999993</v>
      </c>
      <c r="D5" s="1">
        <v>29.1158</v>
      </c>
      <c r="E5" s="1">
        <v>77.115799999999993</v>
      </c>
      <c r="F5" s="2">
        <v>8</v>
      </c>
      <c r="G5" s="12">
        <v>62.747700000000002</v>
      </c>
      <c r="H5" s="1">
        <v>-0.92114799999999997</v>
      </c>
      <c r="I5" s="16">
        <v>38</v>
      </c>
      <c r="J5" s="25" t="str">
        <f t="shared" si="0"/>
        <v>Globalne</v>
      </c>
      <c r="K5" s="106">
        <v>62.748199999999997</v>
      </c>
      <c r="L5" s="97">
        <v>-0.92114799999999997</v>
      </c>
      <c r="M5" s="16">
        <v>10</v>
      </c>
      <c r="N5" s="23" t="str">
        <f t="shared" si="1"/>
        <v>Globalne</v>
      </c>
      <c r="O5">
        <f t="shared" si="2"/>
        <v>47.999999999999993</v>
      </c>
      <c r="Q5" s="104"/>
    </row>
    <row r="6" spans="1:17" ht="15.75" thickBot="1" x14ac:dyDescent="0.3">
      <c r="A6" s="65"/>
      <c r="B6" s="1">
        <v>4</v>
      </c>
      <c r="C6" s="1">
        <v>-48.128399999999999</v>
      </c>
      <c r="D6" s="1">
        <v>-16.128399999999999</v>
      </c>
      <c r="E6" s="1">
        <v>79.871600000000001</v>
      </c>
      <c r="F6" s="2">
        <v>8</v>
      </c>
      <c r="G6" s="12">
        <v>2.16856E-4</v>
      </c>
      <c r="H6" s="1">
        <v>9.4052300000000003E-13</v>
      </c>
      <c r="I6" s="16">
        <v>40</v>
      </c>
      <c r="J6" s="25" t="str">
        <f t="shared" si="0"/>
        <v>Lokalne</v>
      </c>
      <c r="K6" s="106">
        <v>2.2546600000000001E-13</v>
      </c>
      <c r="L6" s="97">
        <v>-7.15717E-18</v>
      </c>
      <c r="M6" s="16">
        <v>7</v>
      </c>
      <c r="N6" s="23" t="str">
        <f t="shared" si="1"/>
        <v>Lokalne</v>
      </c>
      <c r="O6">
        <f t="shared" si="2"/>
        <v>96</v>
      </c>
    </row>
    <row r="7" spans="1:17" ht="15.75" thickBot="1" x14ac:dyDescent="0.3">
      <c r="A7" s="65"/>
      <c r="B7" s="1">
        <v>5</v>
      </c>
      <c r="C7" s="1">
        <v>27.827999999999999</v>
      </c>
      <c r="D7" s="1">
        <v>-36.171999999999997</v>
      </c>
      <c r="E7" s="1">
        <v>11.827999999999999</v>
      </c>
      <c r="F7" s="2">
        <v>8</v>
      </c>
      <c r="G7" s="12">
        <v>9.0912100000000007E-5</v>
      </c>
      <c r="H7" s="1">
        <v>1.6529300000000001E-13</v>
      </c>
      <c r="I7" s="16">
        <v>38</v>
      </c>
      <c r="J7" s="25" t="str">
        <f t="shared" si="0"/>
        <v>Lokalne</v>
      </c>
      <c r="K7" s="106">
        <v>1.9999000000000001E-9</v>
      </c>
      <c r="L7" s="97">
        <v>-7.1570900000000005E-18</v>
      </c>
      <c r="M7" s="16">
        <v>4</v>
      </c>
      <c r="N7" s="23" t="str">
        <f t="shared" si="1"/>
        <v>Lokalne</v>
      </c>
      <c r="O7">
        <f t="shared" si="2"/>
        <v>48</v>
      </c>
    </row>
    <row r="8" spans="1:17" ht="15.75" thickBot="1" x14ac:dyDescent="0.3">
      <c r="A8" s="65"/>
      <c r="B8" s="1">
        <v>6</v>
      </c>
      <c r="C8" s="1">
        <v>-35.972000000000001</v>
      </c>
      <c r="D8" s="1">
        <v>-19.972000000000001</v>
      </c>
      <c r="E8" s="1">
        <v>28.027999999999999</v>
      </c>
      <c r="F8" s="2">
        <v>7</v>
      </c>
      <c r="G8" s="12">
        <v>1.3994999999999999E-3</v>
      </c>
      <c r="H8" s="1">
        <v>3.9172100000000003E-11</v>
      </c>
      <c r="I8" s="16">
        <v>38</v>
      </c>
      <c r="J8" s="25" t="str">
        <f t="shared" si="0"/>
        <v>Lokalne</v>
      </c>
      <c r="K8" s="106">
        <v>2.2691900000000001E-13</v>
      </c>
      <c r="L8" s="97">
        <v>-7.15717E-18</v>
      </c>
      <c r="M8" s="16">
        <v>6</v>
      </c>
      <c r="N8" s="23" t="str">
        <f t="shared" si="1"/>
        <v>Lokalne</v>
      </c>
      <c r="O8">
        <f t="shared" si="2"/>
        <v>48</v>
      </c>
    </row>
    <row r="9" spans="1:17" ht="15.75" thickBot="1" x14ac:dyDescent="0.3">
      <c r="A9" s="65"/>
      <c r="B9" s="1">
        <v>7</v>
      </c>
      <c r="C9" s="1">
        <v>52.462400000000002</v>
      </c>
      <c r="D9" s="1">
        <v>56.462400000000002</v>
      </c>
      <c r="E9" s="1">
        <v>68.462400000000002</v>
      </c>
      <c r="F9" s="2">
        <v>5</v>
      </c>
      <c r="G9" s="12">
        <v>62.7517</v>
      </c>
      <c r="H9" s="1">
        <v>-0.92114799999999997</v>
      </c>
      <c r="I9" s="16">
        <v>32</v>
      </c>
      <c r="J9" s="25" t="str">
        <f t="shared" si="0"/>
        <v>Globalne</v>
      </c>
      <c r="K9" s="106">
        <v>62.748199999999997</v>
      </c>
      <c r="L9" s="97">
        <v>-0.92114799999999997</v>
      </c>
      <c r="M9" s="16">
        <v>8</v>
      </c>
      <c r="N9" s="23" t="str">
        <f t="shared" si="1"/>
        <v>Globalne</v>
      </c>
      <c r="O9">
        <f t="shared" si="2"/>
        <v>12</v>
      </c>
    </row>
    <row r="10" spans="1:17" ht="15.75" thickBot="1" x14ac:dyDescent="0.3">
      <c r="A10" s="65"/>
      <c r="B10" s="1">
        <v>8</v>
      </c>
      <c r="C10" s="1">
        <v>-45.170200000000001</v>
      </c>
      <c r="D10" s="1">
        <v>-29.170200000000001</v>
      </c>
      <c r="E10" s="1">
        <v>18.829799999999999</v>
      </c>
      <c r="F10" s="2">
        <v>7</v>
      </c>
      <c r="G10" s="12">
        <v>-1.23039E-3</v>
      </c>
      <c r="H10" s="1">
        <v>3.0277300000000003E-11</v>
      </c>
      <c r="I10" s="16">
        <v>38</v>
      </c>
      <c r="J10" s="25" t="str">
        <f t="shared" si="0"/>
        <v>Lokalne</v>
      </c>
      <c r="K10" s="106">
        <v>-8.9311099999999996E-7</v>
      </c>
      <c r="L10" s="97">
        <v>8.7958000000000006E-18</v>
      </c>
      <c r="M10" s="16">
        <v>4</v>
      </c>
      <c r="N10" s="23" t="str">
        <f t="shared" si="1"/>
        <v>Lokalne</v>
      </c>
      <c r="O10">
        <f t="shared" si="2"/>
        <v>48</v>
      </c>
    </row>
    <row r="11" spans="1:17" ht="15.75" thickBot="1" x14ac:dyDescent="0.3">
      <c r="A11" s="65"/>
      <c r="B11" s="1">
        <v>9</v>
      </c>
      <c r="C11" s="1">
        <v>75.491600000000005</v>
      </c>
      <c r="D11" s="1">
        <v>43.491599999999998</v>
      </c>
      <c r="E11" s="1">
        <v>67.491600000000005</v>
      </c>
      <c r="F11" s="2">
        <v>7</v>
      </c>
      <c r="G11" s="12">
        <v>62.7455</v>
      </c>
      <c r="H11" s="1">
        <v>-0.92114799999999997</v>
      </c>
      <c r="I11" s="16">
        <v>34</v>
      </c>
      <c r="J11" s="25" t="str">
        <f t="shared" si="0"/>
        <v>Globalne</v>
      </c>
      <c r="K11" s="91" t="s">
        <v>25</v>
      </c>
      <c r="L11" s="97" t="s">
        <v>26</v>
      </c>
      <c r="M11" s="16">
        <v>4</v>
      </c>
      <c r="N11" s="23" t="str">
        <f t="shared" si="1"/>
        <v>Błąd</v>
      </c>
      <c r="O11">
        <f t="shared" si="2"/>
        <v>24.000000000000007</v>
      </c>
    </row>
    <row r="12" spans="1:17" ht="15.75" thickBot="1" x14ac:dyDescent="0.3">
      <c r="A12" s="65"/>
      <c r="B12" s="1">
        <v>10</v>
      </c>
      <c r="C12" s="1">
        <v>-30.3491</v>
      </c>
      <c r="D12" s="1">
        <v>-14.3491</v>
      </c>
      <c r="E12" s="1">
        <v>33.6509</v>
      </c>
      <c r="F12" s="2">
        <v>7</v>
      </c>
      <c r="G12" s="12">
        <v>-2.3428699999999999E-3</v>
      </c>
      <c r="H12" s="1">
        <v>1.09781E-10</v>
      </c>
      <c r="I12" s="16">
        <v>38</v>
      </c>
      <c r="J12" s="25" t="str">
        <f t="shared" si="0"/>
        <v>Lokalne</v>
      </c>
      <c r="K12" s="91">
        <v>1.79265E-12</v>
      </c>
      <c r="L12" s="97">
        <v>-7.15717E-18</v>
      </c>
      <c r="M12" s="16">
        <v>6</v>
      </c>
      <c r="N12" s="23" t="str">
        <f t="shared" si="1"/>
        <v>Lokalne</v>
      </c>
      <c r="O12">
        <f t="shared" si="2"/>
        <v>48</v>
      </c>
    </row>
    <row r="13" spans="1:17" ht="15.75" thickBot="1" x14ac:dyDescent="0.3">
      <c r="A13" s="65"/>
      <c r="B13" s="1">
        <v>11</v>
      </c>
      <c r="C13" s="1">
        <v>-34.098100000000002</v>
      </c>
      <c r="D13" s="1">
        <v>-18.098099999999999</v>
      </c>
      <c r="E13" s="1">
        <v>29.901900000000001</v>
      </c>
      <c r="F13" s="2">
        <v>7</v>
      </c>
      <c r="G13" s="12">
        <v>2.1595500000000001E-3</v>
      </c>
      <c r="H13" s="1">
        <v>9.3272800000000005E-11</v>
      </c>
      <c r="I13" s="16">
        <v>38</v>
      </c>
      <c r="J13" s="25" t="str">
        <f t="shared" si="0"/>
        <v>Lokalne</v>
      </c>
      <c r="K13" s="91">
        <v>2.4948000000000001E-13</v>
      </c>
      <c r="L13" s="97">
        <v>-7.15717E-18</v>
      </c>
      <c r="M13" s="16">
        <v>6</v>
      </c>
      <c r="N13" s="23" t="str">
        <f t="shared" si="1"/>
        <v>Lokalne</v>
      </c>
      <c r="O13">
        <f t="shared" si="2"/>
        <v>48</v>
      </c>
    </row>
    <row r="14" spans="1:17" ht="15.75" thickBot="1" x14ac:dyDescent="0.3">
      <c r="A14" s="65"/>
      <c r="B14" s="1">
        <v>12</v>
      </c>
      <c r="C14" s="1">
        <v>6.8063200000000004</v>
      </c>
      <c r="D14" s="1">
        <v>-9.1936800000000005</v>
      </c>
      <c r="E14" s="1">
        <v>2.8063199999999999</v>
      </c>
      <c r="F14" s="2">
        <v>6</v>
      </c>
      <c r="G14" s="12">
        <v>3.5640200000000002E-3</v>
      </c>
      <c r="H14" s="1">
        <v>2.5404500000000003E-10</v>
      </c>
      <c r="I14" s="16">
        <v>32</v>
      </c>
      <c r="J14" s="25" t="str">
        <f t="shared" si="0"/>
        <v>Lokalne</v>
      </c>
      <c r="K14" s="91">
        <v>9.2880000000000004E-13</v>
      </c>
      <c r="L14" s="97">
        <v>-7.15717E-18</v>
      </c>
      <c r="M14" s="16">
        <v>4</v>
      </c>
      <c r="N14" s="23" t="str">
        <f t="shared" si="1"/>
        <v>Lokalne</v>
      </c>
      <c r="O14">
        <f t="shared" si="2"/>
        <v>12</v>
      </c>
    </row>
    <row r="15" spans="1:17" ht="15.75" thickBot="1" x14ac:dyDescent="0.3">
      <c r="A15" s="65"/>
      <c r="B15" s="1">
        <v>13</v>
      </c>
      <c r="C15" s="1">
        <v>62.061599999999999</v>
      </c>
      <c r="D15" s="1">
        <v>60.061599999999999</v>
      </c>
      <c r="E15" s="1">
        <v>64.061599999999999</v>
      </c>
      <c r="F15" s="2">
        <v>3</v>
      </c>
      <c r="G15" s="12">
        <v>62.7502</v>
      </c>
      <c r="H15" s="1">
        <v>-0.92114799999999997</v>
      </c>
      <c r="I15" s="16">
        <v>28</v>
      </c>
      <c r="J15" s="25" t="str">
        <f t="shared" si="0"/>
        <v>Globalne</v>
      </c>
      <c r="K15" s="91">
        <v>62.748199999999997</v>
      </c>
      <c r="L15" s="97">
        <v>-0.92114799999999997</v>
      </c>
      <c r="M15" s="16">
        <v>7</v>
      </c>
      <c r="N15" s="23" t="str">
        <f t="shared" si="1"/>
        <v>Globalne</v>
      </c>
      <c r="O15">
        <f t="shared" si="2"/>
        <v>4</v>
      </c>
    </row>
    <row r="16" spans="1:17" ht="15.75" thickBot="1" x14ac:dyDescent="0.3">
      <c r="A16" s="65"/>
      <c r="B16" s="1">
        <v>14</v>
      </c>
      <c r="C16" s="1">
        <v>-94.069299999999998</v>
      </c>
      <c r="D16" s="1">
        <v>-62.069299999999998</v>
      </c>
      <c r="E16" s="1">
        <v>33.930700000000002</v>
      </c>
      <c r="F16" s="2">
        <v>8</v>
      </c>
      <c r="G16" s="12">
        <v>-1.6459300000000001E-3</v>
      </c>
      <c r="H16" s="1">
        <v>5.4181500000000001E-11</v>
      </c>
      <c r="I16" s="16">
        <v>40</v>
      </c>
      <c r="J16" s="25" t="str">
        <f t="shared" si="0"/>
        <v>Lokalne</v>
      </c>
      <c r="K16" s="91">
        <v>-1.2228299999999999E-6</v>
      </c>
      <c r="L16" s="97">
        <v>2.2749099999999999E-17</v>
      </c>
      <c r="M16" s="16">
        <v>9</v>
      </c>
      <c r="N16" s="23" t="str">
        <f t="shared" si="1"/>
        <v>Lokalne</v>
      </c>
      <c r="O16">
        <f t="shared" si="2"/>
        <v>96</v>
      </c>
    </row>
    <row r="17" spans="1:15" ht="15.75" thickBot="1" x14ac:dyDescent="0.3">
      <c r="A17" s="65"/>
      <c r="B17" s="1">
        <v>15</v>
      </c>
      <c r="C17" s="1">
        <v>-82.040300000000002</v>
      </c>
      <c r="D17" s="1">
        <v>-50.040300000000002</v>
      </c>
      <c r="E17" s="1">
        <v>45.959699999999998</v>
      </c>
      <c r="F17" s="2">
        <v>8</v>
      </c>
      <c r="G17" s="12">
        <v>3.2330200000000001E-3</v>
      </c>
      <c r="H17" s="1">
        <v>2.09048E-10</v>
      </c>
      <c r="I17" s="16">
        <v>40</v>
      </c>
      <c r="J17" s="25" t="str">
        <f t="shared" si="0"/>
        <v>Lokalne</v>
      </c>
      <c r="K17" s="91">
        <v>-2.1892E-5</v>
      </c>
      <c r="L17" s="97">
        <v>9.5780499999999995E-15</v>
      </c>
      <c r="M17" s="16">
        <v>13</v>
      </c>
      <c r="N17" s="23" t="str">
        <f t="shared" si="1"/>
        <v>Lokalne</v>
      </c>
      <c r="O17">
        <f t="shared" si="2"/>
        <v>96</v>
      </c>
    </row>
    <row r="18" spans="1:15" ht="15.75" thickBot="1" x14ac:dyDescent="0.3">
      <c r="A18" s="65"/>
      <c r="B18" s="1">
        <v>16</v>
      </c>
      <c r="C18" s="1">
        <v>57.015900000000002</v>
      </c>
      <c r="D18" s="1">
        <v>59.015900000000002</v>
      </c>
      <c r="E18" s="1">
        <v>65.015900000000002</v>
      </c>
      <c r="F18" s="2">
        <v>4</v>
      </c>
      <c r="G18" s="12">
        <v>62.7438</v>
      </c>
      <c r="H18" s="1">
        <v>-0.92114799999999997</v>
      </c>
      <c r="I18" s="16">
        <v>28</v>
      </c>
      <c r="J18" s="25" t="str">
        <f t="shared" si="0"/>
        <v>Globalne</v>
      </c>
      <c r="K18" s="91">
        <v>62.748199999999997</v>
      </c>
      <c r="L18" s="97">
        <v>-0.92114799999999997</v>
      </c>
      <c r="M18" s="16">
        <v>8</v>
      </c>
      <c r="N18" s="23" t="str">
        <f t="shared" si="1"/>
        <v>Globalne</v>
      </c>
      <c r="O18">
        <f t="shared" si="2"/>
        <v>6</v>
      </c>
    </row>
    <row r="19" spans="1:15" ht="15.75" thickBot="1" x14ac:dyDescent="0.3">
      <c r="A19" s="65"/>
      <c r="B19" s="1">
        <v>17</v>
      </c>
      <c r="C19" s="1">
        <v>15.5929</v>
      </c>
      <c r="D19" s="1">
        <v>-16.4071</v>
      </c>
      <c r="E19" s="1">
        <v>7.5929099999999998</v>
      </c>
      <c r="F19" s="2">
        <v>7</v>
      </c>
      <c r="G19" s="12">
        <v>-4.6138200000000002E-3</v>
      </c>
      <c r="H19" s="1">
        <v>4.2574699999999998E-10</v>
      </c>
      <c r="I19" s="16">
        <v>34</v>
      </c>
      <c r="J19" s="25" t="str">
        <f t="shared" si="0"/>
        <v>Lokalne</v>
      </c>
      <c r="K19" s="91">
        <v>7.3389300000000001E-11</v>
      </c>
      <c r="L19" s="97">
        <v>-7.15717E-18</v>
      </c>
      <c r="M19" s="16">
        <v>4</v>
      </c>
      <c r="N19" s="23" t="str">
        <f t="shared" si="1"/>
        <v>Lokalne</v>
      </c>
      <c r="O19">
        <f t="shared" si="2"/>
        <v>24.00001</v>
      </c>
    </row>
    <row r="20" spans="1:15" ht="15.75" thickBot="1" x14ac:dyDescent="0.3">
      <c r="A20" s="65"/>
      <c r="B20" s="1">
        <v>18</v>
      </c>
      <c r="C20" s="1">
        <v>5.7810600000000001</v>
      </c>
      <c r="D20" s="1">
        <v>-2.2189399999999999</v>
      </c>
      <c r="E20" s="1">
        <v>3.7810600000000001</v>
      </c>
      <c r="F20" s="2">
        <v>5</v>
      </c>
      <c r="G20" s="12">
        <v>4.0117699999999996E-3</v>
      </c>
      <c r="H20" s="1">
        <v>3.2188599999999998E-10</v>
      </c>
      <c r="I20" s="16">
        <v>28</v>
      </c>
      <c r="J20" s="25" t="str">
        <f t="shared" si="0"/>
        <v>Lokalne</v>
      </c>
      <c r="K20" s="91">
        <v>1.41213E-12</v>
      </c>
      <c r="L20" s="97">
        <v>-7.15717E-18</v>
      </c>
      <c r="M20" s="16">
        <v>4</v>
      </c>
      <c r="N20" s="23" t="str">
        <f t="shared" si="1"/>
        <v>Lokalne</v>
      </c>
      <c r="O20">
        <f t="shared" si="2"/>
        <v>6</v>
      </c>
    </row>
    <row r="21" spans="1:15" ht="15.75" thickBot="1" x14ac:dyDescent="0.3">
      <c r="A21" s="65"/>
      <c r="B21" s="1">
        <v>19</v>
      </c>
      <c r="C21" s="1">
        <v>25.8552</v>
      </c>
      <c r="D21" s="1">
        <v>-38.144799999999996</v>
      </c>
      <c r="E21" s="1">
        <v>9.8551900000000003</v>
      </c>
      <c r="F21" s="2">
        <v>8</v>
      </c>
      <c r="G21" s="12">
        <v>-2.4520299999999999E-4</v>
      </c>
      <c r="H21" s="1">
        <v>1.2024799999999999E-12</v>
      </c>
      <c r="I21" s="16">
        <v>38</v>
      </c>
      <c r="J21" s="25" t="str">
        <f t="shared" si="0"/>
        <v>Lokalne</v>
      </c>
      <c r="K21" s="91">
        <v>4.0605899999999998E-10</v>
      </c>
      <c r="L21" s="97">
        <v>-7.1571600000000002E-18</v>
      </c>
      <c r="M21" s="16">
        <v>4</v>
      </c>
      <c r="N21" s="23" t="str">
        <f t="shared" si="1"/>
        <v>Lokalne</v>
      </c>
      <c r="O21">
        <f t="shared" si="2"/>
        <v>47.999989999999997</v>
      </c>
    </row>
    <row r="22" spans="1:15" ht="15.75" thickBot="1" x14ac:dyDescent="0.3">
      <c r="A22" s="65"/>
      <c r="B22" s="1">
        <v>20</v>
      </c>
      <c r="C22" s="1">
        <v>-22.4559</v>
      </c>
      <c r="D22" s="1">
        <v>-14.4559</v>
      </c>
      <c r="E22" s="1">
        <v>9.5440900000000006</v>
      </c>
      <c r="F22" s="2">
        <v>6</v>
      </c>
      <c r="G22" s="12">
        <v>-3.8965100000000002E-3</v>
      </c>
      <c r="H22" s="1">
        <v>3.0365699999999999E-10</v>
      </c>
      <c r="I22" s="16">
        <v>34</v>
      </c>
      <c r="J22" s="25" t="str">
        <f t="shared" si="0"/>
        <v>Lokalne</v>
      </c>
      <c r="K22" s="91">
        <v>3.9497599999999998E-10</v>
      </c>
      <c r="L22" s="97">
        <v>-7.1571600000000002E-18</v>
      </c>
      <c r="M22" s="16">
        <v>4</v>
      </c>
      <c r="N22" s="23" t="str">
        <f t="shared" si="1"/>
        <v>Lokalne</v>
      </c>
      <c r="O22">
        <f t="shared" si="2"/>
        <v>23.99999</v>
      </c>
    </row>
    <row r="23" spans="1:15" ht="15.75" thickBot="1" x14ac:dyDescent="0.3">
      <c r="A23" s="65"/>
      <c r="B23" s="1">
        <v>21</v>
      </c>
      <c r="C23" s="1">
        <v>-67.968599999999995</v>
      </c>
      <c r="D23" s="1">
        <v>-3.9685899999999998</v>
      </c>
      <c r="E23" s="1">
        <v>188.03100000000001</v>
      </c>
      <c r="F23" s="2">
        <v>9</v>
      </c>
      <c r="G23" s="12">
        <v>62.749299999999998</v>
      </c>
      <c r="H23" s="1">
        <v>-0.92114799999999997</v>
      </c>
      <c r="I23" s="16">
        <v>44</v>
      </c>
      <c r="J23" s="25" t="str">
        <f t="shared" si="0"/>
        <v>Globalne</v>
      </c>
      <c r="K23" s="91">
        <v>-1.2975000000000001E-6</v>
      </c>
      <c r="L23" s="97">
        <v>2.6513199999999998E-17</v>
      </c>
      <c r="M23" s="16">
        <v>7</v>
      </c>
      <c r="N23" s="23" t="str">
        <f t="shared" ref="N4:N30" si="3">IF(K23&gt;60,"Globalne","Lokalne")</f>
        <v>Lokalne</v>
      </c>
      <c r="O23">
        <f t="shared" si="2"/>
        <v>191.99959000000001</v>
      </c>
    </row>
    <row r="24" spans="1:15" ht="15.75" thickBot="1" x14ac:dyDescent="0.3">
      <c r="A24" s="65"/>
      <c r="B24" s="1">
        <v>22</v>
      </c>
      <c r="C24" s="1">
        <v>34.151299999999999</v>
      </c>
      <c r="D24" s="1">
        <v>-29.848700000000001</v>
      </c>
      <c r="E24" s="1">
        <v>18.151299999999999</v>
      </c>
      <c r="F24" s="2">
        <v>8</v>
      </c>
      <c r="G24" s="12">
        <v>1.4489800000000001E-3</v>
      </c>
      <c r="H24" s="1">
        <v>4.1990999999999997E-11</v>
      </c>
      <c r="I24" s="16">
        <v>38</v>
      </c>
      <c r="J24" s="25" t="str">
        <f t="shared" si="0"/>
        <v>Lokalne</v>
      </c>
      <c r="K24" s="91">
        <v>-4.0063800000000002E-7</v>
      </c>
      <c r="L24" s="97">
        <v>-3.9469399999999999E-18</v>
      </c>
      <c r="M24" s="16">
        <v>4</v>
      </c>
      <c r="N24" s="23" t="str">
        <f t="shared" si="3"/>
        <v>Lokalne</v>
      </c>
      <c r="O24">
        <f t="shared" si="2"/>
        <v>48</v>
      </c>
    </row>
    <row r="25" spans="1:15" ht="15.75" thickBot="1" x14ac:dyDescent="0.3">
      <c r="A25" s="65"/>
      <c r="B25" s="1">
        <v>23</v>
      </c>
      <c r="C25" s="1">
        <v>-32.9816</v>
      </c>
      <c r="D25" s="1">
        <v>-16.9816</v>
      </c>
      <c r="E25" s="1">
        <v>31.0184</v>
      </c>
      <c r="F25" s="2">
        <v>7</v>
      </c>
      <c r="G25" s="12">
        <v>-2.43837E-3</v>
      </c>
      <c r="H25" s="1">
        <v>1.1891300000000001E-10</v>
      </c>
      <c r="I25" s="16">
        <v>38</v>
      </c>
      <c r="J25" s="25" t="str">
        <f t="shared" si="0"/>
        <v>Lokalne</v>
      </c>
      <c r="K25" s="91">
        <v>3.2271300000000001E-13</v>
      </c>
      <c r="L25" s="97">
        <v>-7.15717E-18</v>
      </c>
      <c r="M25" s="16">
        <v>6</v>
      </c>
      <c r="N25" s="23" t="str">
        <f t="shared" si="3"/>
        <v>Lokalne</v>
      </c>
      <c r="O25">
        <f t="shared" si="2"/>
        <v>48</v>
      </c>
    </row>
    <row r="26" spans="1:15" ht="15.75" thickBot="1" x14ac:dyDescent="0.3">
      <c r="A26" s="65"/>
      <c r="B26" s="1">
        <v>24</v>
      </c>
      <c r="C26" s="1">
        <v>23.179500000000001</v>
      </c>
      <c r="D26" s="1">
        <v>-8.8204600000000006</v>
      </c>
      <c r="E26" s="1">
        <v>15.179500000000001</v>
      </c>
      <c r="F26" s="2">
        <v>7</v>
      </c>
      <c r="G26" s="12">
        <v>3.0644999999999999E-3</v>
      </c>
      <c r="H26" s="1">
        <v>1.87823E-10</v>
      </c>
      <c r="I26" s="16">
        <v>34</v>
      </c>
      <c r="J26" s="25" t="str">
        <f t="shared" si="0"/>
        <v>Lokalne</v>
      </c>
      <c r="K26" s="91">
        <v>3.5564299999999999E-9</v>
      </c>
      <c r="L26" s="97">
        <v>-7.1569100000000005E-18</v>
      </c>
      <c r="M26" s="16">
        <v>4</v>
      </c>
      <c r="N26" s="23" t="str">
        <f t="shared" si="3"/>
        <v>Lokalne</v>
      </c>
      <c r="O26">
        <f t="shared" si="2"/>
        <v>23.999960000000002</v>
      </c>
    </row>
    <row r="27" spans="1:15" ht="15.75" thickBot="1" x14ac:dyDescent="0.3">
      <c r="A27" s="65"/>
      <c r="B27" s="1">
        <v>25</v>
      </c>
      <c r="C27" s="1">
        <v>-0.254029</v>
      </c>
      <c r="D27" s="1">
        <v>-2.2540300000000002</v>
      </c>
      <c r="E27" s="1">
        <v>1.74597</v>
      </c>
      <c r="F27" s="2">
        <v>3</v>
      </c>
      <c r="G27" s="12">
        <v>1.7091599999999999E-3</v>
      </c>
      <c r="H27" s="1">
        <v>5.8424399999999997E-11</v>
      </c>
      <c r="I27" s="16">
        <v>28</v>
      </c>
      <c r="J27" s="25" t="str">
        <f t="shared" si="0"/>
        <v>Lokalne</v>
      </c>
      <c r="K27" s="91">
        <v>4.6231299999999999E-13</v>
      </c>
      <c r="L27" s="97">
        <v>-7.15717E-18</v>
      </c>
      <c r="M27" s="16">
        <v>4</v>
      </c>
      <c r="N27" s="23" t="str">
        <f t="shared" si="3"/>
        <v>Lokalne</v>
      </c>
      <c r="O27">
        <f t="shared" si="2"/>
        <v>4</v>
      </c>
    </row>
    <row r="28" spans="1:15" ht="15.75" thickBot="1" x14ac:dyDescent="0.3">
      <c r="A28" s="65"/>
      <c r="B28" s="1">
        <v>26</v>
      </c>
      <c r="C28" s="1">
        <v>-4.2884000000000002</v>
      </c>
      <c r="D28" s="1">
        <v>-2.2884000000000002</v>
      </c>
      <c r="E28" s="1">
        <v>3.7115999999999998</v>
      </c>
      <c r="F28" s="2">
        <v>4</v>
      </c>
      <c r="G28" s="12">
        <v>3.4079000000000002E-3</v>
      </c>
      <c r="H28" s="1">
        <v>2.3227599999999999E-10</v>
      </c>
      <c r="I28" s="16">
        <v>28</v>
      </c>
      <c r="J28" s="25" t="str">
        <f t="shared" si="0"/>
        <v>Lokalne</v>
      </c>
      <c r="K28" s="91">
        <v>1.41636E-12</v>
      </c>
      <c r="L28" s="97">
        <v>-7.15717E-18</v>
      </c>
      <c r="M28" s="16">
        <v>4</v>
      </c>
      <c r="N28" s="23" t="str">
        <f t="shared" si="3"/>
        <v>Lokalne</v>
      </c>
      <c r="O28">
        <f t="shared" si="2"/>
        <v>6</v>
      </c>
    </row>
    <row r="29" spans="1:15" ht="15.75" thickBot="1" x14ac:dyDescent="0.3">
      <c r="A29" s="65"/>
      <c r="B29" s="1">
        <v>27</v>
      </c>
      <c r="C29" s="1">
        <v>-40.994399999999999</v>
      </c>
      <c r="D29" s="1">
        <v>-24.994399999999999</v>
      </c>
      <c r="E29" s="1">
        <v>23.005600000000001</v>
      </c>
      <c r="F29" s="2">
        <v>7</v>
      </c>
      <c r="G29" s="12">
        <v>2.4726399999999999E-3</v>
      </c>
      <c r="H29" s="1">
        <v>1.2227900000000001E-10</v>
      </c>
      <c r="I29" s="16">
        <v>38</v>
      </c>
      <c r="J29" s="25" t="str">
        <f t="shared" si="0"/>
        <v>Lokalne</v>
      </c>
      <c r="K29" s="91">
        <v>-4.8608600000000001E-5</v>
      </c>
      <c r="L29" s="97">
        <v>4.7248800000000002E-14</v>
      </c>
      <c r="M29" s="16">
        <v>4</v>
      </c>
      <c r="N29" s="23" t="str">
        <f t="shared" si="3"/>
        <v>Lokalne</v>
      </c>
      <c r="O29">
        <f t="shared" si="2"/>
        <v>48</v>
      </c>
    </row>
    <row r="30" spans="1:15" ht="15.75" thickBot="1" x14ac:dyDescent="0.3">
      <c r="A30" s="65"/>
      <c r="B30" s="1">
        <v>28</v>
      </c>
      <c r="C30" s="1">
        <v>-60.818899999999999</v>
      </c>
      <c r="D30" s="1">
        <v>3.1811400000000001</v>
      </c>
      <c r="E30" s="1">
        <v>195.18100000000001</v>
      </c>
      <c r="F30" s="2">
        <v>9</v>
      </c>
      <c r="G30" s="12">
        <v>3.18784</v>
      </c>
      <c r="H30" s="1">
        <v>2.0324699999999999E-4</v>
      </c>
      <c r="I30" s="16">
        <v>44</v>
      </c>
      <c r="J30" s="25" t="str">
        <f t="shared" si="0"/>
        <v>Lokalne</v>
      </c>
      <c r="K30" s="91" t="s">
        <v>25</v>
      </c>
      <c r="L30" s="97" t="s">
        <v>26</v>
      </c>
      <c r="M30" s="16">
        <v>4</v>
      </c>
      <c r="N30" s="23" t="str">
        <f t="shared" si="3"/>
        <v>Globalne</v>
      </c>
      <c r="O30">
        <f t="shared" si="2"/>
        <v>191.99986000000001</v>
      </c>
    </row>
    <row r="31" spans="1:15" ht="15.75" thickBot="1" x14ac:dyDescent="0.3">
      <c r="A31" s="65"/>
      <c r="B31" s="1">
        <v>29</v>
      </c>
      <c r="C31" s="1">
        <v>-97.784599999999998</v>
      </c>
      <c r="D31" s="1">
        <v>-33.784599999999998</v>
      </c>
      <c r="E31" s="1">
        <v>158.215</v>
      </c>
      <c r="F31" s="2">
        <v>9</v>
      </c>
      <c r="G31" s="12">
        <v>3.1768299999999998E-3</v>
      </c>
      <c r="H31" s="1">
        <v>2.0184499999999999E-10</v>
      </c>
      <c r="I31" s="16">
        <v>44</v>
      </c>
      <c r="J31" s="25" t="str">
        <f t="shared" si="0"/>
        <v>Lokalne</v>
      </c>
      <c r="K31" s="91">
        <v>62.748199999999997</v>
      </c>
      <c r="L31" s="97">
        <v>-0.92114799999999997</v>
      </c>
      <c r="M31" s="16">
        <v>11</v>
      </c>
      <c r="N31" s="23" t="str">
        <f t="shared" ref="N4:N67" si="4">IF(K31&gt;60,"Globalne","Lokalne")</f>
        <v>Globalne</v>
      </c>
      <c r="O31">
        <f t="shared" si="2"/>
        <v>191.99959999999999</v>
      </c>
    </row>
    <row r="32" spans="1:15" ht="15.75" thickBot="1" x14ac:dyDescent="0.3">
      <c r="A32" s="65"/>
      <c r="B32" s="1">
        <v>30</v>
      </c>
      <c r="C32" s="1">
        <v>4.7593399999999999</v>
      </c>
      <c r="D32" s="1">
        <v>-3.2406600000000001</v>
      </c>
      <c r="E32" s="1">
        <v>2.7593399999999999</v>
      </c>
      <c r="F32" s="2">
        <v>5</v>
      </c>
      <c r="G32" s="12">
        <v>-4.5961400000000003E-3</v>
      </c>
      <c r="H32" s="1">
        <v>4.22489E-10</v>
      </c>
      <c r="I32" s="16">
        <v>28</v>
      </c>
      <c r="J32" s="25" t="str">
        <f t="shared" si="0"/>
        <v>Lokalne</v>
      </c>
      <c r="K32" s="91">
        <v>9.8151200000000007E-13</v>
      </c>
      <c r="L32" s="97">
        <v>-7.15717E-18</v>
      </c>
      <c r="M32" s="16">
        <v>4</v>
      </c>
      <c r="N32" s="23" t="str">
        <f t="shared" si="4"/>
        <v>Lokalne</v>
      </c>
      <c r="O32">
        <f t="shared" si="2"/>
        <v>6</v>
      </c>
    </row>
    <row r="33" spans="1:15" ht="15.75" thickBot="1" x14ac:dyDescent="0.3">
      <c r="A33" s="65"/>
      <c r="B33" s="1">
        <v>31</v>
      </c>
      <c r="C33" s="1">
        <v>-5.7447299999999997</v>
      </c>
      <c r="D33" s="1">
        <v>-3.7447300000000001</v>
      </c>
      <c r="E33" s="1">
        <v>2.2552699999999999</v>
      </c>
      <c r="F33" s="2">
        <v>4</v>
      </c>
      <c r="G33" s="12">
        <v>2.8086500000000002E-3</v>
      </c>
      <c r="H33" s="1">
        <v>1.5776999999999999E-10</v>
      </c>
      <c r="I33" s="16">
        <v>28</v>
      </c>
      <c r="J33" s="25" t="str">
        <f t="shared" si="0"/>
        <v>Lokalne</v>
      </c>
      <c r="K33" s="91">
        <v>6.9169999999999997E-13</v>
      </c>
      <c r="L33" s="97">
        <v>-7.15717E-18</v>
      </c>
      <c r="M33" s="16">
        <v>4</v>
      </c>
      <c r="N33" s="23" t="str">
        <f t="shared" si="4"/>
        <v>Lokalne</v>
      </c>
      <c r="O33">
        <f t="shared" si="2"/>
        <v>6</v>
      </c>
    </row>
    <row r="34" spans="1:15" ht="15.75" thickBot="1" x14ac:dyDescent="0.3">
      <c r="A34" s="65"/>
      <c r="B34" s="1">
        <v>32</v>
      </c>
      <c r="C34" s="1">
        <v>17.332599999999999</v>
      </c>
      <c r="D34" s="1">
        <v>-14.667400000000001</v>
      </c>
      <c r="E34" s="1">
        <v>9.3326100000000007</v>
      </c>
      <c r="F34" s="2">
        <v>7</v>
      </c>
      <c r="G34" s="12">
        <v>-1.75742E-3</v>
      </c>
      <c r="H34" s="1">
        <v>6.1770300000000002E-11</v>
      </c>
      <c r="I34" s="16">
        <v>34</v>
      </c>
      <c r="J34" s="25" t="str">
        <f t="shared" si="0"/>
        <v>Lokalne</v>
      </c>
      <c r="K34" s="91">
        <v>3.3258200000000002E-10</v>
      </c>
      <c r="L34" s="97">
        <v>-7.1571600000000002E-18</v>
      </c>
      <c r="M34" s="16">
        <v>4</v>
      </c>
      <c r="N34" s="23" t="str">
        <f t="shared" si="4"/>
        <v>Lokalne</v>
      </c>
      <c r="O34">
        <f t="shared" si="2"/>
        <v>24.000010000000003</v>
      </c>
    </row>
    <row r="35" spans="1:15" ht="15.75" thickBot="1" x14ac:dyDescent="0.3">
      <c r="A35" s="65"/>
      <c r="B35" s="1">
        <v>33</v>
      </c>
      <c r="C35" s="1">
        <v>59.031500000000001</v>
      </c>
      <c r="D35" s="1">
        <v>61.031500000000001</v>
      </c>
      <c r="E35" s="1">
        <v>67.031499999999994</v>
      </c>
      <c r="F35" s="2">
        <v>4</v>
      </c>
      <c r="G35" s="12">
        <v>62.752899999999997</v>
      </c>
      <c r="H35" s="1">
        <v>-0.92114799999999997</v>
      </c>
      <c r="I35" s="16">
        <v>28</v>
      </c>
      <c r="J35" s="25" t="str">
        <f t="shared" si="0"/>
        <v>Globalne</v>
      </c>
      <c r="K35" s="91">
        <v>62.748199999999997</v>
      </c>
      <c r="L35" s="97">
        <v>-0.92114799999999997</v>
      </c>
      <c r="M35" s="16">
        <v>8</v>
      </c>
      <c r="N35" s="23" t="str">
        <f t="shared" si="4"/>
        <v>Globalne</v>
      </c>
      <c r="O35">
        <f t="shared" si="2"/>
        <v>5.9999999999999929</v>
      </c>
    </row>
    <row r="36" spans="1:15" ht="15.75" thickBot="1" x14ac:dyDescent="0.3">
      <c r="A36" s="65"/>
      <c r="B36" s="1">
        <v>34</v>
      </c>
      <c r="C36" s="1">
        <v>-56.983699999999999</v>
      </c>
      <c r="D36" s="1">
        <v>7.0162899999999997</v>
      </c>
      <c r="E36" s="1">
        <v>199.01599999999999</v>
      </c>
      <c r="F36" s="2">
        <v>9</v>
      </c>
      <c r="G36" s="12">
        <v>62.746299999999998</v>
      </c>
      <c r="H36" s="1">
        <v>-0.92114799999999997</v>
      </c>
      <c r="I36" s="16">
        <v>44</v>
      </c>
      <c r="J36" s="25" t="str">
        <f t="shared" si="0"/>
        <v>Globalne</v>
      </c>
      <c r="K36" s="91" t="s">
        <v>25</v>
      </c>
      <c r="L36" s="97" t="s">
        <v>26</v>
      </c>
      <c r="M36" s="16">
        <v>4</v>
      </c>
      <c r="N36" s="23" t="str">
        <f t="shared" si="4"/>
        <v>Globalne</v>
      </c>
      <c r="O36">
        <f t="shared" si="2"/>
        <v>191.99970999999999</v>
      </c>
    </row>
    <row r="37" spans="1:15" ht="15.75" thickBot="1" x14ac:dyDescent="0.3">
      <c r="A37" s="65"/>
      <c r="B37" s="1">
        <v>35</v>
      </c>
      <c r="C37" s="1">
        <v>-13.672700000000001</v>
      </c>
      <c r="D37" s="1">
        <v>-5.6727400000000001</v>
      </c>
      <c r="E37" s="1">
        <v>18.327300000000001</v>
      </c>
      <c r="F37" s="2">
        <v>6</v>
      </c>
      <c r="G37" s="12">
        <v>2.1843800000000001E-3</v>
      </c>
      <c r="H37" s="1">
        <v>9.5430100000000006E-11</v>
      </c>
      <c r="I37" s="16">
        <v>34</v>
      </c>
      <c r="J37" s="25" t="str">
        <f t="shared" si="0"/>
        <v>Lokalne</v>
      </c>
      <c r="K37" s="91">
        <v>3.6819199999999998E-8</v>
      </c>
      <c r="L37" s="97">
        <v>-7.1300500000000001E-18</v>
      </c>
      <c r="M37" s="16">
        <v>4</v>
      </c>
      <c r="N37" s="23" t="str">
        <f t="shared" si="4"/>
        <v>Lokalne</v>
      </c>
      <c r="O37">
        <f t="shared" si="2"/>
        <v>24.000040000000002</v>
      </c>
    </row>
    <row r="38" spans="1:15" ht="15.75" thickBot="1" x14ac:dyDescent="0.3">
      <c r="A38" s="65"/>
      <c r="B38" s="1">
        <v>36</v>
      </c>
      <c r="C38" s="1">
        <v>74.391099999999994</v>
      </c>
      <c r="D38" s="1">
        <v>58.391100000000002</v>
      </c>
      <c r="E38" s="1">
        <v>70.391099999999994</v>
      </c>
      <c r="F38" s="2">
        <v>6</v>
      </c>
      <c r="G38" s="12">
        <v>62.749299999999998</v>
      </c>
      <c r="H38" s="1">
        <v>-0.92114799999999997</v>
      </c>
      <c r="I38" s="16">
        <v>32</v>
      </c>
      <c r="J38" s="25" t="str">
        <f t="shared" si="0"/>
        <v>Globalne</v>
      </c>
      <c r="K38" s="91">
        <v>62.748199999999997</v>
      </c>
      <c r="L38" s="97">
        <v>-0.92114799999999997</v>
      </c>
      <c r="M38" s="16">
        <v>8</v>
      </c>
      <c r="N38" s="23" t="str">
        <f t="shared" si="4"/>
        <v>Globalne</v>
      </c>
      <c r="O38">
        <f t="shared" si="2"/>
        <v>11.999999999999993</v>
      </c>
    </row>
    <row r="39" spans="1:15" ht="15.75" thickBot="1" x14ac:dyDescent="0.3">
      <c r="A39" s="65"/>
      <c r="B39" s="1">
        <v>37</v>
      </c>
      <c r="C39" s="1">
        <v>72.364000000000004</v>
      </c>
      <c r="D39" s="1">
        <v>56.363999999999997</v>
      </c>
      <c r="E39" s="1">
        <v>68.364000000000004</v>
      </c>
      <c r="F39" s="2">
        <v>6</v>
      </c>
      <c r="G39" s="12">
        <v>62.750999999999998</v>
      </c>
      <c r="H39" s="1">
        <v>-0.92114799999999997</v>
      </c>
      <c r="I39" s="16">
        <v>32</v>
      </c>
      <c r="J39" s="25" t="str">
        <f t="shared" si="0"/>
        <v>Globalne</v>
      </c>
      <c r="K39" s="91">
        <v>62.748199999999997</v>
      </c>
      <c r="L39" s="97">
        <v>-0.92114799999999997</v>
      </c>
      <c r="M39" s="16">
        <v>8</v>
      </c>
      <c r="N39" s="23" t="str">
        <f t="shared" si="4"/>
        <v>Globalne</v>
      </c>
      <c r="O39">
        <f t="shared" si="2"/>
        <v>12.000000000000007</v>
      </c>
    </row>
    <row r="40" spans="1:15" ht="15.75" thickBot="1" x14ac:dyDescent="0.3">
      <c r="A40" s="65"/>
      <c r="B40" s="1">
        <v>38</v>
      </c>
      <c r="C40" s="1">
        <v>89.805499999999995</v>
      </c>
      <c r="D40" s="1">
        <v>25.805499999999999</v>
      </c>
      <c r="E40" s="1">
        <v>73.805499999999995</v>
      </c>
      <c r="F40" s="2">
        <v>8</v>
      </c>
      <c r="G40" s="12">
        <v>62.750999999999998</v>
      </c>
      <c r="H40" s="1">
        <v>-0.92114799999999997</v>
      </c>
      <c r="I40" s="16">
        <v>38</v>
      </c>
      <c r="J40" s="25" t="str">
        <f t="shared" si="0"/>
        <v>Globalne</v>
      </c>
      <c r="K40" s="91" t="s">
        <v>25</v>
      </c>
      <c r="L40" s="97" t="s">
        <v>26</v>
      </c>
      <c r="M40" s="16">
        <v>3</v>
      </c>
      <c r="N40" s="23" t="str">
        <f t="shared" si="4"/>
        <v>Globalne</v>
      </c>
      <c r="O40">
        <f t="shared" si="2"/>
        <v>48</v>
      </c>
    </row>
    <row r="41" spans="1:15" ht="15.75" thickBot="1" x14ac:dyDescent="0.3">
      <c r="A41" s="65"/>
      <c r="B41" s="1">
        <v>39</v>
      </c>
      <c r="C41" s="1">
        <v>52.982599999999998</v>
      </c>
      <c r="D41" s="1">
        <v>56.982599999999998</v>
      </c>
      <c r="E41" s="1">
        <v>68.982600000000005</v>
      </c>
      <c r="F41" s="2">
        <v>5</v>
      </c>
      <c r="G41" s="12">
        <v>62.745899999999999</v>
      </c>
      <c r="H41" s="1">
        <v>-0.92114799999999997</v>
      </c>
      <c r="I41" s="16">
        <v>32</v>
      </c>
      <c r="J41" s="25" t="str">
        <f t="shared" si="0"/>
        <v>Globalne</v>
      </c>
      <c r="K41" s="91">
        <v>62.748199999999997</v>
      </c>
      <c r="L41" s="97">
        <v>-0.92114799999999997</v>
      </c>
      <c r="M41" s="16">
        <v>7</v>
      </c>
      <c r="N41" s="23" t="str">
        <f t="shared" si="4"/>
        <v>Globalne</v>
      </c>
      <c r="O41">
        <f t="shared" si="2"/>
        <v>12.000000000000007</v>
      </c>
    </row>
    <row r="42" spans="1:15" ht="15.75" thickBot="1" x14ac:dyDescent="0.3">
      <c r="A42" s="65"/>
      <c r="B42" s="1">
        <v>40</v>
      </c>
      <c r="C42" s="1">
        <v>94.677599999999998</v>
      </c>
      <c r="D42" s="1">
        <v>30.677600000000002</v>
      </c>
      <c r="E42" s="1">
        <v>78.677599999999998</v>
      </c>
      <c r="F42" s="2">
        <v>8</v>
      </c>
      <c r="G42" s="12">
        <v>62.7485</v>
      </c>
      <c r="H42" s="1">
        <v>-0.92114799999999997</v>
      </c>
      <c r="I42" s="16">
        <v>38</v>
      </c>
      <c r="J42" s="25" t="str">
        <f t="shared" si="0"/>
        <v>Globalne</v>
      </c>
      <c r="K42" s="91">
        <v>62.748199999999997</v>
      </c>
      <c r="L42" s="97">
        <v>-0.92114799999999997</v>
      </c>
      <c r="M42" s="16">
        <v>12</v>
      </c>
      <c r="N42" s="23" t="str">
        <f t="shared" si="4"/>
        <v>Globalne</v>
      </c>
      <c r="O42">
        <f t="shared" si="2"/>
        <v>48</v>
      </c>
    </row>
    <row r="43" spans="1:15" ht="15.75" thickBot="1" x14ac:dyDescent="0.3">
      <c r="A43" s="65"/>
      <c r="B43" s="1">
        <v>41</v>
      </c>
      <c r="C43" s="1">
        <v>54.180799999999998</v>
      </c>
      <c r="D43" s="1">
        <v>58.180799999999998</v>
      </c>
      <c r="E43" s="1">
        <v>70.180800000000005</v>
      </c>
      <c r="F43" s="2">
        <v>5</v>
      </c>
      <c r="G43" s="12">
        <v>62.749299999999998</v>
      </c>
      <c r="H43" s="1">
        <v>-0.92114799999999997</v>
      </c>
      <c r="I43" s="16">
        <v>32</v>
      </c>
      <c r="J43" s="25" t="str">
        <f t="shared" si="0"/>
        <v>Globalne</v>
      </c>
      <c r="K43" s="91">
        <v>62.748199999999997</v>
      </c>
      <c r="L43" s="97">
        <v>-0.92114799999999997</v>
      </c>
      <c r="M43" s="16">
        <v>8</v>
      </c>
      <c r="N43" s="23" t="str">
        <f t="shared" si="4"/>
        <v>Globalne</v>
      </c>
      <c r="O43">
        <f t="shared" si="2"/>
        <v>12.000000000000007</v>
      </c>
    </row>
    <row r="44" spans="1:15" ht="15.75" thickBot="1" x14ac:dyDescent="0.3">
      <c r="A44" s="65"/>
      <c r="B44" s="1">
        <v>42</v>
      </c>
      <c r="C44" s="1">
        <v>-20.301500000000001</v>
      </c>
      <c r="D44" s="1">
        <v>-12.301500000000001</v>
      </c>
      <c r="E44" s="1">
        <v>11.698499999999999</v>
      </c>
      <c r="F44" s="2">
        <v>6</v>
      </c>
      <c r="G44" s="12">
        <v>-4.27664E-3</v>
      </c>
      <c r="H44" s="1">
        <v>3.65792E-10</v>
      </c>
      <c r="I44" s="16">
        <v>34</v>
      </c>
      <c r="J44" s="25" t="str">
        <f t="shared" si="0"/>
        <v>Lokalne</v>
      </c>
      <c r="K44" s="91">
        <v>1.8847900000000001E-9</v>
      </c>
      <c r="L44" s="97">
        <v>-7.1570900000000005E-18</v>
      </c>
      <c r="M44" s="16">
        <v>4</v>
      </c>
      <c r="N44" s="23" t="str">
        <f t="shared" si="4"/>
        <v>Lokalne</v>
      </c>
      <c r="O44">
        <f t="shared" si="2"/>
        <v>24</v>
      </c>
    </row>
    <row r="45" spans="1:15" ht="15.75" thickBot="1" x14ac:dyDescent="0.3">
      <c r="A45" s="65"/>
      <c r="B45" s="1">
        <v>43</v>
      </c>
      <c r="C45" s="1">
        <v>83.767399999999995</v>
      </c>
      <c r="D45" s="1">
        <v>51.767400000000002</v>
      </c>
      <c r="E45" s="1">
        <v>75.767399999999995</v>
      </c>
      <c r="F45" s="2">
        <v>7</v>
      </c>
      <c r="G45" s="12">
        <v>62.745699999999999</v>
      </c>
      <c r="H45" s="1">
        <v>-0.92114799999999997</v>
      </c>
      <c r="I45" s="16">
        <v>34</v>
      </c>
      <c r="J45" s="25" t="str">
        <f t="shared" si="0"/>
        <v>Globalne</v>
      </c>
      <c r="K45" s="91">
        <v>62.748199999999997</v>
      </c>
      <c r="L45" s="97">
        <v>-0.92114799999999997</v>
      </c>
      <c r="M45" s="16">
        <v>9</v>
      </c>
      <c r="N45" s="23" t="str">
        <f t="shared" si="4"/>
        <v>Globalne</v>
      </c>
      <c r="O45">
        <f t="shared" si="2"/>
        <v>23.999999999999993</v>
      </c>
    </row>
    <row r="46" spans="1:15" ht="15.75" thickBot="1" x14ac:dyDescent="0.3">
      <c r="A46" s="65"/>
      <c r="B46" s="1">
        <v>44</v>
      </c>
      <c r="C46" s="1">
        <v>-86.685000000000002</v>
      </c>
      <c r="D46" s="1">
        <v>-54.685000000000002</v>
      </c>
      <c r="E46" s="1">
        <v>41.314999999999998</v>
      </c>
      <c r="F46" s="2">
        <v>8</v>
      </c>
      <c r="G46" s="12">
        <v>-1.96196E-3</v>
      </c>
      <c r="H46" s="1">
        <v>7.6986000000000002E-11</v>
      </c>
      <c r="I46" s="16">
        <v>40</v>
      </c>
      <c r="J46" s="25" t="str">
        <f t="shared" si="0"/>
        <v>Lokalne</v>
      </c>
      <c r="K46" s="91">
        <v>-2.8144500000000001E-5</v>
      </c>
      <c r="L46" s="97">
        <v>1.58351E-14</v>
      </c>
      <c r="M46" s="16">
        <v>13</v>
      </c>
      <c r="N46" s="23" t="str">
        <f t="shared" si="4"/>
        <v>Lokalne</v>
      </c>
      <c r="O46">
        <f t="shared" si="2"/>
        <v>96</v>
      </c>
    </row>
    <row r="47" spans="1:15" ht="15.75" thickBot="1" x14ac:dyDescent="0.3">
      <c r="A47" s="65"/>
      <c r="B47" s="1">
        <v>45</v>
      </c>
      <c r="C47" s="1">
        <v>-6.9751399999999997</v>
      </c>
      <c r="D47" s="1">
        <v>-2.9751400000000001</v>
      </c>
      <c r="E47" s="1">
        <v>9.0248600000000003</v>
      </c>
      <c r="F47" s="2">
        <v>5</v>
      </c>
      <c r="G47" s="12">
        <v>4.4253499999999998E-4</v>
      </c>
      <c r="H47" s="1">
        <v>3.9167399999999997E-12</v>
      </c>
      <c r="I47" s="16">
        <v>32</v>
      </c>
      <c r="J47" s="25" t="str">
        <f t="shared" si="0"/>
        <v>Lokalne</v>
      </c>
      <c r="K47" s="91">
        <v>-1.68403E-12</v>
      </c>
      <c r="L47" s="97">
        <v>-7.15717E-18</v>
      </c>
      <c r="M47" s="16">
        <v>4</v>
      </c>
      <c r="N47" s="23" t="str">
        <f t="shared" si="4"/>
        <v>Lokalne</v>
      </c>
      <c r="O47">
        <f t="shared" si="2"/>
        <v>12</v>
      </c>
    </row>
    <row r="48" spans="1:15" ht="15.75" thickBot="1" x14ac:dyDescent="0.3">
      <c r="A48" s="65"/>
      <c r="B48" s="1">
        <v>46</v>
      </c>
      <c r="C48" s="1">
        <v>54.357300000000002</v>
      </c>
      <c r="D48" s="1">
        <v>58.357300000000002</v>
      </c>
      <c r="E48" s="1">
        <v>70.357299999999995</v>
      </c>
      <c r="F48" s="2">
        <v>5</v>
      </c>
      <c r="G48" s="12">
        <v>62.7455</v>
      </c>
      <c r="H48" s="1">
        <v>-0.92114799999999997</v>
      </c>
      <c r="I48" s="16">
        <v>32</v>
      </c>
      <c r="J48" s="25" t="str">
        <f t="shared" si="0"/>
        <v>Globalne</v>
      </c>
      <c r="K48" s="91">
        <v>62.748199999999997</v>
      </c>
      <c r="L48" s="97">
        <v>-0.92114799999999997</v>
      </c>
      <c r="M48" s="16">
        <v>8</v>
      </c>
      <c r="N48" s="23" t="str">
        <f t="shared" si="4"/>
        <v>Globalne</v>
      </c>
      <c r="O48">
        <f t="shared" si="2"/>
        <v>11.999999999999993</v>
      </c>
    </row>
    <row r="49" spans="1:15" ht="15.75" thickBot="1" x14ac:dyDescent="0.3">
      <c r="A49" s="65"/>
      <c r="B49" s="1">
        <v>47</v>
      </c>
      <c r="C49" s="1">
        <v>58.1997</v>
      </c>
      <c r="D49" s="1">
        <v>60.1997</v>
      </c>
      <c r="E49" s="1">
        <v>66.199700000000007</v>
      </c>
      <c r="F49" s="2">
        <v>4</v>
      </c>
      <c r="G49" s="12">
        <v>62.747199999999999</v>
      </c>
      <c r="H49" s="1">
        <v>-0.92114799999999997</v>
      </c>
      <c r="I49" s="16">
        <v>28</v>
      </c>
      <c r="J49" s="25" t="str">
        <f t="shared" si="0"/>
        <v>Globalne</v>
      </c>
      <c r="K49" s="91">
        <v>62.748199999999997</v>
      </c>
      <c r="L49" s="97">
        <v>-0.92114799999999997</v>
      </c>
      <c r="M49" s="16">
        <v>8</v>
      </c>
      <c r="N49" s="23" t="str">
        <f t="shared" si="4"/>
        <v>Globalne</v>
      </c>
      <c r="O49">
        <f t="shared" si="2"/>
        <v>6.0000000000000071</v>
      </c>
    </row>
    <row r="50" spans="1:15" ht="15.75" thickBot="1" x14ac:dyDescent="0.3">
      <c r="A50" s="65"/>
      <c r="B50" s="1">
        <v>48</v>
      </c>
      <c r="C50" s="1">
        <v>-30.4437</v>
      </c>
      <c r="D50" s="1">
        <v>-14.4437</v>
      </c>
      <c r="E50" s="1">
        <v>33.5563</v>
      </c>
      <c r="F50" s="2">
        <v>7</v>
      </c>
      <c r="G50" s="12">
        <v>2.4660099999999998E-3</v>
      </c>
      <c r="H50" s="1">
        <v>1.21624E-10</v>
      </c>
      <c r="I50" s="16">
        <v>38</v>
      </c>
      <c r="J50" s="25" t="str">
        <f t="shared" si="0"/>
        <v>Lokalne</v>
      </c>
      <c r="K50" s="91">
        <v>1.67089E-12</v>
      </c>
      <c r="L50" s="97">
        <v>-7.15717E-18</v>
      </c>
      <c r="M50" s="16">
        <v>6</v>
      </c>
      <c r="N50" s="23" t="str">
        <f t="shared" si="4"/>
        <v>Lokalne</v>
      </c>
      <c r="O50">
        <f t="shared" si="2"/>
        <v>48</v>
      </c>
    </row>
    <row r="51" spans="1:15" ht="15.75" thickBot="1" x14ac:dyDescent="0.3">
      <c r="A51" s="65"/>
      <c r="B51" s="1">
        <v>49</v>
      </c>
      <c r="C51" s="1">
        <v>-61.3765</v>
      </c>
      <c r="D51" s="1">
        <v>2.6235300000000001</v>
      </c>
      <c r="E51" s="1">
        <v>194.624</v>
      </c>
      <c r="F51" s="2">
        <v>9</v>
      </c>
      <c r="G51" s="12">
        <v>2.6302300000000001</v>
      </c>
      <c r="H51" s="1">
        <v>1.38362E-4</v>
      </c>
      <c r="I51" s="16">
        <v>44</v>
      </c>
      <c r="J51" s="25" t="str">
        <f t="shared" si="0"/>
        <v>Lokalne</v>
      </c>
      <c r="K51" s="91" t="s">
        <v>25</v>
      </c>
      <c r="L51" s="97" t="s">
        <v>26</v>
      </c>
      <c r="M51" s="16">
        <v>4</v>
      </c>
      <c r="N51" s="23" t="str">
        <f t="shared" si="4"/>
        <v>Globalne</v>
      </c>
      <c r="O51">
        <f t="shared" si="2"/>
        <v>192.00047000000001</v>
      </c>
    </row>
    <row r="52" spans="1:15" ht="15.75" thickBot="1" x14ac:dyDescent="0.3">
      <c r="A52" s="65"/>
      <c r="B52" s="1">
        <v>50</v>
      </c>
      <c r="C52" s="1">
        <v>60.7928</v>
      </c>
      <c r="D52" s="1">
        <v>60.7928</v>
      </c>
      <c r="E52" s="1">
        <v>64.7928</v>
      </c>
      <c r="F52" s="2">
        <v>3</v>
      </c>
      <c r="G52" s="12">
        <v>62.746899999999997</v>
      </c>
      <c r="H52" s="1">
        <v>-0.92114799999999997</v>
      </c>
      <c r="I52" s="16">
        <v>28</v>
      </c>
      <c r="J52" s="25" t="str">
        <f t="shared" si="0"/>
        <v>Globalne</v>
      </c>
      <c r="K52" s="91">
        <v>62.748199999999997</v>
      </c>
      <c r="L52" s="97">
        <v>-0.92114799999999997</v>
      </c>
      <c r="M52" s="16">
        <v>7</v>
      </c>
      <c r="N52" s="23" t="str">
        <f t="shared" si="4"/>
        <v>Globalne</v>
      </c>
      <c r="O52">
        <f t="shared" si="2"/>
        <v>4</v>
      </c>
    </row>
    <row r="53" spans="1:15" ht="15.75" thickBot="1" x14ac:dyDescent="0.3">
      <c r="A53" s="65"/>
      <c r="B53" s="1">
        <v>51</v>
      </c>
      <c r="C53" s="1">
        <v>-24.532599999999999</v>
      </c>
      <c r="D53" s="1">
        <v>-8.5326000000000004</v>
      </c>
      <c r="E53" s="1">
        <v>39.467399999999998</v>
      </c>
      <c r="F53" s="2">
        <v>7</v>
      </c>
      <c r="G53" s="12">
        <v>3.09998E-3</v>
      </c>
      <c r="H53" s="1">
        <v>1.9219699999999999E-10</v>
      </c>
      <c r="I53" s="16">
        <v>38</v>
      </c>
      <c r="J53" s="25" t="str">
        <f t="shared" si="0"/>
        <v>Lokalne</v>
      </c>
      <c r="K53" s="91">
        <v>2.7730600000000002E-13</v>
      </c>
      <c r="L53" s="97">
        <v>-7.15717E-18</v>
      </c>
      <c r="M53" s="16">
        <v>6</v>
      </c>
      <c r="N53" s="23" t="str">
        <f t="shared" si="4"/>
        <v>Lokalne</v>
      </c>
      <c r="O53">
        <f t="shared" si="2"/>
        <v>48</v>
      </c>
    </row>
    <row r="54" spans="1:15" ht="15.75" thickBot="1" x14ac:dyDescent="0.3">
      <c r="A54" s="65"/>
      <c r="B54" s="1">
        <v>52</v>
      </c>
      <c r="C54" s="1">
        <v>-67.999099999999999</v>
      </c>
      <c r="D54" s="1">
        <v>-3.99905</v>
      </c>
      <c r="E54" s="1">
        <v>188.001</v>
      </c>
      <c r="F54" s="2">
        <v>9</v>
      </c>
      <c r="G54" s="12">
        <v>62.745699999999999</v>
      </c>
      <c r="H54" s="1">
        <v>-0.92114799999999997</v>
      </c>
      <c r="I54" s="16">
        <v>44</v>
      </c>
      <c r="J54" s="25" t="str">
        <f t="shared" si="0"/>
        <v>Globalne</v>
      </c>
      <c r="K54" s="91">
        <v>-1.3547999999999999E-6</v>
      </c>
      <c r="L54" s="97">
        <v>2.95524E-17</v>
      </c>
      <c r="M54" s="16">
        <v>7</v>
      </c>
      <c r="N54" s="23" t="str">
        <f t="shared" si="4"/>
        <v>Lokalne</v>
      </c>
      <c r="O54">
        <f t="shared" si="2"/>
        <v>192.00005000000002</v>
      </c>
    </row>
    <row r="55" spans="1:15" ht="15.75" thickBot="1" x14ac:dyDescent="0.3">
      <c r="A55" s="65"/>
      <c r="B55" s="1">
        <v>53</v>
      </c>
      <c r="C55" s="1">
        <v>-67.116</v>
      </c>
      <c r="D55" s="1">
        <v>-3.1160199999999998</v>
      </c>
      <c r="E55" s="1">
        <v>188.88399999999999</v>
      </c>
      <c r="F55" s="2">
        <v>9</v>
      </c>
      <c r="G55" s="12">
        <v>62.750999999999998</v>
      </c>
      <c r="H55" s="1">
        <v>-0.92114799999999997</v>
      </c>
      <c r="I55" s="16">
        <v>44</v>
      </c>
      <c r="J55" s="25" t="str">
        <f t="shared" si="0"/>
        <v>Globalne</v>
      </c>
      <c r="K55" s="91">
        <v>-3.68709E-7</v>
      </c>
      <c r="L55" s="97">
        <v>-4.43823E-18</v>
      </c>
      <c r="M55" s="16">
        <v>7</v>
      </c>
      <c r="N55" s="23" t="str">
        <f t="shared" si="4"/>
        <v>Lokalne</v>
      </c>
      <c r="O55">
        <f t="shared" si="2"/>
        <v>192.00001999999998</v>
      </c>
    </row>
    <row r="56" spans="1:15" ht="15.75" thickBot="1" x14ac:dyDescent="0.3">
      <c r="A56" s="65"/>
      <c r="B56" s="1">
        <v>54</v>
      </c>
      <c r="C56" s="1">
        <v>37.833599999999997</v>
      </c>
      <c r="D56" s="1">
        <v>-26.166399999999999</v>
      </c>
      <c r="E56" s="1">
        <v>21.833600000000001</v>
      </c>
      <c r="F56" s="2">
        <v>8</v>
      </c>
      <c r="G56" s="12">
        <v>1.24865E-3</v>
      </c>
      <c r="H56" s="1">
        <v>3.1182399999999998E-11</v>
      </c>
      <c r="I56" s="16">
        <v>38</v>
      </c>
      <c r="J56" s="25" t="str">
        <f t="shared" si="0"/>
        <v>Lokalne</v>
      </c>
      <c r="K56" s="91">
        <v>-1.7723900000000002E-5</v>
      </c>
      <c r="L56" s="97">
        <v>6.2755800000000001E-15</v>
      </c>
      <c r="M56" s="16">
        <v>4</v>
      </c>
      <c r="N56" s="23" t="str">
        <f t="shared" si="4"/>
        <v>Lokalne</v>
      </c>
      <c r="O56">
        <f t="shared" si="2"/>
        <v>48</v>
      </c>
    </row>
    <row r="57" spans="1:15" ht="15.75" thickBot="1" x14ac:dyDescent="0.3">
      <c r="A57" s="65"/>
      <c r="B57" s="1">
        <v>55</v>
      </c>
      <c r="C57" s="1">
        <v>-91.650199999999998</v>
      </c>
      <c r="D57" s="1">
        <v>-59.650199999999998</v>
      </c>
      <c r="E57" s="1">
        <v>36.349800000000002</v>
      </c>
      <c r="F57" s="2">
        <v>8</v>
      </c>
      <c r="G57" s="12">
        <v>-3.1812899999999998E-3</v>
      </c>
      <c r="H57" s="1">
        <v>2.0241199999999999E-10</v>
      </c>
      <c r="I57" s="16">
        <v>40</v>
      </c>
      <c r="J57" s="25" t="str">
        <f t="shared" si="0"/>
        <v>Lokalne</v>
      </c>
      <c r="K57" s="91">
        <v>-3.0904700000000002E-5</v>
      </c>
      <c r="L57" s="97">
        <v>1.9094899999999999E-14</v>
      </c>
      <c r="M57" s="16">
        <v>9</v>
      </c>
      <c r="N57" s="23" t="str">
        <f t="shared" si="4"/>
        <v>Lokalne</v>
      </c>
      <c r="O57">
        <f t="shared" si="2"/>
        <v>96</v>
      </c>
    </row>
    <row r="58" spans="1:15" ht="15.75" thickBot="1" x14ac:dyDescent="0.3">
      <c r="A58" s="65"/>
      <c r="B58" s="1">
        <v>56</v>
      </c>
      <c r="C58" s="1">
        <v>-25.3475</v>
      </c>
      <c r="D58" s="1">
        <v>-9.3475000000000001</v>
      </c>
      <c r="E58" s="1">
        <v>38.652500000000003</v>
      </c>
      <c r="F58" s="2">
        <v>7</v>
      </c>
      <c r="G58" s="12">
        <v>-2.9299E-3</v>
      </c>
      <c r="H58" s="1">
        <v>1.71687E-10</v>
      </c>
      <c r="I58" s="16">
        <v>38</v>
      </c>
      <c r="J58" s="25" t="str">
        <f t="shared" si="0"/>
        <v>Lokalne</v>
      </c>
      <c r="K58" s="91">
        <v>2.5383399999999998E-13</v>
      </c>
      <c r="L58" s="97">
        <v>-7.15717E-18</v>
      </c>
      <c r="M58" s="16">
        <v>6</v>
      </c>
      <c r="N58" s="23" t="str">
        <f t="shared" si="4"/>
        <v>Lokalne</v>
      </c>
      <c r="O58">
        <f t="shared" si="2"/>
        <v>48</v>
      </c>
    </row>
    <row r="59" spans="1:15" ht="15.75" thickBot="1" x14ac:dyDescent="0.3">
      <c r="A59" s="65"/>
      <c r="B59" s="1">
        <v>57</v>
      </c>
      <c r="C59" s="1">
        <v>55.238999999999997</v>
      </c>
      <c r="D59" s="1">
        <v>59.238999999999997</v>
      </c>
      <c r="E59" s="1">
        <v>71.239000000000004</v>
      </c>
      <c r="F59" s="2">
        <v>5</v>
      </c>
      <c r="G59" s="12">
        <v>62.748100000000001</v>
      </c>
      <c r="H59" s="1">
        <v>-0.92114799999999997</v>
      </c>
      <c r="I59" s="16">
        <v>32</v>
      </c>
      <c r="J59" s="25" t="str">
        <f t="shared" si="0"/>
        <v>Globalne</v>
      </c>
      <c r="K59" s="91">
        <v>62.748199999999997</v>
      </c>
      <c r="L59" s="97">
        <v>-0.92114799999999997</v>
      </c>
      <c r="M59" s="16">
        <v>8</v>
      </c>
      <c r="N59" s="23" t="str">
        <f t="shared" si="4"/>
        <v>Globalne</v>
      </c>
      <c r="O59">
        <f t="shared" si="2"/>
        <v>12.000000000000007</v>
      </c>
    </row>
    <row r="60" spans="1:15" ht="15.75" thickBot="1" x14ac:dyDescent="0.3">
      <c r="A60" s="65"/>
      <c r="B60" s="1">
        <v>58</v>
      </c>
      <c r="C60" s="1">
        <v>-0.470607</v>
      </c>
      <c r="D60" s="1">
        <v>-2.4706100000000002</v>
      </c>
      <c r="E60" s="1">
        <v>1.52939</v>
      </c>
      <c r="F60" s="2">
        <v>3</v>
      </c>
      <c r="G60" s="12">
        <v>1.5237199999999999E-3</v>
      </c>
      <c r="H60" s="1">
        <v>4.6434600000000001E-11</v>
      </c>
      <c r="I60" s="16">
        <v>28</v>
      </c>
      <c r="J60" s="25" t="str">
        <f t="shared" si="0"/>
        <v>Lokalne</v>
      </c>
      <c r="K60" s="91">
        <v>4.0973599999999999E-13</v>
      </c>
      <c r="L60" s="97">
        <v>-7.15717E-18</v>
      </c>
      <c r="M60" s="16">
        <v>4</v>
      </c>
      <c r="N60" s="23" t="str">
        <f t="shared" si="4"/>
        <v>Lokalne</v>
      </c>
      <c r="O60">
        <f t="shared" si="2"/>
        <v>4</v>
      </c>
    </row>
    <row r="61" spans="1:15" ht="15.75" thickBot="1" x14ac:dyDescent="0.3">
      <c r="A61" s="65"/>
      <c r="B61" s="1">
        <v>59</v>
      </c>
      <c r="C61" s="1">
        <v>72.387500000000003</v>
      </c>
      <c r="D61" s="1">
        <v>56.387500000000003</v>
      </c>
      <c r="E61" s="1">
        <v>68.387500000000003</v>
      </c>
      <c r="F61" s="2">
        <v>6</v>
      </c>
      <c r="G61" s="12">
        <v>62.744500000000002</v>
      </c>
      <c r="H61" s="1">
        <v>-0.92114799999999997</v>
      </c>
      <c r="I61" s="16">
        <v>32</v>
      </c>
      <c r="J61" s="25" t="str">
        <f t="shared" si="0"/>
        <v>Globalne</v>
      </c>
      <c r="K61" s="91">
        <v>62.748199999999997</v>
      </c>
      <c r="L61" s="97">
        <v>-0.92114799999999997</v>
      </c>
      <c r="M61" s="16">
        <v>8</v>
      </c>
      <c r="N61" s="23" t="str">
        <f t="shared" si="4"/>
        <v>Globalne</v>
      </c>
      <c r="O61">
        <f t="shared" si="2"/>
        <v>12</v>
      </c>
    </row>
    <row r="62" spans="1:15" ht="15.75" thickBot="1" x14ac:dyDescent="0.3">
      <c r="A62" s="65"/>
      <c r="B62" s="1">
        <v>60</v>
      </c>
      <c r="C62" s="1">
        <v>10.6538</v>
      </c>
      <c r="D62" s="1">
        <v>-5.3461699999999999</v>
      </c>
      <c r="E62" s="1">
        <v>6.6538300000000001</v>
      </c>
      <c r="F62" s="2">
        <v>6</v>
      </c>
      <c r="G62" s="12">
        <v>-3.65248E-3</v>
      </c>
      <c r="H62" s="1">
        <v>2.66812E-10</v>
      </c>
      <c r="I62" s="16">
        <v>32</v>
      </c>
      <c r="J62" s="25" t="str">
        <f t="shared" si="0"/>
        <v>Lokalne</v>
      </c>
      <c r="K62" s="91">
        <v>2.5226100000000001E-11</v>
      </c>
      <c r="L62" s="97">
        <v>-7.15717E-18</v>
      </c>
      <c r="M62" s="16">
        <v>4</v>
      </c>
      <c r="N62" s="23" t="str">
        <f t="shared" si="4"/>
        <v>Lokalne</v>
      </c>
      <c r="O62">
        <f t="shared" si="2"/>
        <v>12</v>
      </c>
    </row>
    <row r="63" spans="1:15" ht="15.75" thickBot="1" x14ac:dyDescent="0.3">
      <c r="A63" s="65"/>
      <c r="B63" s="1">
        <v>61</v>
      </c>
      <c r="C63" s="1">
        <v>-86.444699999999997</v>
      </c>
      <c r="D63" s="1">
        <v>-54.444699999999997</v>
      </c>
      <c r="E63" s="1">
        <v>41.555300000000003</v>
      </c>
      <c r="F63" s="2">
        <v>8</v>
      </c>
      <c r="G63" s="12">
        <v>1.5019899999999999E-3</v>
      </c>
      <c r="H63" s="1">
        <v>4.5119499999999997E-11</v>
      </c>
      <c r="I63" s="16">
        <v>40</v>
      </c>
      <c r="J63" s="25" t="str">
        <f t="shared" si="0"/>
        <v>Lokalne</v>
      </c>
      <c r="K63" s="91">
        <v>-3.64508E-5</v>
      </c>
      <c r="L63" s="97">
        <v>2.6566099999999999E-14</v>
      </c>
      <c r="M63" s="16">
        <v>13</v>
      </c>
      <c r="N63" s="23" t="str">
        <f t="shared" si="4"/>
        <v>Lokalne</v>
      </c>
      <c r="O63">
        <f t="shared" si="2"/>
        <v>96</v>
      </c>
    </row>
    <row r="64" spans="1:15" ht="15.75" thickBot="1" x14ac:dyDescent="0.3">
      <c r="A64" s="65"/>
      <c r="B64" s="1">
        <v>62</v>
      </c>
      <c r="C64" s="1">
        <v>51.4634</v>
      </c>
      <c r="D64" s="1">
        <v>55.4634</v>
      </c>
      <c r="E64" s="1">
        <v>67.463399999999993</v>
      </c>
      <c r="F64" s="2">
        <v>5</v>
      </c>
      <c r="G64" s="12">
        <v>62.744599999999998</v>
      </c>
      <c r="H64" s="1">
        <v>-0.92114799999999997</v>
      </c>
      <c r="I64" s="16">
        <v>32</v>
      </c>
      <c r="J64" s="25" t="str">
        <f t="shared" si="0"/>
        <v>Globalne</v>
      </c>
      <c r="K64" s="91">
        <v>62.748199999999997</v>
      </c>
      <c r="L64" s="97">
        <v>-0.92114799999999997</v>
      </c>
      <c r="M64" s="16">
        <v>8</v>
      </c>
      <c r="N64" s="23" t="str">
        <f t="shared" si="4"/>
        <v>Globalne</v>
      </c>
      <c r="O64">
        <f t="shared" si="2"/>
        <v>11.999999999999993</v>
      </c>
    </row>
    <row r="65" spans="1:15" ht="15.75" thickBot="1" x14ac:dyDescent="0.3">
      <c r="A65" s="65"/>
      <c r="B65" s="1">
        <v>63</v>
      </c>
      <c r="C65" s="1">
        <v>-98.096999999999994</v>
      </c>
      <c r="D65" s="1">
        <v>-34.097000000000001</v>
      </c>
      <c r="E65" s="1">
        <v>157.90299999999999</v>
      </c>
      <c r="F65" s="2">
        <v>9</v>
      </c>
      <c r="G65" s="12">
        <v>-1.0855999999999999E-3</v>
      </c>
      <c r="H65" s="1">
        <v>2.3570300000000001E-11</v>
      </c>
      <c r="I65" s="16">
        <v>44</v>
      </c>
      <c r="J65" s="25" t="str">
        <f t="shared" si="0"/>
        <v>Lokalne</v>
      </c>
      <c r="K65" s="91">
        <v>62.748199999999997</v>
      </c>
      <c r="L65" s="97">
        <v>-0.92114799999999997</v>
      </c>
      <c r="M65" s="16">
        <v>12</v>
      </c>
      <c r="N65" s="23" t="str">
        <f t="shared" si="4"/>
        <v>Globalne</v>
      </c>
      <c r="O65">
        <f t="shared" si="2"/>
        <v>192</v>
      </c>
    </row>
    <row r="66" spans="1:15" ht="15.75" thickBot="1" x14ac:dyDescent="0.3">
      <c r="A66" s="65"/>
      <c r="B66" s="1">
        <v>64</v>
      </c>
      <c r="C66" s="1">
        <v>69.159400000000005</v>
      </c>
      <c r="D66" s="1">
        <v>53.159399999999998</v>
      </c>
      <c r="E66" s="1">
        <v>65.159400000000005</v>
      </c>
      <c r="F66" s="2">
        <v>6</v>
      </c>
      <c r="G66" s="12">
        <v>62.747399999999999</v>
      </c>
      <c r="H66" s="1">
        <v>-0.92114799999999997</v>
      </c>
      <c r="I66" s="16">
        <v>32</v>
      </c>
      <c r="J66" s="25" t="str">
        <f t="shared" si="0"/>
        <v>Globalne</v>
      </c>
      <c r="K66" s="91">
        <v>62.748199999999997</v>
      </c>
      <c r="L66" s="97">
        <v>-0.92114799999999997</v>
      </c>
      <c r="M66" s="16">
        <v>8</v>
      </c>
      <c r="N66" s="23" t="str">
        <f t="shared" si="4"/>
        <v>Globalne</v>
      </c>
      <c r="O66">
        <f t="shared" si="2"/>
        <v>12.000000000000007</v>
      </c>
    </row>
    <row r="67" spans="1:15" ht="15.75" thickBot="1" x14ac:dyDescent="0.3">
      <c r="A67" s="65"/>
      <c r="B67" s="1">
        <v>65</v>
      </c>
      <c r="C67" s="1">
        <v>-99.697299999999998</v>
      </c>
      <c r="D67" s="1">
        <v>-35.697299999999998</v>
      </c>
      <c r="E67" s="1">
        <v>156.303</v>
      </c>
      <c r="F67" s="2">
        <v>9</v>
      </c>
      <c r="G67" s="12">
        <v>-9.2024899999999997E-6</v>
      </c>
      <c r="H67" s="1">
        <v>1.6865599999999999E-15</v>
      </c>
      <c r="I67" s="16">
        <v>44</v>
      </c>
      <c r="J67" s="25" t="str">
        <f t="shared" si="0"/>
        <v>Lokalne</v>
      </c>
      <c r="K67" s="91">
        <v>62.748199999999997</v>
      </c>
      <c r="L67" s="97">
        <v>-0.92114799999999997</v>
      </c>
      <c r="M67" s="16">
        <v>11</v>
      </c>
      <c r="N67" s="23" t="str">
        <f t="shared" si="4"/>
        <v>Globalne</v>
      </c>
      <c r="O67">
        <f t="shared" si="2"/>
        <v>192.00029999999998</v>
      </c>
    </row>
    <row r="68" spans="1:15" ht="15.75" thickBot="1" x14ac:dyDescent="0.3">
      <c r="A68" s="65"/>
      <c r="B68" s="1">
        <v>66</v>
      </c>
      <c r="C68" s="1">
        <v>-0.87936599999999998</v>
      </c>
      <c r="D68" s="1">
        <v>-2.8793700000000002</v>
      </c>
      <c r="E68" s="1">
        <v>1.12063</v>
      </c>
      <c r="F68" s="2">
        <v>3</v>
      </c>
      <c r="G68" s="12">
        <v>-6.7796200000000005E-4</v>
      </c>
      <c r="H68" s="1">
        <v>9.1926399999999999E-12</v>
      </c>
      <c r="I68" s="16">
        <v>28</v>
      </c>
      <c r="J68" s="25" t="str">
        <f t="shared" ref="J68:J131" si="5">IF(G68&gt;60,"Globalne","Lokalne")</f>
        <v>Lokalne</v>
      </c>
      <c r="K68" s="91">
        <v>3.1141199999999998E-13</v>
      </c>
      <c r="L68" s="97">
        <v>-7.15717E-18</v>
      </c>
      <c r="M68" s="16">
        <v>4</v>
      </c>
      <c r="N68" s="23" t="str">
        <f t="shared" ref="N68:N131" si="6">IF(K68&gt;60,"Globalne","Lokalne")</f>
        <v>Lokalne</v>
      </c>
      <c r="O68">
        <f t="shared" ref="O68:O131" si="7">E68-D68</f>
        <v>4</v>
      </c>
    </row>
    <row r="69" spans="1:15" ht="15.75" thickBot="1" x14ac:dyDescent="0.3">
      <c r="A69" s="65"/>
      <c r="B69" s="1">
        <v>67</v>
      </c>
      <c r="C69" s="1">
        <v>-0.47520800000000002</v>
      </c>
      <c r="D69" s="1">
        <v>-2.4752100000000001</v>
      </c>
      <c r="E69" s="1">
        <v>1.5247900000000001</v>
      </c>
      <c r="F69" s="2">
        <v>3</v>
      </c>
      <c r="G69" s="12">
        <v>-3.0772E-3</v>
      </c>
      <c r="H69" s="1">
        <v>1.89383E-10</v>
      </c>
      <c r="I69" s="16">
        <v>28</v>
      </c>
      <c r="J69" s="25" t="str">
        <f t="shared" si="5"/>
        <v>Lokalne</v>
      </c>
      <c r="K69" s="91">
        <v>4.0856600000000001E-13</v>
      </c>
      <c r="L69" s="97">
        <v>-7.15717E-18</v>
      </c>
      <c r="M69" s="16">
        <v>4</v>
      </c>
      <c r="N69" s="23" t="str">
        <f t="shared" si="6"/>
        <v>Lokalne</v>
      </c>
      <c r="O69">
        <f t="shared" si="7"/>
        <v>4</v>
      </c>
    </row>
    <row r="70" spans="1:15" ht="15.75" thickBot="1" x14ac:dyDescent="0.3">
      <c r="A70" s="65"/>
      <c r="B70" s="1">
        <v>68</v>
      </c>
      <c r="C70" s="1">
        <v>-84.311999999999998</v>
      </c>
      <c r="D70" s="1">
        <v>-52.311999999999998</v>
      </c>
      <c r="E70" s="1">
        <v>43.688000000000002</v>
      </c>
      <c r="F70" s="2">
        <v>8</v>
      </c>
      <c r="G70" s="12">
        <v>2.9675000000000001E-3</v>
      </c>
      <c r="H70" s="1">
        <v>1.7612099999999999E-10</v>
      </c>
      <c r="I70" s="16">
        <v>40</v>
      </c>
      <c r="J70" s="25" t="str">
        <f t="shared" si="5"/>
        <v>Lokalne</v>
      </c>
      <c r="K70" s="91">
        <v>-5.5891299999999998E-5</v>
      </c>
      <c r="L70" s="97">
        <v>6.24695E-14</v>
      </c>
      <c r="M70" s="16">
        <v>14</v>
      </c>
      <c r="N70" s="23" t="str">
        <f t="shared" si="6"/>
        <v>Lokalne</v>
      </c>
      <c r="O70">
        <f t="shared" si="7"/>
        <v>96</v>
      </c>
    </row>
    <row r="71" spans="1:15" ht="15.75" thickBot="1" x14ac:dyDescent="0.3">
      <c r="A71" s="65"/>
      <c r="B71" s="1">
        <v>69</v>
      </c>
      <c r="C71" s="1">
        <v>1.2284600000000001</v>
      </c>
      <c r="D71" s="1">
        <v>-2.7715399999999999</v>
      </c>
      <c r="E71" s="1">
        <v>1.2284600000000001</v>
      </c>
      <c r="F71" s="2">
        <v>4</v>
      </c>
      <c r="G71" s="12">
        <v>2.2318799999999999E-3</v>
      </c>
      <c r="H71" s="1">
        <v>9.9626099999999994E-11</v>
      </c>
      <c r="I71" s="16">
        <v>28</v>
      </c>
      <c r="J71" s="25" t="str">
        <f t="shared" si="5"/>
        <v>Lokalne</v>
      </c>
      <c r="K71" s="91">
        <v>3.36547E-13</v>
      </c>
      <c r="L71" s="97">
        <v>-7.15717E-18</v>
      </c>
      <c r="M71" s="16">
        <v>4</v>
      </c>
      <c r="N71" s="23" t="str">
        <f t="shared" si="6"/>
        <v>Lokalne</v>
      </c>
      <c r="O71">
        <f t="shared" si="7"/>
        <v>4</v>
      </c>
    </row>
    <row r="72" spans="1:15" ht="15.75" thickBot="1" x14ac:dyDescent="0.3">
      <c r="A72" s="65"/>
      <c r="B72" s="1">
        <v>70</v>
      </c>
      <c r="C72" s="1">
        <v>-51.349400000000003</v>
      </c>
      <c r="D72" s="1">
        <v>-19.349399999999999</v>
      </c>
      <c r="E72" s="1">
        <v>76.650599999999997</v>
      </c>
      <c r="F72" s="2">
        <v>8</v>
      </c>
      <c r="G72" s="12">
        <v>-2.0402699999999998E-3</v>
      </c>
      <c r="H72" s="1">
        <v>8.3254099999999998E-11</v>
      </c>
      <c r="I72" s="16">
        <v>40</v>
      </c>
      <c r="J72" s="25" t="str">
        <f t="shared" si="5"/>
        <v>Lokalne</v>
      </c>
      <c r="K72" s="91">
        <v>-1.15328E-7</v>
      </c>
      <c r="L72" s="97">
        <v>-6.8911600000000002E-18</v>
      </c>
      <c r="M72" s="16">
        <v>8</v>
      </c>
      <c r="N72" s="23" t="str">
        <f t="shared" si="6"/>
        <v>Lokalne</v>
      </c>
      <c r="O72">
        <f t="shared" si="7"/>
        <v>96</v>
      </c>
    </row>
    <row r="73" spans="1:15" ht="15.75" thickBot="1" x14ac:dyDescent="0.3">
      <c r="A73" s="65"/>
      <c r="B73" s="1">
        <v>71</v>
      </c>
      <c r="C73" s="1">
        <v>5.9799300000000004</v>
      </c>
      <c r="D73" s="1">
        <v>-2.02007</v>
      </c>
      <c r="E73" s="1">
        <v>3.97993</v>
      </c>
      <c r="F73" s="2">
        <v>5</v>
      </c>
      <c r="G73" s="12">
        <v>-3.6786200000000001E-3</v>
      </c>
      <c r="H73" s="1">
        <v>2.70645E-10</v>
      </c>
      <c r="I73" s="16">
        <v>28</v>
      </c>
      <c r="J73" s="25" t="str">
        <f t="shared" si="5"/>
        <v>Lokalne</v>
      </c>
      <c r="K73" s="91">
        <v>1.33696E-12</v>
      </c>
      <c r="L73" s="97">
        <v>-7.15717E-18</v>
      </c>
      <c r="M73" s="16">
        <v>4</v>
      </c>
      <c r="N73" s="23" t="str">
        <f t="shared" si="6"/>
        <v>Lokalne</v>
      </c>
      <c r="O73">
        <f t="shared" si="7"/>
        <v>6</v>
      </c>
    </row>
    <row r="74" spans="1:15" ht="15.75" thickBot="1" x14ac:dyDescent="0.3">
      <c r="A74" s="65"/>
      <c r="B74" s="1">
        <v>72</v>
      </c>
      <c r="C74" s="1">
        <v>-29.782399999999999</v>
      </c>
      <c r="D74" s="1">
        <v>-13.782400000000001</v>
      </c>
      <c r="E74" s="1">
        <v>34.217599999999997</v>
      </c>
      <c r="F74" s="2">
        <v>7</v>
      </c>
      <c r="G74" s="12">
        <v>-3.19403E-3</v>
      </c>
      <c r="H74" s="1">
        <v>2.04037E-10</v>
      </c>
      <c r="I74" s="16">
        <v>38</v>
      </c>
      <c r="J74" s="25" t="str">
        <f t="shared" si="5"/>
        <v>Lokalne</v>
      </c>
      <c r="K74" s="91">
        <v>2.6419999999999998E-12</v>
      </c>
      <c r="L74" s="97">
        <v>-7.15717E-18</v>
      </c>
      <c r="M74" s="16">
        <v>6</v>
      </c>
      <c r="N74" s="23" t="str">
        <f t="shared" si="6"/>
        <v>Lokalne</v>
      </c>
      <c r="O74">
        <f t="shared" si="7"/>
        <v>48</v>
      </c>
    </row>
    <row r="75" spans="1:15" ht="15.75" thickBot="1" x14ac:dyDescent="0.3">
      <c r="A75" s="65"/>
      <c r="B75" s="1">
        <v>73</v>
      </c>
      <c r="C75" s="1">
        <v>38.756799999999998</v>
      </c>
      <c r="D75" s="1">
        <v>-25.243200000000002</v>
      </c>
      <c r="E75" s="1">
        <v>22.756799999999998</v>
      </c>
      <c r="F75" s="2">
        <v>8</v>
      </c>
      <c r="G75" s="12">
        <v>2.0310599999999999E-3</v>
      </c>
      <c r="H75" s="1">
        <v>8.2503799999999996E-11</v>
      </c>
      <c r="I75" s="16">
        <v>38</v>
      </c>
      <c r="J75" s="25" t="str">
        <f t="shared" si="5"/>
        <v>Lokalne</v>
      </c>
      <c r="K75" s="91">
        <v>-3.9467E-5</v>
      </c>
      <c r="L75" s="97">
        <v>3.1145799999999997E-14</v>
      </c>
      <c r="M75" s="16">
        <v>4</v>
      </c>
      <c r="N75" s="23" t="str">
        <f t="shared" si="6"/>
        <v>Lokalne</v>
      </c>
      <c r="O75">
        <f t="shared" si="7"/>
        <v>48</v>
      </c>
    </row>
    <row r="76" spans="1:15" ht="15.75" thickBot="1" x14ac:dyDescent="0.3">
      <c r="A76" s="65"/>
      <c r="B76" s="1">
        <v>74</v>
      </c>
      <c r="C76" s="1">
        <v>50.3536</v>
      </c>
      <c r="D76" s="1">
        <v>58.3536</v>
      </c>
      <c r="E76" s="1">
        <v>82.3536</v>
      </c>
      <c r="F76" s="2">
        <v>6</v>
      </c>
      <c r="G76" s="12">
        <v>62.746699999999997</v>
      </c>
      <c r="H76" s="1">
        <v>-0.92114799999999997</v>
      </c>
      <c r="I76" s="16">
        <v>34</v>
      </c>
      <c r="J76" s="25" t="str">
        <f t="shared" si="5"/>
        <v>Globalne</v>
      </c>
      <c r="K76" s="91" t="s">
        <v>25</v>
      </c>
      <c r="L76" s="97" t="s">
        <v>26</v>
      </c>
      <c r="M76" s="16">
        <v>4</v>
      </c>
      <c r="N76" s="23" t="str">
        <f t="shared" si="6"/>
        <v>Globalne</v>
      </c>
      <c r="O76">
        <f t="shared" si="7"/>
        <v>24</v>
      </c>
    </row>
    <row r="77" spans="1:15" ht="15.75" thickBot="1" x14ac:dyDescent="0.3">
      <c r="A77" s="65"/>
      <c r="B77" s="1">
        <v>75</v>
      </c>
      <c r="C77" s="1">
        <v>-4.7179099999999998</v>
      </c>
      <c r="D77" s="1">
        <v>-2.7179099999999998</v>
      </c>
      <c r="E77" s="1">
        <v>3.2820900000000002</v>
      </c>
      <c r="F77" s="2">
        <v>4</v>
      </c>
      <c r="G77" s="12">
        <v>-3.1584999999999998E-3</v>
      </c>
      <c r="H77" s="1">
        <v>1.9952199999999999E-10</v>
      </c>
      <c r="I77" s="16">
        <v>28</v>
      </c>
      <c r="J77" s="25" t="str">
        <f t="shared" si="5"/>
        <v>Lokalne</v>
      </c>
      <c r="K77" s="91">
        <v>1.28732E-12</v>
      </c>
      <c r="L77" s="97">
        <v>-7.15717E-18</v>
      </c>
      <c r="M77" s="16">
        <v>4</v>
      </c>
      <c r="N77" s="23" t="str">
        <f t="shared" si="6"/>
        <v>Lokalne</v>
      </c>
      <c r="O77">
        <f t="shared" si="7"/>
        <v>6</v>
      </c>
    </row>
    <row r="78" spans="1:15" ht="15.75" thickBot="1" x14ac:dyDescent="0.3">
      <c r="A78" s="65"/>
      <c r="B78" s="1">
        <v>76</v>
      </c>
      <c r="C78" s="1">
        <v>84.708799999999997</v>
      </c>
      <c r="D78" s="1">
        <v>52.708799999999997</v>
      </c>
      <c r="E78" s="1">
        <v>76.708799999999997</v>
      </c>
      <c r="F78" s="2">
        <v>7</v>
      </c>
      <c r="G78" s="12">
        <v>62.749000000000002</v>
      </c>
      <c r="H78" s="1">
        <v>-0.92114799999999997</v>
      </c>
      <c r="I78" s="16">
        <v>34</v>
      </c>
      <c r="J78" s="25" t="str">
        <f t="shared" si="5"/>
        <v>Globalne</v>
      </c>
      <c r="K78" s="91">
        <v>62.748199999999997</v>
      </c>
      <c r="L78" s="97">
        <v>-0.92114799999999997</v>
      </c>
      <c r="M78" s="16">
        <v>9</v>
      </c>
      <c r="N78" s="23" t="str">
        <f t="shared" si="6"/>
        <v>Globalne</v>
      </c>
      <c r="O78">
        <f t="shared" si="7"/>
        <v>24</v>
      </c>
    </row>
    <row r="79" spans="1:15" ht="15.75" thickBot="1" x14ac:dyDescent="0.3">
      <c r="A79" s="65"/>
      <c r="B79" s="1">
        <v>77</v>
      </c>
      <c r="C79" s="1">
        <v>62.212699999999998</v>
      </c>
      <c r="D79" s="1">
        <v>60.212699999999998</v>
      </c>
      <c r="E79" s="1">
        <v>64.212699999999998</v>
      </c>
      <c r="F79" s="2">
        <v>3</v>
      </c>
      <c r="G79" s="12">
        <v>62.750399999999999</v>
      </c>
      <c r="H79" s="1">
        <v>-0.92114799999999997</v>
      </c>
      <c r="I79" s="16">
        <v>28</v>
      </c>
      <c r="J79" s="25" t="str">
        <f t="shared" si="5"/>
        <v>Globalne</v>
      </c>
      <c r="K79" s="91">
        <v>62.748199999999997</v>
      </c>
      <c r="L79" s="97">
        <v>-0.92114799999999997</v>
      </c>
      <c r="M79" s="16">
        <v>7</v>
      </c>
      <c r="N79" s="23" t="str">
        <f t="shared" si="6"/>
        <v>Globalne</v>
      </c>
      <c r="O79">
        <f t="shared" si="7"/>
        <v>4</v>
      </c>
    </row>
    <row r="80" spans="1:15" ht="15.75" thickBot="1" x14ac:dyDescent="0.3">
      <c r="A80" s="65"/>
      <c r="B80" s="1">
        <v>78</v>
      </c>
      <c r="C80" s="1">
        <v>-54.410299999999999</v>
      </c>
      <c r="D80" s="1">
        <v>9.5896699999999999</v>
      </c>
      <c r="E80" s="1">
        <v>201.59</v>
      </c>
      <c r="F80" s="2">
        <v>9</v>
      </c>
      <c r="G80" s="12">
        <v>62.746899999999997</v>
      </c>
      <c r="H80" s="1">
        <v>-0.92114799999999997</v>
      </c>
      <c r="I80" s="16">
        <v>44</v>
      </c>
      <c r="J80" s="25" t="str">
        <f t="shared" si="5"/>
        <v>Globalne</v>
      </c>
      <c r="K80" s="91" t="s">
        <v>25</v>
      </c>
      <c r="L80" s="97" t="s">
        <v>26</v>
      </c>
      <c r="M80" s="16">
        <v>4</v>
      </c>
      <c r="N80" s="23" t="str">
        <f t="shared" si="6"/>
        <v>Globalne</v>
      </c>
      <c r="O80">
        <f t="shared" si="7"/>
        <v>192.00032999999999</v>
      </c>
    </row>
    <row r="81" spans="1:15" ht="15.75" thickBot="1" x14ac:dyDescent="0.3">
      <c r="A81" s="65"/>
      <c r="B81" s="1">
        <v>79</v>
      </c>
      <c r="C81" s="1">
        <v>-53.460700000000003</v>
      </c>
      <c r="D81" s="1">
        <v>-21.460699999999999</v>
      </c>
      <c r="E81" s="1">
        <v>74.539299999999997</v>
      </c>
      <c r="F81" s="2">
        <v>8</v>
      </c>
      <c r="G81" s="12">
        <v>2.5296299999999998E-4</v>
      </c>
      <c r="H81" s="1">
        <v>1.2797899999999999E-12</v>
      </c>
      <c r="I81" s="16">
        <v>40</v>
      </c>
      <c r="J81" s="25" t="str">
        <f t="shared" si="5"/>
        <v>Lokalne</v>
      </c>
      <c r="K81" s="91" t="s">
        <v>25</v>
      </c>
      <c r="L81" s="97" t="s">
        <v>26</v>
      </c>
      <c r="M81" s="16">
        <v>3</v>
      </c>
      <c r="N81" s="23" t="str">
        <f t="shared" si="6"/>
        <v>Globalne</v>
      </c>
      <c r="O81">
        <f t="shared" si="7"/>
        <v>96</v>
      </c>
    </row>
    <row r="82" spans="1:15" ht="15.75" thickBot="1" x14ac:dyDescent="0.3">
      <c r="A82" s="65"/>
      <c r="B82" s="1">
        <v>80</v>
      </c>
      <c r="C82" s="1">
        <v>53.781300000000002</v>
      </c>
      <c r="D82" s="1">
        <v>57.781300000000002</v>
      </c>
      <c r="E82" s="1">
        <v>69.781300000000002</v>
      </c>
      <c r="F82" s="2">
        <v>5</v>
      </c>
      <c r="G82" s="12">
        <v>62.748100000000001</v>
      </c>
      <c r="H82" s="1">
        <v>-0.92114799999999997</v>
      </c>
      <c r="I82" s="16">
        <v>32</v>
      </c>
      <c r="J82" s="25" t="str">
        <f t="shared" si="5"/>
        <v>Globalne</v>
      </c>
      <c r="K82" s="91">
        <v>62.748199999999997</v>
      </c>
      <c r="L82" s="97">
        <v>-0.92114799999999997</v>
      </c>
      <c r="M82" s="16">
        <v>8</v>
      </c>
      <c r="N82" s="23" t="str">
        <f t="shared" si="6"/>
        <v>Globalne</v>
      </c>
      <c r="O82">
        <f t="shared" si="7"/>
        <v>12</v>
      </c>
    </row>
    <row r="83" spans="1:15" ht="15.75" thickBot="1" x14ac:dyDescent="0.3">
      <c r="A83" s="65"/>
      <c r="B83" s="1">
        <v>81</v>
      </c>
      <c r="C83" s="1">
        <v>-99.146199999999993</v>
      </c>
      <c r="D83" s="1">
        <v>-35.1462</v>
      </c>
      <c r="E83" s="1">
        <v>156.85400000000001</v>
      </c>
      <c r="F83" s="2">
        <v>9</v>
      </c>
      <c r="G83" s="12">
        <v>1.68644E-3</v>
      </c>
      <c r="H83" s="1">
        <v>5.6881400000000002E-11</v>
      </c>
      <c r="I83" s="16">
        <v>44</v>
      </c>
      <c r="J83" s="25" t="str">
        <f t="shared" si="5"/>
        <v>Lokalne</v>
      </c>
      <c r="K83" s="91">
        <v>62.748199999999997</v>
      </c>
      <c r="L83" s="97">
        <v>-0.92114799999999997</v>
      </c>
      <c r="M83" s="16">
        <v>11</v>
      </c>
      <c r="N83" s="23" t="str">
        <f t="shared" si="6"/>
        <v>Globalne</v>
      </c>
      <c r="O83">
        <f t="shared" si="7"/>
        <v>192.00020000000001</v>
      </c>
    </row>
    <row r="84" spans="1:15" ht="15.75" thickBot="1" x14ac:dyDescent="0.3">
      <c r="A84" s="65"/>
      <c r="B84" s="1">
        <v>82</v>
      </c>
      <c r="C84" s="1">
        <v>-37.268700000000003</v>
      </c>
      <c r="D84" s="1">
        <v>-21.268699999999999</v>
      </c>
      <c r="E84" s="1">
        <v>26.731300000000001</v>
      </c>
      <c r="F84" s="2">
        <v>7</v>
      </c>
      <c r="G84" s="12">
        <v>3.1398300000000001E-3</v>
      </c>
      <c r="H84" s="1">
        <v>1.9717E-10</v>
      </c>
      <c r="I84" s="16">
        <v>38</v>
      </c>
      <c r="J84" s="25" t="str">
        <f t="shared" si="5"/>
        <v>Lokalne</v>
      </c>
      <c r="K84" s="91">
        <v>2.2517800000000001E-13</v>
      </c>
      <c r="L84" s="97">
        <v>-7.15717E-18</v>
      </c>
      <c r="M84" s="16">
        <v>6</v>
      </c>
      <c r="N84" s="23" t="str">
        <f t="shared" si="6"/>
        <v>Lokalne</v>
      </c>
      <c r="O84">
        <f t="shared" si="7"/>
        <v>48</v>
      </c>
    </row>
    <row r="85" spans="1:15" ht="15.75" thickBot="1" x14ac:dyDescent="0.3">
      <c r="A85" s="65"/>
      <c r="B85" s="1">
        <v>83</v>
      </c>
      <c r="C85" s="1">
        <v>-1.5893299999999999</v>
      </c>
      <c r="D85" s="1">
        <v>-1.5893299999999999</v>
      </c>
      <c r="E85" s="1">
        <v>2.4106700000000001</v>
      </c>
      <c r="F85" s="2">
        <v>3</v>
      </c>
      <c r="G85" s="12">
        <v>-2.44334E-3</v>
      </c>
      <c r="H85" s="1">
        <v>1.19398E-10</v>
      </c>
      <c r="I85" s="16">
        <v>28</v>
      </c>
      <c r="J85" s="25" t="str">
        <f t="shared" si="5"/>
        <v>Lokalne</v>
      </c>
      <c r="K85" s="91">
        <v>5.5264699999999996E-13</v>
      </c>
      <c r="L85" s="97">
        <v>-7.15717E-18</v>
      </c>
      <c r="M85" s="16">
        <v>4</v>
      </c>
      <c r="N85" s="23" t="str">
        <f t="shared" si="6"/>
        <v>Lokalne</v>
      </c>
      <c r="O85">
        <f t="shared" si="7"/>
        <v>4</v>
      </c>
    </row>
    <row r="86" spans="1:15" ht="15.75" thickBot="1" x14ac:dyDescent="0.3">
      <c r="A86" s="65"/>
      <c r="B86" s="1">
        <v>84</v>
      </c>
      <c r="C86" s="1">
        <v>-22.545000000000002</v>
      </c>
      <c r="D86" s="1">
        <v>-14.545</v>
      </c>
      <c r="E86" s="1">
        <v>9.4550000000000001</v>
      </c>
      <c r="F86" s="2">
        <v>6</v>
      </c>
      <c r="G86" s="12">
        <v>-1.08041E-4</v>
      </c>
      <c r="H86" s="1">
        <v>2.33451E-13</v>
      </c>
      <c r="I86" s="16">
        <v>34</v>
      </c>
      <c r="J86" s="25" t="str">
        <f t="shared" si="5"/>
        <v>Lokalne</v>
      </c>
      <c r="K86" s="91">
        <v>3.6750400000000001E-10</v>
      </c>
      <c r="L86" s="97">
        <v>-7.1571600000000002E-18</v>
      </c>
      <c r="M86" s="16">
        <v>4</v>
      </c>
      <c r="N86" s="23" t="str">
        <f t="shared" si="6"/>
        <v>Lokalne</v>
      </c>
      <c r="O86">
        <f t="shared" si="7"/>
        <v>24</v>
      </c>
    </row>
    <row r="87" spans="1:15" ht="15.75" thickBot="1" x14ac:dyDescent="0.3">
      <c r="A87" s="65"/>
      <c r="B87" s="1">
        <v>85</v>
      </c>
      <c r="C87" s="1">
        <v>38.474299999999999</v>
      </c>
      <c r="D87" s="1">
        <v>-25.525700000000001</v>
      </c>
      <c r="E87" s="1">
        <v>22.474299999999999</v>
      </c>
      <c r="F87" s="2">
        <v>8</v>
      </c>
      <c r="G87" s="12">
        <v>3.3011400000000002E-3</v>
      </c>
      <c r="H87" s="1">
        <v>2.1795000000000001E-10</v>
      </c>
      <c r="I87" s="16">
        <v>38</v>
      </c>
      <c r="J87" s="25" t="str">
        <f t="shared" si="5"/>
        <v>Lokalne</v>
      </c>
      <c r="K87" s="91">
        <v>-3.1035499999999998E-5</v>
      </c>
      <c r="L87" s="97">
        <v>1.9256900000000001E-14</v>
      </c>
      <c r="M87" s="16">
        <v>4</v>
      </c>
      <c r="N87" s="23" t="str">
        <f t="shared" si="6"/>
        <v>Lokalne</v>
      </c>
      <c r="O87">
        <f t="shared" si="7"/>
        <v>48</v>
      </c>
    </row>
    <row r="88" spans="1:15" ht="15.75" thickBot="1" x14ac:dyDescent="0.3">
      <c r="A88" s="65"/>
      <c r="B88" s="1">
        <v>86</v>
      </c>
      <c r="C88" s="1">
        <v>74.134900000000002</v>
      </c>
      <c r="D88" s="1">
        <v>58.134900000000002</v>
      </c>
      <c r="E88" s="1">
        <v>70.134900000000002</v>
      </c>
      <c r="F88" s="2">
        <v>6</v>
      </c>
      <c r="G88" s="12">
        <v>62.7485</v>
      </c>
      <c r="H88" s="1">
        <v>-0.92114799999999997</v>
      </c>
      <c r="I88" s="16">
        <v>32</v>
      </c>
      <c r="J88" s="25" t="str">
        <f t="shared" si="5"/>
        <v>Globalne</v>
      </c>
      <c r="K88" s="91">
        <v>62.748199999999997</v>
      </c>
      <c r="L88" s="97">
        <v>-0.92114799999999997</v>
      </c>
      <c r="M88" s="16">
        <v>8</v>
      </c>
      <c r="N88" s="23" t="str">
        <f t="shared" si="6"/>
        <v>Globalne</v>
      </c>
      <c r="O88">
        <f t="shared" si="7"/>
        <v>12</v>
      </c>
    </row>
    <row r="89" spans="1:15" ht="15.75" thickBot="1" x14ac:dyDescent="0.3">
      <c r="A89" s="65"/>
      <c r="B89" s="1">
        <v>87</v>
      </c>
      <c r="C89" s="1">
        <v>21.6816</v>
      </c>
      <c r="D89" s="1">
        <v>-10.3184</v>
      </c>
      <c r="E89" s="1">
        <v>13.6816</v>
      </c>
      <c r="F89" s="2">
        <v>7</v>
      </c>
      <c r="G89" s="12">
        <v>4.6440000000000001E-4</v>
      </c>
      <c r="H89" s="1">
        <v>4.3133399999999999E-12</v>
      </c>
      <c r="I89" s="16">
        <v>34</v>
      </c>
      <c r="J89" s="25" t="str">
        <f t="shared" si="5"/>
        <v>Lokalne</v>
      </c>
      <c r="K89" s="91">
        <v>4.8661400000000003E-9</v>
      </c>
      <c r="L89" s="97">
        <v>-7.1566900000000001E-18</v>
      </c>
      <c r="M89" s="16">
        <v>4</v>
      </c>
      <c r="N89" s="23" t="str">
        <f t="shared" si="6"/>
        <v>Lokalne</v>
      </c>
      <c r="O89">
        <f t="shared" si="7"/>
        <v>24</v>
      </c>
    </row>
    <row r="90" spans="1:15" ht="15.75" thickBot="1" x14ac:dyDescent="0.3">
      <c r="A90" s="65"/>
      <c r="B90" s="1">
        <v>88</v>
      </c>
      <c r="C90" s="1">
        <v>5.6265400000000003</v>
      </c>
      <c r="D90" s="1">
        <v>-2.3734600000000001</v>
      </c>
      <c r="E90" s="1">
        <v>3.6265399999999999</v>
      </c>
      <c r="F90" s="2">
        <v>5</v>
      </c>
      <c r="G90" s="12">
        <v>-2.97145E-3</v>
      </c>
      <c r="H90" s="1">
        <v>1.7659099999999999E-10</v>
      </c>
      <c r="I90" s="16">
        <v>28</v>
      </c>
      <c r="J90" s="25" t="str">
        <f t="shared" si="5"/>
        <v>Lokalne</v>
      </c>
      <c r="K90" s="91">
        <v>1.4093200000000001E-12</v>
      </c>
      <c r="L90" s="97">
        <v>-7.15717E-18</v>
      </c>
      <c r="M90" s="16">
        <v>4</v>
      </c>
      <c r="N90" s="23" t="str">
        <f t="shared" si="6"/>
        <v>Lokalne</v>
      </c>
      <c r="O90">
        <f t="shared" si="7"/>
        <v>6</v>
      </c>
    </row>
    <row r="91" spans="1:15" ht="15.75" thickBot="1" x14ac:dyDescent="0.3">
      <c r="A91" s="65"/>
      <c r="B91" s="1">
        <v>89</v>
      </c>
      <c r="C91" s="1">
        <v>-99.8369</v>
      </c>
      <c r="D91" s="1">
        <v>-35.8369</v>
      </c>
      <c r="E91" s="1">
        <v>156.16300000000001</v>
      </c>
      <c r="F91" s="2">
        <v>9</v>
      </c>
      <c r="G91" s="12">
        <v>1.06799E-3</v>
      </c>
      <c r="H91" s="1">
        <v>2.28122E-11</v>
      </c>
      <c r="I91" s="16">
        <v>44</v>
      </c>
      <c r="J91" s="25" t="str">
        <f t="shared" si="5"/>
        <v>Lokalne</v>
      </c>
      <c r="K91" s="91">
        <v>62.748199999999997</v>
      </c>
      <c r="L91" s="97">
        <v>-0.92114799999999997</v>
      </c>
      <c r="M91" s="16">
        <v>11</v>
      </c>
      <c r="N91" s="23" t="str">
        <f t="shared" si="6"/>
        <v>Globalne</v>
      </c>
      <c r="O91">
        <f t="shared" si="7"/>
        <v>191.99990000000003</v>
      </c>
    </row>
    <row r="92" spans="1:15" ht="15.75" thickBot="1" x14ac:dyDescent="0.3">
      <c r="A92" s="65"/>
      <c r="B92" s="1">
        <v>90</v>
      </c>
      <c r="C92" s="1">
        <v>25.889199999999999</v>
      </c>
      <c r="D92" s="1">
        <v>-38.110799999999998</v>
      </c>
      <c r="E92" s="1">
        <v>9.88917</v>
      </c>
      <c r="F92" s="2">
        <v>8</v>
      </c>
      <c r="G92" s="12">
        <v>-1.7406100000000001E-3</v>
      </c>
      <c r="H92" s="1">
        <v>6.0594799999999999E-11</v>
      </c>
      <c r="I92" s="16">
        <v>38</v>
      </c>
      <c r="J92" s="25" t="str">
        <f t="shared" si="5"/>
        <v>Lokalne</v>
      </c>
      <c r="K92" s="91">
        <v>4.18234E-10</v>
      </c>
      <c r="L92" s="97">
        <v>-7.1571600000000002E-18</v>
      </c>
      <c r="M92" s="16">
        <v>4</v>
      </c>
      <c r="N92" s="23" t="str">
        <f t="shared" si="6"/>
        <v>Lokalne</v>
      </c>
      <c r="O92">
        <f t="shared" si="7"/>
        <v>47.999969999999998</v>
      </c>
    </row>
    <row r="93" spans="1:15" ht="15.75" thickBot="1" x14ac:dyDescent="0.3">
      <c r="A93" s="65"/>
      <c r="B93" s="1">
        <v>91</v>
      </c>
      <c r="C93" s="1">
        <v>96.666600000000003</v>
      </c>
      <c r="D93" s="1">
        <v>32.666600000000003</v>
      </c>
      <c r="E93" s="1">
        <v>80.666600000000003</v>
      </c>
      <c r="F93" s="2">
        <v>8</v>
      </c>
      <c r="G93" s="12">
        <v>62.750900000000001</v>
      </c>
      <c r="H93" s="1">
        <v>-0.92114799999999997</v>
      </c>
      <c r="I93" s="16">
        <v>38</v>
      </c>
      <c r="J93" s="25" t="str">
        <f t="shared" si="5"/>
        <v>Globalne</v>
      </c>
      <c r="K93" s="91">
        <v>62.748199999999997</v>
      </c>
      <c r="L93" s="97">
        <v>-0.92114799999999997</v>
      </c>
      <c r="M93" s="16">
        <v>12</v>
      </c>
      <c r="N93" s="23" t="str">
        <f t="shared" si="6"/>
        <v>Globalne</v>
      </c>
      <c r="O93">
        <f t="shared" si="7"/>
        <v>48</v>
      </c>
    </row>
    <row r="94" spans="1:15" ht="15.75" thickBot="1" x14ac:dyDescent="0.3">
      <c r="A94" s="65"/>
      <c r="B94" s="1">
        <v>92</v>
      </c>
      <c r="C94" s="1">
        <v>-99.054599999999994</v>
      </c>
      <c r="D94" s="1">
        <v>-35.054600000000001</v>
      </c>
      <c r="E94" s="1">
        <v>156.94499999999999</v>
      </c>
      <c r="F94" s="2">
        <v>9</v>
      </c>
      <c r="G94" s="12">
        <v>-5.6534800000000002E-4</v>
      </c>
      <c r="H94" s="1">
        <v>6.3923599999999996E-12</v>
      </c>
      <c r="I94" s="16">
        <v>44</v>
      </c>
      <c r="J94" s="25" t="str">
        <f t="shared" si="5"/>
        <v>Lokalne</v>
      </c>
      <c r="K94" s="91">
        <v>62.748199999999997</v>
      </c>
      <c r="L94" s="97">
        <v>-0.92114799999999997</v>
      </c>
      <c r="M94" s="16">
        <v>12</v>
      </c>
      <c r="N94" s="23" t="str">
        <f t="shared" si="6"/>
        <v>Globalne</v>
      </c>
      <c r="O94">
        <f t="shared" si="7"/>
        <v>191.99959999999999</v>
      </c>
    </row>
    <row r="95" spans="1:15" ht="15.75" thickBot="1" x14ac:dyDescent="0.3">
      <c r="A95" s="65"/>
      <c r="B95" s="1">
        <v>93</v>
      </c>
      <c r="C95" s="1">
        <v>-55.459400000000002</v>
      </c>
      <c r="D95" s="1">
        <v>8.5405700000000007</v>
      </c>
      <c r="E95" s="1">
        <v>200.541</v>
      </c>
      <c r="F95" s="2">
        <v>9</v>
      </c>
      <c r="G95" s="12">
        <v>62.749699999999997</v>
      </c>
      <c r="H95" s="1">
        <v>-0.92114799999999997</v>
      </c>
      <c r="I95" s="16">
        <v>44</v>
      </c>
      <c r="J95" s="25" t="str">
        <f t="shared" si="5"/>
        <v>Globalne</v>
      </c>
      <c r="K95" s="91" t="s">
        <v>25</v>
      </c>
      <c r="L95" s="97" t="s">
        <v>26</v>
      </c>
      <c r="M95" s="16">
        <v>4</v>
      </c>
      <c r="N95" s="23" t="str">
        <f t="shared" si="6"/>
        <v>Globalne</v>
      </c>
      <c r="O95">
        <f t="shared" si="7"/>
        <v>192.00042999999999</v>
      </c>
    </row>
    <row r="96" spans="1:15" ht="15.75" thickBot="1" x14ac:dyDescent="0.3">
      <c r="A96" s="65"/>
      <c r="B96" s="1">
        <v>94</v>
      </c>
      <c r="C96" s="1">
        <v>-90.618600000000001</v>
      </c>
      <c r="D96" s="1">
        <v>-58.618600000000001</v>
      </c>
      <c r="E96" s="1">
        <v>37.381399999999999</v>
      </c>
      <c r="F96" s="2">
        <v>8</v>
      </c>
      <c r="G96" s="12">
        <v>2.3052799999999998E-3</v>
      </c>
      <c r="H96" s="1">
        <v>1.06287E-10</v>
      </c>
      <c r="I96" s="16">
        <v>40</v>
      </c>
      <c r="J96" s="25" t="str">
        <f t="shared" si="5"/>
        <v>Lokalne</v>
      </c>
      <c r="K96" s="91">
        <v>-1.1017599999999999E-5</v>
      </c>
      <c r="L96" s="97">
        <v>2.4205900000000002E-15</v>
      </c>
      <c r="M96" s="16">
        <v>10</v>
      </c>
      <c r="N96" s="23" t="str">
        <f t="shared" si="6"/>
        <v>Lokalne</v>
      </c>
      <c r="O96">
        <f t="shared" si="7"/>
        <v>96</v>
      </c>
    </row>
    <row r="97" spans="1:15" ht="15.75" thickBot="1" x14ac:dyDescent="0.3">
      <c r="A97" s="65"/>
      <c r="B97" s="1">
        <v>95</v>
      </c>
      <c r="C97" s="1">
        <v>89.172799999999995</v>
      </c>
      <c r="D97" s="1">
        <v>25.172799999999999</v>
      </c>
      <c r="E97" s="1">
        <v>73.172799999999995</v>
      </c>
      <c r="F97" s="2">
        <v>8</v>
      </c>
      <c r="G97" s="12">
        <v>62.7498</v>
      </c>
      <c r="H97" s="1">
        <v>-0.92114799999999997</v>
      </c>
      <c r="I97" s="16">
        <v>38</v>
      </c>
      <c r="J97" s="25" t="str">
        <f t="shared" si="5"/>
        <v>Globalne</v>
      </c>
      <c r="K97" s="91" t="s">
        <v>25</v>
      </c>
      <c r="L97" s="97" t="s">
        <v>26</v>
      </c>
      <c r="M97" s="16">
        <v>3</v>
      </c>
      <c r="N97" s="23" t="str">
        <f t="shared" si="6"/>
        <v>Globalne</v>
      </c>
      <c r="O97">
        <f t="shared" si="7"/>
        <v>48</v>
      </c>
    </row>
    <row r="98" spans="1:15" ht="15.75" thickBot="1" x14ac:dyDescent="0.3">
      <c r="A98" s="65"/>
      <c r="B98" s="1">
        <v>96</v>
      </c>
      <c r="C98" s="1">
        <v>91.860699999999994</v>
      </c>
      <c r="D98" s="1">
        <v>27.860700000000001</v>
      </c>
      <c r="E98" s="1">
        <v>75.860699999999994</v>
      </c>
      <c r="F98" s="2">
        <v>8</v>
      </c>
      <c r="G98" s="12">
        <v>62.7485</v>
      </c>
      <c r="H98" s="1">
        <v>-0.92114799999999997</v>
      </c>
      <c r="I98" s="16">
        <v>38</v>
      </c>
      <c r="J98" s="25" t="str">
        <f t="shared" si="5"/>
        <v>Globalne</v>
      </c>
      <c r="K98" s="91">
        <v>62.748199999999997</v>
      </c>
      <c r="L98" s="97">
        <v>-0.92114799999999997</v>
      </c>
      <c r="M98" s="16">
        <v>11</v>
      </c>
      <c r="N98" s="23" t="str">
        <f t="shared" si="6"/>
        <v>Globalne</v>
      </c>
      <c r="O98">
        <f t="shared" si="7"/>
        <v>47.999999999999993</v>
      </c>
    </row>
    <row r="99" spans="1:15" ht="15.75" thickBot="1" x14ac:dyDescent="0.3">
      <c r="A99" s="65"/>
      <c r="B99" s="1">
        <v>97</v>
      </c>
      <c r="C99" s="1">
        <v>-74.226799999999997</v>
      </c>
      <c r="D99" s="1">
        <v>-10.226800000000001</v>
      </c>
      <c r="E99" s="1">
        <v>181.773</v>
      </c>
      <c r="F99" s="2">
        <v>9</v>
      </c>
      <c r="G99" s="12">
        <v>62.748899999999999</v>
      </c>
      <c r="H99" s="1">
        <v>-0.92114799999999997</v>
      </c>
      <c r="I99" s="16">
        <v>44</v>
      </c>
      <c r="J99" s="25" t="str">
        <f t="shared" si="5"/>
        <v>Globalne</v>
      </c>
      <c r="K99" s="91">
        <v>-2.9606099999999999E-6</v>
      </c>
      <c r="L99" s="97">
        <v>1.68147E-16</v>
      </c>
      <c r="M99" s="16">
        <v>10</v>
      </c>
      <c r="N99" s="23" t="str">
        <f t="shared" si="6"/>
        <v>Lokalne</v>
      </c>
      <c r="O99">
        <f t="shared" si="7"/>
        <v>191.99979999999999</v>
      </c>
    </row>
    <row r="100" spans="1:15" ht="15.75" thickBot="1" x14ac:dyDescent="0.3">
      <c r="A100" s="65"/>
      <c r="B100" s="1">
        <v>98</v>
      </c>
      <c r="C100" s="1">
        <v>-25.922699999999999</v>
      </c>
      <c r="D100" s="1">
        <v>-9.9226600000000005</v>
      </c>
      <c r="E100" s="1">
        <v>38.077300000000001</v>
      </c>
      <c r="F100" s="2">
        <v>7</v>
      </c>
      <c r="G100" s="12">
        <v>-3.3703299999999999E-3</v>
      </c>
      <c r="H100" s="1">
        <v>2.27182E-10</v>
      </c>
      <c r="I100" s="16">
        <v>38</v>
      </c>
      <c r="J100" s="25" t="str">
        <f t="shared" si="5"/>
        <v>Lokalne</v>
      </c>
      <c r="K100" s="91">
        <v>2.4274100000000001E-13</v>
      </c>
      <c r="L100" s="97">
        <v>-7.15717E-18</v>
      </c>
      <c r="M100" s="16">
        <v>6</v>
      </c>
      <c r="N100" s="23" t="str">
        <f t="shared" si="6"/>
        <v>Lokalne</v>
      </c>
      <c r="O100">
        <f t="shared" si="7"/>
        <v>47.999960000000002</v>
      </c>
    </row>
    <row r="101" spans="1:15" ht="15.75" thickBot="1" x14ac:dyDescent="0.3">
      <c r="A101" s="65"/>
      <c r="B101" s="1">
        <v>99</v>
      </c>
      <c r="C101" s="1">
        <v>0.220663</v>
      </c>
      <c r="D101" s="1">
        <v>-1.7793399999999999</v>
      </c>
      <c r="E101" s="1">
        <v>2.2206600000000001</v>
      </c>
      <c r="F101" s="2">
        <v>3</v>
      </c>
      <c r="G101" s="12">
        <v>-2.2882100000000002E-3</v>
      </c>
      <c r="H101" s="1">
        <v>1.04718E-10</v>
      </c>
      <c r="I101" s="16">
        <v>28</v>
      </c>
      <c r="J101" s="25" t="str">
        <f t="shared" si="5"/>
        <v>Lokalne</v>
      </c>
      <c r="K101" s="91">
        <v>5.4773499999999999E-13</v>
      </c>
      <c r="L101" s="97">
        <v>-7.15717E-18</v>
      </c>
      <c r="M101" s="16">
        <v>4</v>
      </c>
      <c r="N101" s="23" t="str">
        <f t="shared" si="6"/>
        <v>Lokalne</v>
      </c>
      <c r="O101">
        <f t="shared" si="7"/>
        <v>4</v>
      </c>
    </row>
    <row r="102" spans="1:15" ht="15.75" thickBot="1" x14ac:dyDescent="0.3">
      <c r="A102" s="66"/>
      <c r="B102" s="3">
        <v>100</v>
      </c>
      <c r="C102" s="3">
        <v>70.309200000000004</v>
      </c>
      <c r="D102" s="3">
        <v>54.309199999999997</v>
      </c>
      <c r="E102" s="3">
        <v>66.309200000000004</v>
      </c>
      <c r="F102" s="4">
        <v>6</v>
      </c>
      <c r="G102" s="13">
        <v>62.747500000000002</v>
      </c>
      <c r="H102" s="3">
        <v>-0.92114799999999997</v>
      </c>
      <c r="I102" s="17">
        <v>32</v>
      </c>
      <c r="J102" s="25" t="str">
        <f t="shared" si="5"/>
        <v>Globalne</v>
      </c>
      <c r="K102" s="93">
        <v>62.748199999999997</v>
      </c>
      <c r="L102" s="98">
        <v>-0.92114799999999997</v>
      </c>
      <c r="M102" s="17">
        <v>8</v>
      </c>
      <c r="N102" s="23" t="str">
        <f t="shared" si="6"/>
        <v>Globalne</v>
      </c>
      <c r="O102">
        <f t="shared" si="7"/>
        <v>12.000000000000007</v>
      </c>
    </row>
    <row r="103" spans="1:15" ht="15.75" thickBot="1" x14ac:dyDescent="0.3">
      <c r="A103" s="67">
        <v>6</v>
      </c>
      <c r="B103" s="5">
        <v>1</v>
      </c>
      <c r="C103" s="5">
        <v>-26.332799999999999</v>
      </c>
      <c r="D103" s="5">
        <v>-24.332799999999999</v>
      </c>
      <c r="E103" s="5">
        <v>45.667200000000001</v>
      </c>
      <c r="F103" s="6">
        <v>4</v>
      </c>
      <c r="G103" s="11">
        <v>3.3951199999999998E-4</v>
      </c>
      <c r="H103" s="5">
        <v>2.3053600000000002E-12</v>
      </c>
      <c r="I103" s="15">
        <v>40</v>
      </c>
      <c r="J103" s="25" t="str">
        <f t="shared" si="5"/>
        <v>Lokalne</v>
      </c>
      <c r="K103" s="94">
        <v>1.3686999999999999E-10</v>
      </c>
      <c r="L103" s="99">
        <v>-7.15717E-18</v>
      </c>
      <c r="M103" s="15">
        <v>6</v>
      </c>
      <c r="N103" s="23" t="str">
        <f t="shared" si="6"/>
        <v>Lokalne</v>
      </c>
      <c r="O103">
        <f t="shared" si="7"/>
        <v>70</v>
      </c>
    </row>
    <row r="104" spans="1:15" ht="15.75" thickBot="1" x14ac:dyDescent="0.3">
      <c r="A104" s="65"/>
      <c r="B104" s="1">
        <v>2</v>
      </c>
      <c r="C104" s="1">
        <v>81.389399999999995</v>
      </c>
      <c r="D104" s="1">
        <v>9.3893500000000003</v>
      </c>
      <c r="E104" s="1">
        <v>79.389399999999995</v>
      </c>
      <c r="F104" s="2">
        <v>5</v>
      </c>
      <c r="G104" s="12">
        <v>62.749499999999998</v>
      </c>
      <c r="H104" s="1">
        <v>-0.92114799999999997</v>
      </c>
      <c r="I104" s="16">
        <v>40</v>
      </c>
      <c r="J104" s="25" t="str">
        <f t="shared" si="5"/>
        <v>Globalne</v>
      </c>
      <c r="K104" s="91" t="s">
        <v>25</v>
      </c>
      <c r="L104" s="97" t="s">
        <v>26</v>
      </c>
      <c r="M104" s="16">
        <v>4</v>
      </c>
      <c r="N104" s="23" t="str">
        <f t="shared" si="6"/>
        <v>Globalne</v>
      </c>
      <c r="O104">
        <f t="shared" si="7"/>
        <v>70.000049999999987</v>
      </c>
    </row>
    <row r="105" spans="1:15" ht="15.75" thickBot="1" x14ac:dyDescent="0.3">
      <c r="A105" s="65"/>
      <c r="B105" s="1">
        <v>3</v>
      </c>
      <c r="C105" s="1">
        <v>-29.8432</v>
      </c>
      <c r="D105" s="1">
        <v>-27.8432</v>
      </c>
      <c r="E105" s="1">
        <v>42.156799999999997</v>
      </c>
      <c r="F105" s="2">
        <v>4</v>
      </c>
      <c r="G105" s="12">
        <v>7.3418099999999998E-4</v>
      </c>
      <c r="H105" s="1">
        <v>1.07804E-11</v>
      </c>
      <c r="I105" s="16">
        <v>40</v>
      </c>
      <c r="J105" s="25" t="str">
        <f t="shared" si="5"/>
        <v>Lokalne</v>
      </c>
      <c r="K105" s="91">
        <v>1.3470200000000001E-11</v>
      </c>
      <c r="L105" s="97">
        <v>-7.15717E-18</v>
      </c>
      <c r="M105" s="16">
        <v>6</v>
      </c>
      <c r="N105" s="23" t="str">
        <f t="shared" si="6"/>
        <v>Lokalne</v>
      </c>
      <c r="O105">
        <f t="shared" si="7"/>
        <v>70</v>
      </c>
    </row>
    <row r="106" spans="1:15" ht="15.75" thickBot="1" x14ac:dyDescent="0.3">
      <c r="A106" s="65"/>
      <c r="B106" s="1">
        <v>4</v>
      </c>
      <c r="C106" s="1">
        <v>-99.417299999999997</v>
      </c>
      <c r="D106" s="1">
        <v>-87.417299999999997</v>
      </c>
      <c r="E106" s="1">
        <v>332.58300000000003</v>
      </c>
      <c r="F106" s="2">
        <v>5</v>
      </c>
      <c r="G106" s="12">
        <v>62.745800000000003</v>
      </c>
      <c r="H106" s="1">
        <v>-0.92114799999999997</v>
      </c>
      <c r="I106" s="16">
        <v>46</v>
      </c>
      <c r="J106" s="25" t="str">
        <f t="shared" si="5"/>
        <v>Globalne</v>
      </c>
      <c r="K106" s="91">
        <v>4.4193100000000003E-14</v>
      </c>
      <c r="L106" s="97">
        <v>-7.15717E-18</v>
      </c>
      <c r="M106" s="16">
        <v>4</v>
      </c>
      <c r="N106" s="23" t="str">
        <f t="shared" si="6"/>
        <v>Lokalne</v>
      </c>
      <c r="O106">
        <f t="shared" si="7"/>
        <v>420.00030000000004</v>
      </c>
    </row>
    <row r="107" spans="1:15" ht="15.75" thickBot="1" x14ac:dyDescent="0.3">
      <c r="A107" s="65"/>
      <c r="B107" s="1">
        <v>5</v>
      </c>
      <c r="C107" s="1">
        <v>-70.081599999999995</v>
      </c>
      <c r="D107" s="1">
        <v>-58.081600000000002</v>
      </c>
      <c r="E107" s="1">
        <v>361.91800000000001</v>
      </c>
      <c r="F107" s="2">
        <v>5</v>
      </c>
      <c r="G107" s="12">
        <v>-1.92341E-3</v>
      </c>
      <c r="H107" s="1">
        <v>7.3990100000000001E-11</v>
      </c>
      <c r="I107" s="16">
        <v>46</v>
      </c>
      <c r="J107" s="25" t="str">
        <f t="shared" si="5"/>
        <v>Lokalne</v>
      </c>
      <c r="K107" s="91" t="s">
        <v>27</v>
      </c>
      <c r="L107" s="97">
        <v>-7.15717E-18</v>
      </c>
      <c r="M107" s="16">
        <v>4</v>
      </c>
      <c r="N107" s="23" t="str">
        <f t="shared" si="6"/>
        <v>Globalne</v>
      </c>
      <c r="O107">
        <f t="shared" si="7"/>
        <v>419.99959999999999</v>
      </c>
    </row>
    <row r="108" spans="1:15" ht="15.75" thickBot="1" x14ac:dyDescent="0.3">
      <c r="A108" s="65"/>
      <c r="B108" s="1">
        <v>6</v>
      </c>
      <c r="C108" s="1">
        <v>-32.536200000000001</v>
      </c>
      <c r="D108" s="1">
        <v>-30.536200000000001</v>
      </c>
      <c r="E108" s="1">
        <v>39.463799999999999</v>
      </c>
      <c r="F108" s="2">
        <v>4</v>
      </c>
      <c r="G108" s="12">
        <v>7.7059999999999997E-5</v>
      </c>
      <c r="H108" s="1">
        <v>1.18758E-13</v>
      </c>
      <c r="I108" s="16">
        <v>40</v>
      </c>
      <c r="J108" s="25" t="str">
        <f t="shared" si="5"/>
        <v>Lokalne</v>
      </c>
      <c r="K108" s="91">
        <v>1.2699700000000001E-12</v>
      </c>
      <c r="L108" s="97">
        <v>-7.15717E-18</v>
      </c>
      <c r="M108" s="16">
        <v>6</v>
      </c>
      <c r="N108" s="23" t="str">
        <f t="shared" si="6"/>
        <v>Lokalne</v>
      </c>
      <c r="O108">
        <f t="shared" si="7"/>
        <v>70</v>
      </c>
    </row>
    <row r="109" spans="1:15" ht="15.75" thickBot="1" x14ac:dyDescent="0.3">
      <c r="A109" s="65"/>
      <c r="B109" s="1">
        <v>7</v>
      </c>
      <c r="C109" s="1">
        <v>-16.259799999999998</v>
      </c>
      <c r="D109" s="1">
        <v>-4.25976</v>
      </c>
      <c r="E109" s="1">
        <v>415.74</v>
      </c>
      <c r="F109" s="2">
        <v>5</v>
      </c>
      <c r="G109" s="12">
        <v>62.751100000000001</v>
      </c>
      <c r="H109" s="1">
        <v>-0.92114799999999997</v>
      </c>
      <c r="I109" s="16">
        <v>46</v>
      </c>
      <c r="J109" s="25" t="str">
        <f t="shared" si="5"/>
        <v>Globalne</v>
      </c>
      <c r="K109" s="91">
        <v>-3.9282799999999998E-14</v>
      </c>
      <c r="L109" s="97">
        <v>-7.15717E-18</v>
      </c>
      <c r="M109" s="16">
        <v>4</v>
      </c>
      <c r="N109" s="23" t="str">
        <f t="shared" si="6"/>
        <v>Lokalne</v>
      </c>
      <c r="O109">
        <f t="shared" si="7"/>
        <v>419.99976000000004</v>
      </c>
    </row>
    <row r="110" spans="1:15" ht="15.75" thickBot="1" x14ac:dyDescent="0.3">
      <c r="A110" s="65"/>
      <c r="B110" s="1">
        <v>8</v>
      </c>
      <c r="C110" s="1">
        <v>66.110699999999994</v>
      </c>
      <c r="D110" s="1">
        <v>54.110700000000001</v>
      </c>
      <c r="E110" s="1">
        <v>66.110699999999994</v>
      </c>
      <c r="F110" s="2">
        <v>4</v>
      </c>
      <c r="G110" s="12">
        <v>62.751899999999999</v>
      </c>
      <c r="H110" s="1">
        <v>-0.92114799999999997</v>
      </c>
      <c r="I110" s="16">
        <v>32</v>
      </c>
      <c r="J110" s="25" t="str">
        <f t="shared" si="5"/>
        <v>Globalne</v>
      </c>
      <c r="K110" s="91">
        <v>62.748199999999997</v>
      </c>
      <c r="L110" s="97">
        <v>-0.92114799999999997</v>
      </c>
      <c r="M110" s="16">
        <v>8</v>
      </c>
      <c r="N110" s="23" t="str">
        <f t="shared" si="6"/>
        <v>Globalne</v>
      </c>
      <c r="O110">
        <f t="shared" si="7"/>
        <v>11.999999999999993</v>
      </c>
    </row>
    <row r="111" spans="1:15" ht="15.75" thickBot="1" x14ac:dyDescent="0.3">
      <c r="A111" s="65"/>
      <c r="B111" s="1">
        <v>9</v>
      </c>
      <c r="C111" s="1">
        <v>61.204000000000001</v>
      </c>
      <c r="D111" s="1">
        <v>61.204000000000001</v>
      </c>
      <c r="E111" s="1">
        <v>73.203999999999994</v>
      </c>
      <c r="F111" s="2">
        <v>3</v>
      </c>
      <c r="G111" s="12">
        <v>62.751899999999999</v>
      </c>
      <c r="H111" s="1">
        <v>-0.92114799999999997</v>
      </c>
      <c r="I111" s="16">
        <v>32</v>
      </c>
      <c r="J111" s="25" t="str">
        <f t="shared" si="5"/>
        <v>Globalne</v>
      </c>
      <c r="K111" s="91" t="s">
        <v>25</v>
      </c>
      <c r="L111" s="97" t="s">
        <v>26</v>
      </c>
      <c r="M111" s="16">
        <v>4</v>
      </c>
      <c r="N111" s="23" t="str">
        <f t="shared" si="6"/>
        <v>Globalne</v>
      </c>
      <c r="O111">
        <f t="shared" si="7"/>
        <v>11.999999999999993</v>
      </c>
    </row>
    <row r="112" spans="1:15" ht="15.75" thickBot="1" x14ac:dyDescent="0.3">
      <c r="A112" s="65"/>
      <c r="B112" s="1">
        <v>10</v>
      </c>
      <c r="C112" s="1">
        <v>-55.255099999999999</v>
      </c>
      <c r="D112" s="1">
        <v>-43.255099999999999</v>
      </c>
      <c r="E112" s="1">
        <v>376.745</v>
      </c>
      <c r="F112" s="2">
        <v>5</v>
      </c>
      <c r="G112" s="12">
        <v>62.750399999999999</v>
      </c>
      <c r="H112" s="1">
        <v>-0.92114799999999997</v>
      </c>
      <c r="I112" s="16">
        <v>46</v>
      </c>
      <c r="J112" s="25" t="str">
        <f t="shared" si="5"/>
        <v>Globalne</v>
      </c>
      <c r="K112" s="91">
        <v>3.9282799999999998E-14</v>
      </c>
      <c r="L112" s="97">
        <v>-7.15717E-18</v>
      </c>
      <c r="M112" s="16">
        <v>4</v>
      </c>
      <c r="N112" s="23" t="str">
        <f t="shared" si="6"/>
        <v>Lokalne</v>
      </c>
      <c r="O112">
        <f t="shared" si="7"/>
        <v>420.00009999999997</v>
      </c>
    </row>
    <row r="113" spans="1:15" ht="15.75" thickBot="1" x14ac:dyDescent="0.3">
      <c r="A113" s="65"/>
      <c r="B113" s="1">
        <v>11</v>
      </c>
      <c r="C113" s="1">
        <v>20.4772</v>
      </c>
      <c r="D113" s="1">
        <v>-51.522799999999997</v>
      </c>
      <c r="E113" s="1">
        <v>18.4772</v>
      </c>
      <c r="F113" s="2">
        <v>5</v>
      </c>
      <c r="G113" s="12">
        <v>1.99036E-3</v>
      </c>
      <c r="H113" s="1">
        <v>7.9230699999999998E-11</v>
      </c>
      <c r="I113" s="16">
        <v>40</v>
      </c>
      <c r="J113" s="25" t="str">
        <f t="shared" si="5"/>
        <v>Lokalne</v>
      </c>
      <c r="K113" s="91">
        <v>-5.4244700000000001E-7</v>
      </c>
      <c r="L113" s="97">
        <v>-1.27218E-18</v>
      </c>
      <c r="M113" s="16">
        <v>4</v>
      </c>
      <c r="N113" s="23" t="str">
        <f t="shared" si="6"/>
        <v>Lokalne</v>
      </c>
      <c r="O113">
        <f t="shared" si="7"/>
        <v>70</v>
      </c>
    </row>
    <row r="114" spans="1:15" ht="15.75" thickBot="1" x14ac:dyDescent="0.3">
      <c r="A114" s="65"/>
      <c r="B114" s="1">
        <v>12</v>
      </c>
      <c r="C114" s="1">
        <v>-83.394800000000004</v>
      </c>
      <c r="D114" s="1">
        <v>-71.394800000000004</v>
      </c>
      <c r="E114" s="1">
        <v>348.60500000000002</v>
      </c>
      <c r="F114" s="2">
        <v>5</v>
      </c>
      <c r="G114" s="12">
        <v>8.4526100000000004E-5</v>
      </c>
      <c r="H114" s="1">
        <v>1.42886E-13</v>
      </c>
      <c r="I114" s="16">
        <v>46</v>
      </c>
      <c r="J114" s="25" t="str">
        <f t="shared" si="5"/>
        <v>Lokalne</v>
      </c>
      <c r="K114" s="91">
        <v>9.8206999999999996E-15</v>
      </c>
      <c r="L114" s="97">
        <v>-7.15717E-18</v>
      </c>
      <c r="M114" s="16">
        <v>4</v>
      </c>
      <c r="N114" s="23" t="str">
        <f t="shared" si="6"/>
        <v>Lokalne</v>
      </c>
      <c r="O114">
        <f t="shared" si="7"/>
        <v>419.99980000000005</v>
      </c>
    </row>
    <row r="115" spans="1:15" ht="15.75" thickBot="1" x14ac:dyDescent="0.3">
      <c r="A115" s="65"/>
      <c r="B115" s="1">
        <v>13</v>
      </c>
      <c r="C115" s="1">
        <v>-60.740900000000003</v>
      </c>
      <c r="D115" s="1">
        <v>-48.740900000000003</v>
      </c>
      <c r="E115" s="1">
        <v>371.25900000000001</v>
      </c>
      <c r="F115" s="2">
        <v>5</v>
      </c>
      <c r="G115" s="12">
        <v>62.744599999999998</v>
      </c>
      <c r="H115" s="1">
        <v>-0.92114799999999997</v>
      </c>
      <c r="I115" s="16">
        <v>46</v>
      </c>
      <c r="J115" s="25" t="str">
        <f t="shared" si="5"/>
        <v>Globalne</v>
      </c>
      <c r="K115" s="91">
        <v>1.9641399999999999E-14</v>
      </c>
      <c r="L115" s="97">
        <v>-7.15717E-18</v>
      </c>
      <c r="M115" s="16">
        <v>4</v>
      </c>
      <c r="N115" s="23" t="str">
        <f t="shared" si="6"/>
        <v>Lokalne</v>
      </c>
      <c r="O115">
        <f t="shared" si="7"/>
        <v>419.99990000000003</v>
      </c>
    </row>
    <row r="116" spans="1:15" ht="15.75" thickBot="1" x14ac:dyDescent="0.3">
      <c r="A116" s="65"/>
      <c r="B116" s="1">
        <v>14</v>
      </c>
      <c r="C116" s="1">
        <v>-51.611899999999999</v>
      </c>
      <c r="D116" s="1">
        <v>-39.611899999999999</v>
      </c>
      <c r="E116" s="1">
        <v>380.38799999999998</v>
      </c>
      <c r="F116" s="2">
        <v>5</v>
      </c>
      <c r="G116" s="12">
        <v>62.752299999999998</v>
      </c>
      <c r="H116" s="1">
        <v>-0.92114799999999997</v>
      </c>
      <c r="I116" s="16">
        <v>46</v>
      </c>
      <c r="J116" s="25" t="str">
        <f t="shared" si="5"/>
        <v>Globalne</v>
      </c>
      <c r="K116" s="91" t="s">
        <v>27</v>
      </c>
      <c r="L116" s="97">
        <v>-7.15717E-18</v>
      </c>
      <c r="M116" s="16">
        <v>4</v>
      </c>
      <c r="N116" s="23" t="str">
        <f t="shared" si="6"/>
        <v>Globalne</v>
      </c>
      <c r="O116">
        <f t="shared" si="7"/>
        <v>419.99989999999997</v>
      </c>
    </row>
    <row r="117" spans="1:15" ht="15.75" thickBot="1" x14ac:dyDescent="0.3">
      <c r="A117" s="65"/>
      <c r="B117" s="1">
        <v>15</v>
      </c>
      <c r="C117" s="1">
        <v>28.643999999999998</v>
      </c>
      <c r="D117" s="1">
        <v>-43.356000000000002</v>
      </c>
      <c r="E117" s="1">
        <v>26.643999999999998</v>
      </c>
      <c r="F117" s="2">
        <v>5</v>
      </c>
      <c r="G117" s="12">
        <v>2.2576699999999998E-3</v>
      </c>
      <c r="H117" s="1">
        <v>1.01942E-10</v>
      </c>
      <c r="I117" s="16">
        <v>40</v>
      </c>
      <c r="J117" s="25" t="str">
        <f t="shared" si="5"/>
        <v>Lokalne</v>
      </c>
      <c r="K117" s="91">
        <v>-2.6267099999999998E-8</v>
      </c>
      <c r="L117" s="97">
        <v>-7.1433699999999993E-18</v>
      </c>
      <c r="M117" s="16">
        <v>7</v>
      </c>
      <c r="N117" s="23" t="str">
        <f t="shared" si="6"/>
        <v>Lokalne</v>
      </c>
      <c r="O117">
        <f t="shared" si="7"/>
        <v>70</v>
      </c>
    </row>
    <row r="118" spans="1:15" ht="15.75" thickBot="1" x14ac:dyDescent="0.3">
      <c r="A118" s="65"/>
      <c r="B118" s="1">
        <v>16</v>
      </c>
      <c r="C118" s="1">
        <v>-52.959000000000003</v>
      </c>
      <c r="D118" s="1">
        <v>-40.959000000000003</v>
      </c>
      <c r="E118" s="1">
        <v>379.041</v>
      </c>
      <c r="F118" s="2">
        <v>5</v>
      </c>
      <c r="G118" s="12">
        <v>62.745699999999999</v>
      </c>
      <c r="H118" s="1">
        <v>-0.92114799999999997</v>
      </c>
      <c r="I118" s="16">
        <v>46</v>
      </c>
      <c r="J118" s="25" t="str">
        <f t="shared" si="5"/>
        <v>Globalne</v>
      </c>
      <c r="K118" s="91">
        <v>3.9282799999999998E-14</v>
      </c>
      <c r="L118" s="97">
        <v>-7.15717E-18</v>
      </c>
      <c r="M118" s="16">
        <v>4</v>
      </c>
      <c r="N118" s="23" t="str">
        <f t="shared" si="6"/>
        <v>Lokalne</v>
      </c>
      <c r="O118">
        <f t="shared" si="7"/>
        <v>420</v>
      </c>
    </row>
    <row r="119" spans="1:15" ht="15.75" thickBot="1" x14ac:dyDescent="0.3">
      <c r="A119" s="65"/>
      <c r="B119" s="1">
        <v>17</v>
      </c>
      <c r="C119" s="1">
        <v>88.703800000000001</v>
      </c>
      <c r="D119" s="1">
        <v>-343.29599999999999</v>
      </c>
      <c r="E119" s="1">
        <v>76.703800000000001</v>
      </c>
      <c r="F119" s="2">
        <v>6</v>
      </c>
      <c r="G119" s="12">
        <v>8.9417499999999998E-4</v>
      </c>
      <c r="H119" s="1">
        <v>1.5991E-11</v>
      </c>
      <c r="I119" s="16">
        <v>46</v>
      </c>
      <c r="J119" s="25" t="str">
        <f t="shared" si="5"/>
        <v>Lokalne</v>
      </c>
      <c r="K119" s="91">
        <v>3.8008699999999997E-12</v>
      </c>
      <c r="L119" s="97">
        <v>-7.15717E-18</v>
      </c>
      <c r="M119" s="16">
        <v>7</v>
      </c>
      <c r="N119" s="23" t="str">
        <f t="shared" si="6"/>
        <v>Lokalne</v>
      </c>
      <c r="O119">
        <f t="shared" si="7"/>
        <v>419.99979999999999</v>
      </c>
    </row>
    <row r="120" spans="1:15" ht="15.75" thickBot="1" x14ac:dyDescent="0.3">
      <c r="A120" s="65"/>
      <c r="B120" s="1">
        <v>18</v>
      </c>
      <c r="C120" s="1">
        <v>-54.433199999999999</v>
      </c>
      <c r="D120" s="1">
        <v>-42.433199999999999</v>
      </c>
      <c r="E120" s="1">
        <v>377.56700000000001</v>
      </c>
      <c r="F120" s="2">
        <v>5</v>
      </c>
      <c r="G120" s="12">
        <v>62.747900000000001</v>
      </c>
      <c r="H120" s="1">
        <v>-0.92114799999999997</v>
      </c>
      <c r="I120" s="16">
        <v>46</v>
      </c>
      <c r="J120" s="25" t="str">
        <f t="shared" si="5"/>
        <v>Globalne</v>
      </c>
      <c r="K120" s="91">
        <v>-3.9282799999999998E-14</v>
      </c>
      <c r="L120" s="97">
        <v>-7.15717E-18</v>
      </c>
      <c r="M120" s="16">
        <v>4</v>
      </c>
      <c r="N120" s="23" t="str">
        <f t="shared" si="6"/>
        <v>Lokalne</v>
      </c>
      <c r="O120">
        <f t="shared" si="7"/>
        <v>420.00020000000001</v>
      </c>
    </row>
    <row r="121" spans="1:15" ht="15.75" thickBot="1" x14ac:dyDescent="0.3">
      <c r="A121" s="65"/>
      <c r="B121" s="1">
        <v>19</v>
      </c>
      <c r="C121" s="1">
        <v>30.8124</v>
      </c>
      <c r="D121" s="1">
        <v>-41.187600000000003</v>
      </c>
      <c r="E121" s="1">
        <v>28.8124</v>
      </c>
      <c r="F121" s="2">
        <v>5</v>
      </c>
      <c r="G121" s="12">
        <v>2.75166E-3</v>
      </c>
      <c r="H121" s="1">
        <v>1.5143200000000001E-10</v>
      </c>
      <c r="I121" s="16">
        <v>40</v>
      </c>
      <c r="J121" s="25" t="str">
        <f t="shared" si="5"/>
        <v>Lokalne</v>
      </c>
      <c r="K121" s="91">
        <v>-3.8256000000000001E-7</v>
      </c>
      <c r="L121" s="97">
        <v>-4.2301199999999998E-18</v>
      </c>
      <c r="M121" s="16">
        <v>7</v>
      </c>
      <c r="N121" s="23" t="str">
        <f t="shared" si="6"/>
        <v>Lokalne</v>
      </c>
      <c r="O121">
        <f t="shared" si="7"/>
        <v>70</v>
      </c>
    </row>
    <row r="122" spans="1:15" ht="15.75" thickBot="1" x14ac:dyDescent="0.3">
      <c r="A122" s="65"/>
      <c r="B122" s="1">
        <v>20</v>
      </c>
      <c r="C122" s="1">
        <v>-76.165000000000006</v>
      </c>
      <c r="D122" s="1">
        <v>-64.165000000000006</v>
      </c>
      <c r="E122" s="1">
        <v>355.83499999999998</v>
      </c>
      <c r="F122" s="2">
        <v>5</v>
      </c>
      <c r="G122" s="12">
        <v>1.6780600000000001E-3</v>
      </c>
      <c r="H122" s="1">
        <v>5.6317499999999997E-11</v>
      </c>
      <c r="I122" s="16">
        <v>46</v>
      </c>
      <c r="J122" s="25" t="str">
        <f t="shared" si="5"/>
        <v>Lokalne</v>
      </c>
      <c r="K122" s="91">
        <v>-9.8206999999999996E-15</v>
      </c>
      <c r="L122" s="97">
        <v>-7.15717E-18</v>
      </c>
      <c r="M122" s="16">
        <v>4</v>
      </c>
      <c r="N122" s="23" t="str">
        <f t="shared" si="6"/>
        <v>Lokalne</v>
      </c>
      <c r="O122">
        <f t="shared" si="7"/>
        <v>420</v>
      </c>
    </row>
    <row r="123" spans="1:15" ht="15.75" thickBot="1" x14ac:dyDescent="0.3">
      <c r="A123" s="65"/>
      <c r="B123" s="1">
        <v>21</v>
      </c>
      <c r="C123" s="1">
        <v>-52.836300000000001</v>
      </c>
      <c r="D123" s="1">
        <v>-40.836300000000001</v>
      </c>
      <c r="E123" s="1">
        <v>379.16399999999999</v>
      </c>
      <c r="F123" s="2">
        <v>5</v>
      </c>
      <c r="G123" s="12">
        <v>62.750700000000002</v>
      </c>
      <c r="H123" s="1">
        <v>-0.92114799999999997</v>
      </c>
      <c r="I123" s="16">
        <v>46</v>
      </c>
      <c r="J123" s="25" t="str">
        <f t="shared" si="5"/>
        <v>Globalne</v>
      </c>
      <c r="K123" s="91" t="s">
        <v>27</v>
      </c>
      <c r="L123" s="97">
        <v>-7.15717E-18</v>
      </c>
      <c r="M123" s="16">
        <v>4</v>
      </c>
      <c r="N123" s="23" t="str">
        <f t="shared" si="6"/>
        <v>Globalne</v>
      </c>
      <c r="O123">
        <f t="shared" si="7"/>
        <v>420.00029999999998</v>
      </c>
    </row>
    <row r="124" spans="1:15" ht="15.75" thickBot="1" x14ac:dyDescent="0.3">
      <c r="A124" s="65"/>
      <c r="B124" s="1">
        <v>22</v>
      </c>
      <c r="C124" s="1">
        <v>43.129399999999997</v>
      </c>
      <c r="D124" s="1">
        <v>-388.87099999999998</v>
      </c>
      <c r="E124" s="1">
        <v>31.1294</v>
      </c>
      <c r="F124" s="2">
        <v>6</v>
      </c>
      <c r="G124" s="12">
        <v>-2.85009E-3</v>
      </c>
      <c r="H124" s="1">
        <v>1.6246E-10</v>
      </c>
      <c r="I124" s="16">
        <v>46</v>
      </c>
      <c r="J124" s="25" t="str">
        <f t="shared" si="5"/>
        <v>Lokalne</v>
      </c>
      <c r="K124" s="91">
        <v>-7.7552399999999993E-6</v>
      </c>
      <c r="L124" s="97">
        <v>1.19572E-15</v>
      </c>
      <c r="M124" s="16">
        <v>7</v>
      </c>
      <c r="N124" s="23" t="str">
        <f t="shared" si="6"/>
        <v>Lokalne</v>
      </c>
      <c r="O124">
        <f t="shared" si="7"/>
        <v>420.00039999999996</v>
      </c>
    </row>
    <row r="125" spans="1:15" ht="15.75" thickBot="1" x14ac:dyDescent="0.3">
      <c r="A125" s="65"/>
      <c r="B125" s="1">
        <v>23</v>
      </c>
      <c r="C125" s="1">
        <v>-27.2056</v>
      </c>
      <c r="D125" s="1">
        <v>-25.2056</v>
      </c>
      <c r="E125" s="1">
        <v>44.794400000000003</v>
      </c>
      <c r="F125" s="2">
        <v>4</v>
      </c>
      <c r="G125" s="12">
        <v>-2.7588199999999999E-3</v>
      </c>
      <c r="H125" s="1">
        <v>1.5222200000000001E-10</v>
      </c>
      <c r="I125" s="16">
        <v>40</v>
      </c>
      <c r="J125" s="25" t="str">
        <f t="shared" si="5"/>
        <v>Lokalne</v>
      </c>
      <c r="K125" s="91">
        <v>9.3494900000000003E-11</v>
      </c>
      <c r="L125" s="97">
        <v>-7.15717E-18</v>
      </c>
      <c r="M125" s="16">
        <v>6</v>
      </c>
      <c r="N125" s="23" t="str">
        <f t="shared" si="6"/>
        <v>Lokalne</v>
      </c>
      <c r="O125">
        <f t="shared" si="7"/>
        <v>70</v>
      </c>
    </row>
    <row r="126" spans="1:15" ht="15.75" thickBot="1" x14ac:dyDescent="0.3">
      <c r="A126" s="65"/>
      <c r="B126" s="1">
        <v>24</v>
      </c>
      <c r="C126" s="1">
        <v>3.1122999999999998</v>
      </c>
      <c r="D126" s="1">
        <v>-8.8877000000000006</v>
      </c>
      <c r="E126" s="1">
        <v>3.1122999999999998</v>
      </c>
      <c r="F126" s="2">
        <v>4</v>
      </c>
      <c r="G126" s="12">
        <v>1.46714E-3</v>
      </c>
      <c r="H126" s="1">
        <v>4.3049900000000003E-11</v>
      </c>
      <c r="I126" s="16">
        <v>32</v>
      </c>
      <c r="J126" s="25" t="str">
        <f t="shared" si="5"/>
        <v>Lokalne</v>
      </c>
      <c r="K126" s="91">
        <v>1.2620899999999999E-12</v>
      </c>
      <c r="L126" s="97">
        <v>-7.15717E-18</v>
      </c>
      <c r="M126" s="16">
        <v>4</v>
      </c>
      <c r="N126" s="23" t="str">
        <f t="shared" si="6"/>
        <v>Lokalne</v>
      </c>
      <c r="O126">
        <f t="shared" si="7"/>
        <v>12</v>
      </c>
    </row>
    <row r="127" spans="1:15" ht="15.75" thickBot="1" x14ac:dyDescent="0.3">
      <c r="A127" s="65"/>
      <c r="B127" s="1">
        <v>25</v>
      </c>
      <c r="C127" s="1">
        <v>-34.433500000000002</v>
      </c>
      <c r="D127" s="1">
        <v>-32.433500000000002</v>
      </c>
      <c r="E127" s="1">
        <v>37.566499999999998</v>
      </c>
      <c r="F127" s="2">
        <v>4</v>
      </c>
      <c r="G127" s="12">
        <v>2.1150399999999999E-3</v>
      </c>
      <c r="H127" s="1">
        <v>8.9467999999999998E-11</v>
      </c>
      <c r="I127" s="16">
        <v>40</v>
      </c>
      <c r="J127" s="25" t="str">
        <f t="shared" si="5"/>
        <v>Lokalne</v>
      </c>
      <c r="K127" s="91">
        <v>3.6095399999999998E-13</v>
      </c>
      <c r="L127" s="97">
        <v>-7.15717E-18</v>
      </c>
      <c r="M127" s="16">
        <v>6</v>
      </c>
      <c r="N127" s="23" t="str">
        <f t="shared" si="6"/>
        <v>Lokalne</v>
      </c>
      <c r="O127">
        <f t="shared" si="7"/>
        <v>70</v>
      </c>
    </row>
    <row r="128" spans="1:15" ht="15.75" thickBot="1" x14ac:dyDescent="0.3">
      <c r="A128" s="65"/>
      <c r="B128" s="1">
        <v>26</v>
      </c>
      <c r="C128" s="1">
        <v>-19.866399999999999</v>
      </c>
      <c r="D128" s="1">
        <v>-7.86639</v>
      </c>
      <c r="E128" s="1">
        <v>412.13400000000001</v>
      </c>
      <c r="F128" s="2">
        <v>5</v>
      </c>
      <c r="G128" s="12">
        <v>62.749600000000001</v>
      </c>
      <c r="H128" s="1">
        <v>-0.92114799999999997</v>
      </c>
      <c r="I128" s="16">
        <v>46</v>
      </c>
      <c r="J128" s="25" t="str">
        <f t="shared" si="5"/>
        <v>Globalne</v>
      </c>
      <c r="K128" s="91">
        <v>-3.9282799999999998E-14</v>
      </c>
      <c r="L128" s="97">
        <v>-7.15717E-18</v>
      </c>
      <c r="M128" s="16">
        <v>4</v>
      </c>
      <c r="N128" s="23" t="str">
        <f t="shared" si="6"/>
        <v>Lokalne</v>
      </c>
      <c r="O128">
        <f t="shared" si="7"/>
        <v>420.00039000000004</v>
      </c>
    </row>
    <row r="129" spans="1:15" ht="15.75" thickBot="1" x14ac:dyDescent="0.3">
      <c r="A129" s="65"/>
      <c r="B129" s="1">
        <v>27</v>
      </c>
      <c r="C129" s="1">
        <v>-7.5562399999999998</v>
      </c>
      <c r="D129" s="1">
        <v>4.4437600000000002</v>
      </c>
      <c r="E129" s="1">
        <v>424.44400000000002</v>
      </c>
      <c r="F129" s="2">
        <v>5</v>
      </c>
      <c r="G129" s="12">
        <v>62.749899999999997</v>
      </c>
      <c r="H129" s="1">
        <v>-0.92114799999999997</v>
      </c>
      <c r="I129" s="16">
        <v>46</v>
      </c>
      <c r="J129" s="25" t="str">
        <f t="shared" si="5"/>
        <v>Globalne</v>
      </c>
      <c r="K129" s="91" t="s">
        <v>25</v>
      </c>
      <c r="L129" s="97" t="s">
        <v>26</v>
      </c>
      <c r="M129" s="16">
        <v>4</v>
      </c>
      <c r="N129" s="23" t="str">
        <f t="shared" si="6"/>
        <v>Globalne</v>
      </c>
      <c r="O129">
        <f t="shared" si="7"/>
        <v>420.00024000000002</v>
      </c>
    </row>
    <row r="130" spans="1:15" ht="15.75" thickBot="1" x14ac:dyDescent="0.3">
      <c r="A130" s="65"/>
      <c r="B130" s="1">
        <v>28</v>
      </c>
      <c r="C130" s="1">
        <v>20.730499999999999</v>
      </c>
      <c r="D130" s="1">
        <v>-51.269500000000001</v>
      </c>
      <c r="E130" s="1">
        <v>18.730499999999999</v>
      </c>
      <c r="F130" s="2">
        <v>5</v>
      </c>
      <c r="G130" s="12">
        <v>-5.4530799999999999E-4</v>
      </c>
      <c r="H130" s="1">
        <v>5.9472099999999997E-12</v>
      </c>
      <c r="I130" s="16">
        <v>40</v>
      </c>
      <c r="J130" s="25" t="str">
        <f t="shared" si="5"/>
        <v>Lokalne</v>
      </c>
      <c r="K130" s="91">
        <v>-7.3340800000000005E-7</v>
      </c>
      <c r="L130" s="97">
        <v>3.6005699999999999E-18</v>
      </c>
      <c r="M130" s="16">
        <v>4</v>
      </c>
      <c r="N130" s="23" t="str">
        <f t="shared" si="6"/>
        <v>Lokalne</v>
      </c>
      <c r="O130">
        <f t="shared" si="7"/>
        <v>70</v>
      </c>
    </row>
    <row r="131" spans="1:15" ht="15.75" thickBot="1" x14ac:dyDescent="0.3">
      <c r="A131" s="65"/>
      <c r="B131" s="1">
        <v>29</v>
      </c>
      <c r="C131" s="1">
        <v>-35.250799999999998</v>
      </c>
      <c r="D131" s="1">
        <v>-33.250799999999998</v>
      </c>
      <c r="E131" s="1">
        <v>36.749200000000002</v>
      </c>
      <c r="F131" s="2">
        <v>4</v>
      </c>
      <c r="G131" s="12">
        <v>-3.0195399999999998E-3</v>
      </c>
      <c r="H131" s="1">
        <v>1.8235199999999999E-10</v>
      </c>
      <c r="I131" s="16">
        <v>40</v>
      </c>
      <c r="J131" s="25" t="str">
        <f t="shared" si="5"/>
        <v>Lokalne</v>
      </c>
      <c r="K131" s="91">
        <v>2.7445300000000002E-13</v>
      </c>
      <c r="L131" s="97">
        <v>-7.15717E-18</v>
      </c>
      <c r="M131" s="16">
        <v>6</v>
      </c>
      <c r="N131" s="23" t="str">
        <f t="shared" si="6"/>
        <v>Lokalne</v>
      </c>
      <c r="O131">
        <f t="shared" si="7"/>
        <v>70</v>
      </c>
    </row>
    <row r="132" spans="1:15" ht="15.75" thickBot="1" x14ac:dyDescent="0.3">
      <c r="A132" s="65"/>
      <c r="B132" s="1">
        <v>30</v>
      </c>
      <c r="C132" s="1">
        <v>3.4631500000000002</v>
      </c>
      <c r="D132" s="1">
        <v>-8.5368499999999994</v>
      </c>
      <c r="E132" s="1">
        <v>3.4631500000000002</v>
      </c>
      <c r="F132" s="2">
        <v>4</v>
      </c>
      <c r="G132" s="12">
        <v>-8.4249599999999998E-4</v>
      </c>
      <c r="H132" s="1">
        <v>1.4196E-11</v>
      </c>
      <c r="I132" s="16">
        <v>32</v>
      </c>
      <c r="J132" s="25" t="str">
        <f t="shared" ref="J132:J195" si="8">IF(G132&gt;60,"Globalne","Lokalne")</f>
        <v>Lokalne</v>
      </c>
      <c r="K132" s="91">
        <v>1.7816099999999999E-12</v>
      </c>
      <c r="L132" s="97">
        <v>-7.15717E-18</v>
      </c>
      <c r="M132" s="16">
        <v>4</v>
      </c>
      <c r="N132" s="23" t="str">
        <f t="shared" ref="N132:N195" si="9">IF(K132&gt;60,"Globalne","Lokalne")</f>
        <v>Lokalne</v>
      </c>
      <c r="O132">
        <f t="shared" ref="O132:O195" si="10">E132-D132</f>
        <v>12</v>
      </c>
    </row>
    <row r="133" spans="1:15" ht="15.75" thickBot="1" x14ac:dyDescent="0.3">
      <c r="A133" s="65"/>
      <c r="B133" s="1">
        <v>31</v>
      </c>
      <c r="C133" s="1">
        <v>-72.335099999999997</v>
      </c>
      <c r="D133" s="1">
        <v>-60.335099999999997</v>
      </c>
      <c r="E133" s="1">
        <v>359.66500000000002</v>
      </c>
      <c r="F133" s="2">
        <v>5</v>
      </c>
      <c r="G133" s="12">
        <v>5.2163999999999997E-5</v>
      </c>
      <c r="H133" s="1">
        <v>5.4414599999999997E-14</v>
      </c>
      <c r="I133" s="16">
        <v>46</v>
      </c>
      <c r="J133" s="25" t="str">
        <f t="shared" si="8"/>
        <v>Lokalne</v>
      </c>
      <c r="K133" s="91" t="s">
        <v>27</v>
      </c>
      <c r="L133" s="97">
        <v>-7.15717E-18</v>
      </c>
      <c r="M133" s="16">
        <v>4</v>
      </c>
      <c r="N133" s="23" t="str">
        <f t="shared" si="9"/>
        <v>Globalne</v>
      </c>
      <c r="O133">
        <f t="shared" si="10"/>
        <v>420.00010000000003</v>
      </c>
    </row>
    <row r="134" spans="1:15" ht="15.75" thickBot="1" x14ac:dyDescent="0.3">
      <c r="A134" s="65"/>
      <c r="B134" s="1">
        <v>32</v>
      </c>
      <c r="C134" s="1">
        <v>64.199299999999994</v>
      </c>
      <c r="D134" s="1">
        <v>52.199300000000001</v>
      </c>
      <c r="E134" s="1">
        <v>64.199299999999994</v>
      </c>
      <c r="F134" s="2">
        <v>4</v>
      </c>
      <c r="G134" s="12">
        <v>62.749099999999999</v>
      </c>
      <c r="H134" s="1">
        <v>-0.92114799999999997</v>
      </c>
      <c r="I134" s="16">
        <v>32</v>
      </c>
      <c r="J134" s="25" t="str">
        <f t="shared" si="8"/>
        <v>Globalne</v>
      </c>
      <c r="K134" s="91" t="s">
        <v>25</v>
      </c>
      <c r="L134" s="97" t="s">
        <v>26</v>
      </c>
      <c r="M134" s="16">
        <v>4</v>
      </c>
      <c r="N134" s="23" t="str">
        <f t="shared" si="9"/>
        <v>Globalne</v>
      </c>
      <c r="O134">
        <f t="shared" si="10"/>
        <v>11.999999999999993</v>
      </c>
    </row>
    <row r="135" spans="1:15" ht="15.75" thickBot="1" x14ac:dyDescent="0.3">
      <c r="A135" s="65"/>
      <c r="B135" s="1">
        <v>33</v>
      </c>
      <c r="C135" s="1">
        <v>-45.633000000000003</v>
      </c>
      <c r="D135" s="1">
        <v>-33.633000000000003</v>
      </c>
      <c r="E135" s="1">
        <v>386.36700000000002</v>
      </c>
      <c r="F135" s="2">
        <v>5</v>
      </c>
      <c r="G135" s="12">
        <v>62.743899999999996</v>
      </c>
      <c r="H135" s="1">
        <v>-0.92114799999999997</v>
      </c>
      <c r="I135" s="16">
        <v>46</v>
      </c>
      <c r="J135" s="25" t="str">
        <f t="shared" si="8"/>
        <v>Globalne</v>
      </c>
      <c r="K135" s="91">
        <v>-1.9641399999999999E-14</v>
      </c>
      <c r="L135" s="97">
        <v>-7.15717E-18</v>
      </c>
      <c r="M135" s="16">
        <v>4</v>
      </c>
      <c r="N135" s="23" t="str">
        <f t="shared" si="9"/>
        <v>Lokalne</v>
      </c>
      <c r="O135">
        <f t="shared" si="10"/>
        <v>420</v>
      </c>
    </row>
    <row r="136" spans="1:15" ht="15.75" thickBot="1" x14ac:dyDescent="0.3">
      <c r="A136" s="65"/>
      <c r="B136" s="1">
        <v>34</v>
      </c>
      <c r="C136" s="1">
        <v>-19.7441</v>
      </c>
      <c r="D136" s="1">
        <v>-7.7440600000000002</v>
      </c>
      <c r="E136" s="1">
        <v>412.25599999999997</v>
      </c>
      <c r="F136" s="2">
        <v>5</v>
      </c>
      <c r="G136" s="12">
        <v>62.745100000000001</v>
      </c>
      <c r="H136" s="1">
        <v>-0.92114799999999997</v>
      </c>
      <c r="I136" s="16">
        <v>46</v>
      </c>
      <c r="J136" s="25" t="str">
        <f t="shared" si="8"/>
        <v>Globalne</v>
      </c>
      <c r="K136" s="91" t="s">
        <v>27</v>
      </c>
      <c r="L136" s="97">
        <v>-7.15717E-18</v>
      </c>
      <c r="M136" s="16">
        <v>4</v>
      </c>
      <c r="N136" s="23" t="str">
        <f t="shared" si="9"/>
        <v>Globalne</v>
      </c>
      <c r="O136">
        <f t="shared" si="10"/>
        <v>420.00005999999996</v>
      </c>
    </row>
    <row r="137" spans="1:15" ht="15.75" thickBot="1" x14ac:dyDescent="0.3">
      <c r="A137" s="65"/>
      <c r="B137" s="1">
        <v>35</v>
      </c>
      <c r="C137" s="1">
        <v>97.445700000000002</v>
      </c>
      <c r="D137" s="1">
        <v>-334.55399999999997</v>
      </c>
      <c r="E137" s="1">
        <v>85.445700000000002</v>
      </c>
      <c r="F137" s="2">
        <v>6</v>
      </c>
      <c r="G137" s="12">
        <v>1.8345E-3</v>
      </c>
      <c r="H137" s="1">
        <v>6.7307700000000002E-11</v>
      </c>
      <c r="I137" s="16">
        <v>46</v>
      </c>
      <c r="J137" s="25" t="str">
        <f t="shared" si="8"/>
        <v>Lokalne</v>
      </c>
      <c r="K137" s="91">
        <v>-4.54469E-6</v>
      </c>
      <c r="L137" s="97">
        <v>4.0592700000000002E-16</v>
      </c>
      <c r="M137" s="16">
        <v>10</v>
      </c>
      <c r="N137" s="23" t="str">
        <f t="shared" si="9"/>
        <v>Lokalne</v>
      </c>
      <c r="O137">
        <f t="shared" si="10"/>
        <v>419.99969999999996</v>
      </c>
    </row>
    <row r="138" spans="1:15" ht="15.75" thickBot="1" x14ac:dyDescent="0.3">
      <c r="A138" s="65"/>
      <c r="B138" s="1">
        <v>36</v>
      </c>
      <c r="C138" s="1">
        <v>-75.133600000000001</v>
      </c>
      <c r="D138" s="1">
        <v>-63.133600000000001</v>
      </c>
      <c r="E138" s="1">
        <v>356.86599999999999</v>
      </c>
      <c r="F138" s="2">
        <v>5</v>
      </c>
      <c r="G138" s="12">
        <v>4.09928E-4</v>
      </c>
      <c r="H138" s="1">
        <v>3.3608100000000001E-12</v>
      </c>
      <c r="I138" s="16">
        <v>46</v>
      </c>
      <c r="J138" s="25" t="str">
        <f t="shared" si="8"/>
        <v>Lokalne</v>
      </c>
      <c r="K138" s="91">
        <v>-9.8206999999999996E-15</v>
      </c>
      <c r="L138" s="97">
        <v>-7.15717E-18</v>
      </c>
      <c r="M138" s="16">
        <v>4</v>
      </c>
      <c r="N138" s="23" t="str">
        <f t="shared" si="9"/>
        <v>Lokalne</v>
      </c>
      <c r="O138">
        <f t="shared" si="10"/>
        <v>419.99959999999999</v>
      </c>
    </row>
    <row r="139" spans="1:15" ht="15.75" thickBot="1" x14ac:dyDescent="0.3">
      <c r="A139" s="65"/>
      <c r="B139" s="1">
        <v>37</v>
      </c>
      <c r="C139" s="1">
        <v>98.023099999999999</v>
      </c>
      <c r="D139" s="1">
        <v>-333.97699999999998</v>
      </c>
      <c r="E139" s="1">
        <v>86.023099999999999</v>
      </c>
      <c r="F139" s="2">
        <v>6</v>
      </c>
      <c r="G139" s="12">
        <v>-4.3525399999999999E-4</v>
      </c>
      <c r="H139" s="1">
        <v>3.78892E-12</v>
      </c>
      <c r="I139" s="16">
        <v>46</v>
      </c>
      <c r="J139" s="25" t="str">
        <f t="shared" si="8"/>
        <v>Lokalne</v>
      </c>
      <c r="K139" s="91">
        <v>-4.6257000000000001E-5</v>
      </c>
      <c r="L139" s="97">
        <v>4.2787099999999998E-14</v>
      </c>
      <c r="M139" s="16">
        <v>9</v>
      </c>
      <c r="N139" s="23" t="str">
        <f t="shared" si="9"/>
        <v>Lokalne</v>
      </c>
      <c r="O139">
        <f t="shared" si="10"/>
        <v>420.00009999999997</v>
      </c>
    </row>
    <row r="140" spans="1:15" ht="15.75" thickBot="1" x14ac:dyDescent="0.3">
      <c r="A140" s="65"/>
      <c r="B140" s="1">
        <v>38</v>
      </c>
      <c r="C140" s="1">
        <v>60.764699999999998</v>
      </c>
      <c r="D140" s="1">
        <v>60.764699999999998</v>
      </c>
      <c r="E140" s="1">
        <v>72.764700000000005</v>
      </c>
      <c r="F140" s="2">
        <v>3</v>
      </c>
      <c r="G140" s="12">
        <v>62.748399999999997</v>
      </c>
      <c r="H140" s="1">
        <v>-0.92114799999999997</v>
      </c>
      <c r="I140" s="16">
        <v>32</v>
      </c>
      <c r="J140" s="25" t="str">
        <f t="shared" si="8"/>
        <v>Globalne</v>
      </c>
      <c r="K140" s="91">
        <v>62.748199999999997</v>
      </c>
      <c r="L140" s="97">
        <v>-0.92114799999999997</v>
      </c>
      <c r="M140" s="16">
        <v>10</v>
      </c>
      <c r="N140" s="23" t="str">
        <f t="shared" si="9"/>
        <v>Globalne</v>
      </c>
      <c r="O140">
        <f t="shared" si="10"/>
        <v>12.000000000000007</v>
      </c>
    </row>
    <row r="141" spans="1:15" ht="15.75" thickBot="1" x14ac:dyDescent="0.3">
      <c r="A141" s="65"/>
      <c r="B141" s="1">
        <v>39</v>
      </c>
      <c r="C141" s="1">
        <v>-67.697699999999998</v>
      </c>
      <c r="D141" s="1">
        <v>-55.697699999999998</v>
      </c>
      <c r="E141" s="1">
        <v>364.30200000000002</v>
      </c>
      <c r="F141" s="2">
        <v>5</v>
      </c>
      <c r="G141" s="12">
        <v>-2.5943400000000001E-4</v>
      </c>
      <c r="H141" s="1">
        <v>1.3461199999999999E-12</v>
      </c>
      <c r="I141" s="16">
        <v>46</v>
      </c>
      <c r="J141" s="25" t="str">
        <f t="shared" si="8"/>
        <v>Lokalne</v>
      </c>
      <c r="K141" s="91">
        <v>-9.8206999999999996E-15</v>
      </c>
      <c r="L141" s="97">
        <v>-7.15717E-18</v>
      </c>
      <c r="M141" s="16">
        <v>4</v>
      </c>
      <c r="N141" s="23" t="str">
        <f t="shared" si="9"/>
        <v>Lokalne</v>
      </c>
      <c r="O141">
        <f t="shared" si="10"/>
        <v>419.99970000000002</v>
      </c>
    </row>
    <row r="142" spans="1:15" ht="15.75" thickBot="1" x14ac:dyDescent="0.3">
      <c r="A142" s="65"/>
      <c r="B142" s="1">
        <v>40</v>
      </c>
      <c r="C142" s="1">
        <v>72.459199999999996</v>
      </c>
      <c r="D142" s="1">
        <v>0.45923199999999997</v>
      </c>
      <c r="E142" s="1">
        <v>70.459199999999996</v>
      </c>
      <c r="F142" s="2">
        <v>5</v>
      </c>
      <c r="G142" s="12">
        <v>0.46562700000000001</v>
      </c>
      <c r="H142" s="1">
        <v>4.3361699999999997E-6</v>
      </c>
      <c r="I142" s="16">
        <v>40</v>
      </c>
      <c r="J142" s="25" t="str">
        <f t="shared" si="8"/>
        <v>Lokalne</v>
      </c>
      <c r="K142" s="91" t="s">
        <v>25</v>
      </c>
      <c r="L142" s="97" t="s">
        <v>26</v>
      </c>
      <c r="M142" s="16">
        <v>3</v>
      </c>
      <c r="N142" s="23" t="str">
        <f t="shared" si="9"/>
        <v>Globalne</v>
      </c>
      <c r="O142">
        <f t="shared" si="10"/>
        <v>69.999967999999996</v>
      </c>
    </row>
    <row r="143" spans="1:15" ht="15.75" thickBot="1" x14ac:dyDescent="0.3">
      <c r="A143" s="65"/>
      <c r="B143" s="1">
        <v>41</v>
      </c>
      <c r="C143" s="1">
        <v>23.395900000000001</v>
      </c>
      <c r="D143" s="1">
        <v>-48.604100000000003</v>
      </c>
      <c r="E143" s="1">
        <v>21.395900000000001</v>
      </c>
      <c r="F143" s="2">
        <v>5</v>
      </c>
      <c r="G143" s="12">
        <v>-1.8576599999999999E-3</v>
      </c>
      <c r="H143" s="1">
        <v>6.9017900000000001E-11</v>
      </c>
      <c r="I143" s="16">
        <v>40</v>
      </c>
      <c r="J143" s="25" t="str">
        <f t="shared" si="8"/>
        <v>Lokalne</v>
      </c>
      <c r="K143" s="91">
        <v>-1.1949200000000001E-5</v>
      </c>
      <c r="L143" s="97">
        <v>2.8485E-15</v>
      </c>
      <c r="M143" s="16">
        <v>4</v>
      </c>
      <c r="N143" s="23" t="str">
        <f t="shared" si="9"/>
        <v>Lokalne</v>
      </c>
      <c r="O143">
        <f t="shared" si="10"/>
        <v>70</v>
      </c>
    </row>
    <row r="144" spans="1:15" ht="15.75" thickBot="1" x14ac:dyDescent="0.3">
      <c r="A144" s="65"/>
      <c r="B144" s="1">
        <v>42</v>
      </c>
      <c r="C144" s="1">
        <v>-27.168500000000002</v>
      </c>
      <c r="D144" s="1">
        <v>-25.168500000000002</v>
      </c>
      <c r="E144" s="1">
        <v>44.831499999999998</v>
      </c>
      <c r="F144" s="2">
        <v>4</v>
      </c>
      <c r="G144" s="12">
        <v>2.36834E-3</v>
      </c>
      <c r="H144" s="1">
        <v>1.1217999999999999E-10</v>
      </c>
      <c r="I144" s="16">
        <v>40</v>
      </c>
      <c r="J144" s="25" t="str">
        <f t="shared" si="8"/>
        <v>Lokalne</v>
      </c>
      <c r="K144" s="91">
        <v>9.5431800000000005E-11</v>
      </c>
      <c r="L144" s="97">
        <v>-7.15717E-18</v>
      </c>
      <c r="M144" s="16">
        <v>6</v>
      </c>
      <c r="N144" s="23" t="str">
        <f t="shared" si="9"/>
        <v>Lokalne</v>
      </c>
      <c r="O144">
        <f t="shared" si="10"/>
        <v>70</v>
      </c>
    </row>
    <row r="145" spans="1:15" ht="15.75" thickBot="1" x14ac:dyDescent="0.3">
      <c r="A145" s="65"/>
      <c r="B145" s="1">
        <v>43</v>
      </c>
      <c r="C145" s="1">
        <v>75.717299999999994</v>
      </c>
      <c r="D145" s="1">
        <v>3.7172900000000002</v>
      </c>
      <c r="E145" s="1">
        <v>73.717299999999994</v>
      </c>
      <c r="F145" s="2">
        <v>5</v>
      </c>
      <c r="G145" s="12">
        <v>3.7236899999999999</v>
      </c>
      <c r="H145" s="1">
        <v>2.7731700000000001E-4</v>
      </c>
      <c r="I145" s="16">
        <v>40</v>
      </c>
      <c r="J145" s="25" t="str">
        <f t="shared" si="8"/>
        <v>Lokalne</v>
      </c>
      <c r="K145" s="91" t="s">
        <v>25</v>
      </c>
      <c r="L145" s="97" t="s">
        <v>26</v>
      </c>
      <c r="M145" s="16">
        <v>3</v>
      </c>
      <c r="N145" s="23" t="str">
        <f t="shared" si="9"/>
        <v>Globalne</v>
      </c>
      <c r="O145">
        <f t="shared" si="10"/>
        <v>70.000009999999989</v>
      </c>
    </row>
    <row r="146" spans="1:15" ht="15.75" thickBot="1" x14ac:dyDescent="0.3">
      <c r="A146" s="65"/>
      <c r="B146" s="1">
        <v>44</v>
      </c>
      <c r="C146" s="1">
        <v>-43.848799999999997</v>
      </c>
      <c r="D146" s="1">
        <v>-31.848800000000001</v>
      </c>
      <c r="E146" s="1">
        <v>388.15100000000001</v>
      </c>
      <c r="F146" s="2">
        <v>5</v>
      </c>
      <c r="G146" s="12">
        <v>62.752699999999997</v>
      </c>
      <c r="H146" s="1">
        <v>-0.92114799999999997</v>
      </c>
      <c r="I146" s="16">
        <v>46</v>
      </c>
      <c r="J146" s="25" t="str">
        <f t="shared" si="8"/>
        <v>Globalne</v>
      </c>
      <c r="K146" s="91">
        <v>1.9641399999999999E-14</v>
      </c>
      <c r="L146" s="97">
        <v>-7.15717E-18</v>
      </c>
      <c r="M146" s="16">
        <v>4</v>
      </c>
      <c r="N146" s="23" t="str">
        <f t="shared" si="9"/>
        <v>Lokalne</v>
      </c>
      <c r="O146">
        <f t="shared" si="10"/>
        <v>419.99979999999999</v>
      </c>
    </row>
    <row r="147" spans="1:15" ht="15.75" thickBot="1" x14ac:dyDescent="0.3">
      <c r="A147" s="65"/>
      <c r="B147" s="1">
        <v>45</v>
      </c>
      <c r="C147" s="1">
        <v>33.895000000000003</v>
      </c>
      <c r="D147" s="1">
        <v>-38.104999999999997</v>
      </c>
      <c r="E147" s="1">
        <v>31.895</v>
      </c>
      <c r="F147" s="2">
        <v>5</v>
      </c>
      <c r="G147" s="12">
        <v>3.0173999999999999E-3</v>
      </c>
      <c r="H147" s="1">
        <v>1.82094E-10</v>
      </c>
      <c r="I147" s="16">
        <v>40</v>
      </c>
      <c r="J147" s="25" t="str">
        <f t="shared" si="8"/>
        <v>Lokalne</v>
      </c>
      <c r="K147" s="91">
        <v>-8.4038299999999995E-6</v>
      </c>
      <c r="L147" s="97">
        <v>1.4053299999999999E-15</v>
      </c>
      <c r="M147" s="16">
        <v>7</v>
      </c>
      <c r="N147" s="23" t="str">
        <f t="shared" si="9"/>
        <v>Lokalne</v>
      </c>
      <c r="O147">
        <f t="shared" si="10"/>
        <v>70</v>
      </c>
    </row>
    <row r="148" spans="1:15" ht="15.75" thickBot="1" x14ac:dyDescent="0.3">
      <c r="A148" s="65"/>
      <c r="B148" s="1">
        <v>46</v>
      </c>
      <c r="C148" s="1">
        <v>-6.3475400000000004</v>
      </c>
      <c r="D148" s="1">
        <v>-6.3475400000000004</v>
      </c>
      <c r="E148" s="1">
        <v>5.6524599999999996</v>
      </c>
      <c r="F148" s="2">
        <v>3</v>
      </c>
      <c r="G148" s="12">
        <v>1.86881E-3</v>
      </c>
      <c r="H148" s="1">
        <v>6.9849300000000006E-11</v>
      </c>
      <c r="I148" s="16">
        <v>32</v>
      </c>
      <c r="J148" s="25" t="str">
        <f t="shared" si="8"/>
        <v>Lokalne</v>
      </c>
      <c r="K148" s="91">
        <v>1.24075E-11</v>
      </c>
      <c r="L148" s="97">
        <v>-7.15717E-18</v>
      </c>
      <c r="M148" s="16">
        <v>4</v>
      </c>
      <c r="N148" s="23" t="str">
        <f t="shared" si="9"/>
        <v>Lokalne</v>
      </c>
      <c r="O148">
        <f t="shared" si="10"/>
        <v>12</v>
      </c>
    </row>
    <row r="149" spans="1:15" ht="15.75" thickBot="1" x14ac:dyDescent="0.3">
      <c r="A149" s="65"/>
      <c r="B149" s="1">
        <v>47</v>
      </c>
      <c r="C149" s="1">
        <v>-29.014199999999999</v>
      </c>
      <c r="D149" s="1">
        <v>-27.014199999999999</v>
      </c>
      <c r="E149" s="1">
        <v>42.985799999999998</v>
      </c>
      <c r="F149" s="2">
        <v>4</v>
      </c>
      <c r="G149" s="12">
        <v>-1.63703E-3</v>
      </c>
      <c r="H149" s="1">
        <v>5.3597599999999999E-11</v>
      </c>
      <c r="I149" s="16">
        <v>40</v>
      </c>
      <c r="J149" s="25" t="str">
        <f t="shared" si="8"/>
        <v>Lokalne</v>
      </c>
      <c r="K149" s="91">
        <v>2.6673299999999999E-11</v>
      </c>
      <c r="L149" s="97">
        <v>-7.15717E-18</v>
      </c>
      <c r="M149" s="16">
        <v>6</v>
      </c>
      <c r="N149" s="23" t="str">
        <f t="shared" si="9"/>
        <v>Lokalne</v>
      </c>
      <c r="O149">
        <f t="shared" si="10"/>
        <v>70</v>
      </c>
    </row>
    <row r="150" spans="1:15" ht="15.75" thickBot="1" x14ac:dyDescent="0.3">
      <c r="A150" s="65"/>
      <c r="B150" s="1">
        <v>48</v>
      </c>
      <c r="C150" s="1">
        <v>-80.564700000000002</v>
      </c>
      <c r="D150" s="1">
        <v>-68.564700000000002</v>
      </c>
      <c r="E150" s="1">
        <v>351.435</v>
      </c>
      <c r="F150" s="2">
        <v>5</v>
      </c>
      <c r="G150" s="12">
        <v>4.1165799999999999E-3</v>
      </c>
      <c r="H150" s="1">
        <v>3.38925E-10</v>
      </c>
      <c r="I150" s="16">
        <v>46</v>
      </c>
      <c r="J150" s="25" t="str">
        <f t="shared" si="8"/>
        <v>Lokalne</v>
      </c>
      <c r="K150" s="91" t="s">
        <v>27</v>
      </c>
      <c r="L150" s="97">
        <v>-7.15717E-18</v>
      </c>
      <c r="M150" s="16">
        <v>4</v>
      </c>
      <c r="N150" s="23" t="str">
        <f t="shared" si="9"/>
        <v>Globalne</v>
      </c>
      <c r="O150">
        <f t="shared" si="10"/>
        <v>419.99970000000002</v>
      </c>
    </row>
    <row r="151" spans="1:15" ht="15.75" thickBot="1" x14ac:dyDescent="0.3">
      <c r="A151" s="65"/>
      <c r="B151" s="1">
        <v>49</v>
      </c>
      <c r="C151" s="1">
        <v>85.726299999999995</v>
      </c>
      <c r="D151" s="1">
        <v>13.7263</v>
      </c>
      <c r="E151" s="1">
        <v>83.726299999999995</v>
      </c>
      <c r="F151" s="2">
        <v>5</v>
      </c>
      <c r="G151" s="12">
        <v>62.750599999999999</v>
      </c>
      <c r="H151" s="1">
        <v>-0.92114799999999997</v>
      </c>
      <c r="I151" s="16">
        <v>40</v>
      </c>
      <c r="J151" s="25" t="str">
        <f t="shared" si="8"/>
        <v>Globalne</v>
      </c>
      <c r="K151" s="91" t="s">
        <v>25</v>
      </c>
      <c r="L151" s="97" t="s">
        <v>26</v>
      </c>
      <c r="M151" s="16">
        <v>4</v>
      </c>
      <c r="N151" s="23" t="str">
        <f t="shared" si="9"/>
        <v>Globalne</v>
      </c>
      <c r="O151">
        <f t="shared" si="10"/>
        <v>70</v>
      </c>
    </row>
    <row r="152" spans="1:15" ht="15.75" thickBot="1" x14ac:dyDescent="0.3">
      <c r="A152" s="65"/>
      <c r="B152" s="1">
        <v>50</v>
      </c>
      <c r="C152" s="1">
        <v>-4.8947299999999999E-2</v>
      </c>
      <c r="D152" s="1">
        <v>-2.04895</v>
      </c>
      <c r="E152" s="1">
        <v>1.95105</v>
      </c>
      <c r="F152" s="2">
        <v>3</v>
      </c>
      <c r="G152" s="12">
        <v>-3.0456699999999999E-3</v>
      </c>
      <c r="H152" s="1">
        <v>1.8552199999999999E-10</v>
      </c>
      <c r="I152" s="16">
        <v>28</v>
      </c>
      <c r="J152" s="25" t="str">
        <f t="shared" si="8"/>
        <v>Lokalne</v>
      </c>
      <c r="K152" s="91">
        <v>5.0707399999999997E-13</v>
      </c>
      <c r="L152" s="97">
        <v>-7.15717E-18</v>
      </c>
      <c r="M152" s="16">
        <v>4</v>
      </c>
      <c r="N152" s="23" t="str">
        <f t="shared" si="9"/>
        <v>Lokalne</v>
      </c>
      <c r="O152">
        <f t="shared" si="10"/>
        <v>4</v>
      </c>
    </row>
    <row r="153" spans="1:15" ht="15.75" thickBot="1" x14ac:dyDescent="0.3">
      <c r="A153" s="65"/>
      <c r="B153" s="1">
        <v>51</v>
      </c>
      <c r="C153" s="1">
        <v>-12.1584</v>
      </c>
      <c r="D153" s="1">
        <v>-0.15840299999999999</v>
      </c>
      <c r="E153" s="1">
        <v>419.84199999999998</v>
      </c>
      <c r="F153" s="2">
        <v>5</v>
      </c>
      <c r="G153" s="12">
        <v>62.749200000000002</v>
      </c>
      <c r="H153" s="1">
        <v>-0.92114799999999997</v>
      </c>
      <c r="I153" s="16">
        <v>46</v>
      </c>
      <c r="J153" s="25" t="str">
        <f t="shared" si="8"/>
        <v>Globalne</v>
      </c>
      <c r="K153" s="91">
        <v>-7.8565599999999997E-14</v>
      </c>
      <c r="L153" s="97">
        <v>-7.15717E-18</v>
      </c>
      <c r="M153" s="16">
        <v>4</v>
      </c>
      <c r="N153" s="23" t="str">
        <f t="shared" si="9"/>
        <v>Lokalne</v>
      </c>
      <c r="O153">
        <f t="shared" si="10"/>
        <v>420.00040300000001</v>
      </c>
    </row>
    <row r="154" spans="1:15" ht="15.75" thickBot="1" x14ac:dyDescent="0.3">
      <c r="A154" s="65"/>
      <c r="B154" s="1">
        <v>52</v>
      </c>
      <c r="C154" s="1">
        <v>77.748800000000003</v>
      </c>
      <c r="D154" s="1">
        <v>5.7488200000000003</v>
      </c>
      <c r="E154" s="1">
        <v>75.748800000000003</v>
      </c>
      <c r="F154" s="2">
        <v>5</v>
      </c>
      <c r="G154" s="12">
        <v>62.747700000000002</v>
      </c>
      <c r="H154" s="1">
        <v>-0.92114799999999997</v>
      </c>
      <c r="I154" s="16">
        <v>40</v>
      </c>
      <c r="J154" s="25" t="str">
        <f t="shared" si="8"/>
        <v>Globalne</v>
      </c>
      <c r="K154" s="91" t="s">
        <v>25</v>
      </c>
      <c r="L154" s="97" t="s">
        <v>26</v>
      </c>
      <c r="M154" s="16">
        <v>3</v>
      </c>
      <c r="N154" s="23" t="str">
        <f t="shared" si="9"/>
        <v>Globalne</v>
      </c>
      <c r="O154">
        <f t="shared" si="10"/>
        <v>69.999980000000008</v>
      </c>
    </row>
    <row r="155" spans="1:15" ht="15.75" thickBot="1" x14ac:dyDescent="0.3">
      <c r="A155" s="65"/>
      <c r="B155" s="1">
        <v>53</v>
      </c>
      <c r="C155" s="1">
        <v>81.739900000000006</v>
      </c>
      <c r="D155" s="1">
        <v>9.7398600000000002</v>
      </c>
      <c r="E155" s="1">
        <v>79.739900000000006</v>
      </c>
      <c r="F155" s="2">
        <v>5</v>
      </c>
      <c r="G155" s="12">
        <v>62.7483</v>
      </c>
      <c r="H155" s="1">
        <v>-0.92114799999999997</v>
      </c>
      <c r="I155" s="16">
        <v>40</v>
      </c>
      <c r="J155" s="25" t="str">
        <f t="shared" si="8"/>
        <v>Globalne</v>
      </c>
      <c r="K155" s="91" t="s">
        <v>25</v>
      </c>
      <c r="L155" s="97" t="s">
        <v>26</v>
      </c>
      <c r="M155" s="16">
        <v>4</v>
      </c>
      <c r="N155" s="23" t="str">
        <f t="shared" si="9"/>
        <v>Globalne</v>
      </c>
      <c r="O155">
        <f t="shared" si="10"/>
        <v>70.000040000000013</v>
      </c>
    </row>
    <row r="156" spans="1:15" ht="15.75" thickBot="1" x14ac:dyDescent="0.3">
      <c r="A156" s="65"/>
      <c r="B156" s="1">
        <v>54</v>
      </c>
      <c r="C156" s="1">
        <v>50.320099999999996</v>
      </c>
      <c r="D156" s="1">
        <v>52.320099999999996</v>
      </c>
      <c r="E156" s="1">
        <v>122.32</v>
      </c>
      <c r="F156" s="2">
        <v>4</v>
      </c>
      <c r="G156" s="12">
        <v>62.750399999999999</v>
      </c>
      <c r="H156" s="1">
        <v>-0.92114799999999997</v>
      </c>
      <c r="I156" s="16">
        <v>40</v>
      </c>
      <c r="J156" s="25" t="str">
        <f t="shared" si="8"/>
        <v>Globalne</v>
      </c>
      <c r="K156" s="91" t="s">
        <v>25</v>
      </c>
      <c r="L156" s="97" t="s">
        <v>26</v>
      </c>
      <c r="M156" s="16">
        <v>3</v>
      </c>
      <c r="N156" s="23" t="str">
        <f t="shared" si="9"/>
        <v>Globalne</v>
      </c>
      <c r="O156">
        <f t="shared" si="10"/>
        <v>69.999899999999997</v>
      </c>
    </row>
    <row r="157" spans="1:15" ht="15.75" thickBot="1" x14ac:dyDescent="0.3">
      <c r="A157" s="65"/>
      <c r="B157" s="1">
        <v>55</v>
      </c>
      <c r="C157" s="1">
        <v>-95.393299999999996</v>
      </c>
      <c r="D157" s="1">
        <v>-83.393299999999996</v>
      </c>
      <c r="E157" s="1">
        <v>336.60700000000003</v>
      </c>
      <c r="F157" s="2">
        <v>5</v>
      </c>
      <c r="G157" s="12">
        <v>3.4097799999999998E-3</v>
      </c>
      <c r="H157" s="1">
        <v>2.32533E-10</v>
      </c>
      <c r="I157" s="16">
        <v>46</v>
      </c>
      <c r="J157" s="25" t="str">
        <f t="shared" si="8"/>
        <v>Lokalne</v>
      </c>
      <c r="K157" s="91" t="s">
        <v>27</v>
      </c>
      <c r="L157" s="97">
        <v>-7.15717E-18</v>
      </c>
      <c r="M157" s="16">
        <v>4</v>
      </c>
      <c r="N157" s="23" t="str">
        <f t="shared" si="9"/>
        <v>Globalne</v>
      </c>
      <c r="O157">
        <f t="shared" si="10"/>
        <v>420.00030000000004</v>
      </c>
    </row>
    <row r="158" spans="1:15" ht="15.75" thickBot="1" x14ac:dyDescent="0.3">
      <c r="A158" s="65"/>
      <c r="B158" s="1">
        <v>56</v>
      </c>
      <c r="C158" s="1">
        <v>-60.523299999999999</v>
      </c>
      <c r="D158" s="1">
        <v>-48.523299999999999</v>
      </c>
      <c r="E158" s="1">
        <v>371.47699999999998</v>
      </c>
      <c r="F158" s="2">
        <v>5</v>
      </c>
      <c r="G158" s="12">
        <v>62.744799999999998</v>
      </c>
      <c r="H158" s="1">
        <v>-0.92114799999999997</v>
      </c>
      <c r="I158" s="16">
        <v>46</v>
      </c>
      <c r="J158" s="25" t="str">
        <f t="shared" si="8"/>
        <v>Globalne</v>
      </c>
      <c r="K158" s="91">
        <v>1.9641399999999999E-14</v>
      </c>
      <c r="L158" s="97">
        <v>-7.15717E-18</v>
      </c>
      <c r="M158" s="16">
        <v>4</v>
      </c>
      <c r="N158" s="23" t="str">
        <f t="shared" si="9"/>
        <v>Lokalne</v>
      </c>
      <c r="O158">
        <f t="shared" si="10"/>
        <v>420.00029999999998</v>
      </c>
    </row>
    <row r="159" spans="1:15" ht="15.75" thickBot="1" x14ac:dyDescent="0.3">
      <c r="A159" s="65"/>
      <c r="B159" s="1">
        <v>57</v>
      </c>
      <c r="C159" s="1">
        <v>26.617599999999999</v>
      </c>
      <c r="D159" s="1">
        <v>-45.382399999999997</v>
      </c>
      <c r="E159" s="1">
        <v>24.617599999999999</v>
      </c>
      <c r="F159" s="2">
        <v>5</v>
      </c>
      <c r="G159" s="12">
        <v>3.1740900000000001E-3</v>
      </c>
      <c r="H159" s="1">
        <v>2.01497E-10</v>
      </c>
      <c r="I159" s="16">
        <v>40</v>
      </c>
      <c r="J159" s="25" t="str">
        <f t="shared" si="8"/>
        <v>Lokalne</v>
      </c>
      <c r="K159" s="91">
        <v>-1.06563E-4</v>
      </c>
      <c r="L159" s="97">
        <v>2.27105E-13</v>
      </c>
      <c r="M159" s="16">
        <v>5</v>
      </c>
      <c r="N159" s="23" t="str">
        <f t="shared" si="9"/>
        <v>Lokalne</v>
      </c>
      <c r="O159">
        <f t="shared" si="10"/>
        <v>70</v>
      </c>
    </row>
    <row r="160" spans="1:15" ht="15.75" thickBot="1" x14ac:dyDescent="0.3">
      <c r="A160" s="65"/>
      <c r="B160" s="1">
        <v>58</v>
      </c>
      <c r="C160" s="1">
        <v>62.747199999999999</v>
      </c>
      <c r="D160" s="1">
        <v>60.747199999999999</v>
      </c>
      <c r="E160" s="1">
        <v>64.747200000000007</v>
      </c>
      <c r="F160" s="2">
        <v>3</v>
      </c>
      <c r="G160" s="12">
        <v>62.747199999999999</v>
      </c>
      <c r="H160" s="1">
        <v>-0.92114799999999997</v>
      </c>
      <c r="I160" s="16">
        <v>28</v>
      </c>
      <c r="J160" s="25" t="str">
        <f t="shared" si="8"/>
        <v>Globalne</v>
      </c>
      <c r="K160" s="91">
        <v>62.748199999999997</v>
      </c>
      <c r="L160" s="97">
        <v>-0.92114799999999997</v>
      </c>
      <c r="M160" s="16">
        <v>6</v>
      </c>
      <c r="N160" s="23" t="str">
        <f t="shared" si="9"/>
        <v>Globalne</v>
      </c>
      <c r="O160">
        <f t="shared" si="10"/>
        <v>4.0000000000000071</v>
      </c>
    </row>
    <row r="161" spans="1:15" ht="15.75" thickBot="1" x14ac:dyDescent="0.3">
      <c r="A161" s="65"/>
      <c r="B161" s="1">
        <v>59</v>
      </c>
      <c r="C161" s="1">
        <v>-42.209800000000001</v>
      </c>
      <c r="D161" s="1">
        <v>-30.209800000000001</v>
      </c>
      <c r="E161" s="1">
        <v>389.79</v>
      </c>
      <c r="F161" s="2">
        <v>5</v>
      </c>
      <c r="G161" s="12">
        <v>62.752099999999999</v>
      </c>
      <c r="H161" s="1">
        <v>-0.92114799999999997</v>
      </c>
      <c r="I161" s="16">
        <v>46</v>
      </c>
      <c r="J161" s="25" t="str">
        <f t="shared" si="8"/>
        <v>Globalne</v>
      </c>
      <c r="K161" s="91" t="s">
        <v>27</v>
      </c>
      <c r="L161" s="97">
        <v>-7.15717E-18</v>
      </c>
      <c r="M161" s="16">
        <v>4</v>
      </c>
      <c r="N161" s="23" t="str">
        <f t="shared" si="9"/>
        <v>Globalne</v>
      </c>
      <c r="O161">
        <f t="shared" si="10"/>
        <v>419.99980000000005</v>
      </c>
    </row>
    <row r="162" spans="1:15" ht="15.75" thickBot="1" x14ac:dyDescent="0.3">
      <c r="A162" s="65"/>
      <c r="B162" s="1">
        <v>60</v>
      </c>
      <c r="C162" s="1">
        <v>-45.027900000000002</v>
      </c>
      <c r="D162" s="1">
        <v>-33.027900000000002</v>
      </c>
      <c r="E162" s="1">
        <v>386.97199999999998</v>
      </c>
      <c r="F162" s="2">
        <v>5</v>
      </c>
      <c r="G162" s="12">
        <v>62.751100000000001</v>
      </c>
      <c r="H162" s="1">
        <v>-0.92114799999999997</v>
      </c>
      <c r="I162" s="16">
        <v>46</v>
      </c>
      <c r="J162" s="25" t="str">
        <f t="shared" si="8"/>
        <v>Globalne</v>
      </c>
      <c r="K162" s="91">
        <v>1.9641399999999999E-14</v>
      </c>
      <c r="L162" s="97">
        <v>-7.15717E-18</v>
      </c>
      <c r="M162" s="16">
        <v>4</v>
      </c>
      <c r="N162" s="23" t="str">
        <f t="shared" si="9"/>
        <v>Lokalne</v>
      </c>
      <c r="O162">
        <f t="shared" si="10"/>
        <v>419.99989999999997</v>
      </c>
    </row>
    <row r="163" spans="1:15" ht="15.75" thickBot="1" x14ac:dyDescent="0.3">
      <c r="A163" s="65"/>
      <c r="B163" s="1">
        <v>61</v>
      </c>
      <c r="C163" s="1">
        <v>18.207699999999999</v>
      </c>
      <c r="D163" s="1">
        <v>-53.792299999999997</v>
      </c>
      <c r="E163" s="1">
        <v>16.207699999999999</v>
      </c>
      <c r="F163" s="2">
        <v>5</v>
      </c>
      <c r="G163" s="12">
        <v>2.7306000000000001E-3</v>
      </c>
      <c r="H163" s="1">
        <v>1.49123E-10</v>
      </c>
      <c r="I163" s="16">
        <v>40</v>
      </c>
      <c r="J163" s="25" t="str">
        <f t="shared" si="8"/>
        <v>Lokalne</v>
      </c>
      <c r="K163" s="91">
        <v>-1.3411599999999999E-8</v>
      </c>
      <c r="L163" s="97">
        <v>-7.1535699999999994E-18</v>
      </c>
      <c r="M163" s="16">
        <v>4</v>
      </c>
      <c r="N163" s="23" t="str">
        <f t="shared" si="9"/>
        <v>Lokalne</v>
      </c>
      <c r="O163">
        <f t="shared" si="10"/>
        <v>70</v>
      </c>
    </row>
    <row r="164" spans="1:15" ht="15.75" thickBot="1" x14ac:dyDescent="0.3">
      <c r="A164" s="65"/>
      <c r="B164" s="1">
        <v>62</v>
      </c>
      <c r="C164" s="1">
        <v>59.319499999999998</v>
      </c>
      <c r="D164" s="1">
        <v>59.319499999999998</v>
      </c>
      <c r="E164" s="1">
        <v>71.319500000000005</v>
      </c>
      <c r="F164" s="2">
        <v>3</v>
      </c>
      <c r="G164" s="12">
        <v>62.746000000000002</v>
      </c>
      <c r="H164" s="1">
        <v>-0.92114799999999997</v>
      </c>
      <c r="I164" s="16">
        <v>32</v>
      </c>
      <c r="J164" s="25" t="str">
        <f t="shared" si="8"/>
        <v>Globalne</v>
      </c>
      <c r="K164" s="91">
        <v>62.748199999999997</v>
      </c>
      <c r="L164" s="97">
        <v>-0.92114799999999997</v>
      </c>
      <c r="M164" s="16">
        <v>8</v>
      </c>
      <c r="N164" s="23" t="str">
        <f t="shared" si="9"/>
        <v>Globalne</v>
      </c>
      <c r="O164">
        <f t="shared" si="10"/>
        <v>12.000000000000007</v>
      </c>
    </row>
    <row r="165" spans="1:15" ht="15.75" thickBot="1" x14ac:dyDescent="0.3">
      <c r="A165" s="65"/>
      <c r="B165" s="1">
        <v>63</v>
      </c>
      <c r="C165" s="1">
        <v>87.837400000000002</v>
      </c>
      <c r="D165" s="1">
        <v>-344.16300000000001</v>
      </c>
      <c r="E165" s="1">
        <v>75.837400000000002</v>
      </c>
      <c r="F165" s="2">
        <v>6</v>
      </c>
      <c r="G165" s="12">
        <v>4.1141199999999998E-3</v>
      </c>
      <c r="H165" s="1">
        <v>3.3851999999999998E-10</v>
      </c>
      <c r="I165" s="16">
        <v>46</v>
      </c>
      <c r="J165" s="25" t="str">
        <f t="shared" si="8"/>
        <v>Lokalne</v>
      </c>
      <c r="K165" s="91">
        <v>6.6477E-11</v>
      </c>
      <c r="L165" s="97">
        <v>-7.15717E-18</v>
      </c>
      <c r="M165" s="16">
        <v>7</v>
      </c>
      <c r="N165" s="23" t="str">
        <f t="shared" si="9"/>
        <v>Lokalne</v>
      </c>
      <c r="O165">
        <f t="shared" si="10"/>
        <v>420.00040000000001</v>
      </c>
    </row>
    <row r="166" spans="1:15" ht="15.75" thickBot="1" x14ac:dyDescent="0.3">
      <c r="A166" s="65"/>
      <c r="B166" s="1">
        <v>64</v>
      </c>
      <c r="C166" s="1">
        <v>46.548999999999999</v>
      </c>
      <c r="D166" s="1">
        <v>48.548999999999999</v>
      </c>
      <c r="E166" s="1">
        <v>118.54900000000001</v>
      </c>
      <c r="F166" s="2">
        <v>4</v>
      </c>
      <c r="G166" s="12">
        <v>62.746000000000002</v>
      </c>
      <c r="H166" s="1">
        <v>-0.92114799999999997</v>
      </c>
      <c r="I166" s="16">
        <v>40</v>
      </c>
      <c r="J166" s="25" t="str">
        <f t="shared" si="8"/>
        <v>Globalne</v>
      </c>
      <c r="K166" s="91" t="s">
        <v>25</v>
      </c>
      <c r="L166" s="97" t="s">
        <v>26</v>
      </c>
      <c r="M166" s="16">
        <v>4</v>
      </c>
      <c r="N166" s="23" t="str">
        <f t="shared" si="9"/>
        <v>Globalne</v>
      </c>
      <c r="O166">
        <f t="shared" si="10"/>
        <v>70</v>
      </c>
    </row>
    <row r="167" spans="1:15" ht="15.75" thickBot="1" x14ac:dyDescent="0.3">
      <c r="A167" s="65"/>
      <c r="B167" s="1">
        <v>65</v>
      </c>
      <c r="C167" s="1">
        <v>55.360399999999998</v>
      </c>
      <c r="D167" s="1">
        <v>57.360399999999998</v>
      </c>
      <c r="E167" s="1">
        <v>127.36</v>
      </c>
      <c r="F167" s="2">
        <v>4</v>
      </c>
      <c r="G167" s="12">
        <v>62.751399999999997</v>
      </c>
      <c r="H167" s="1">
        <v>-0.92114799999999997</v>
      </c>
      <c r="I167" s="16">
        <v>40</v>
      </c>
      <c r="J167" s="25" t="str">
        <f t="shared" si="8"/>
        <v>Globalne</v>
      </c>
      <c r="K167" s="91" t="s">
        <v>25</v>
      </c>
      <c r="L167" s="97" t="s">
        <v>26</v>
      </c>
      <c r="M167" s="16">
        <v>3</v>
      </c>
      <c r="N167" s="23" t="str">
        <f t="shared" si="9"/>
        <v>Globalne</v>
      </c>
      <c r="O167">
        <f t="shared" si="10"/>
        <v>69.999600000000001</v>
      </c>
    </row>
    <row r="168" spans="1:15" ht="15.75" thickBot="1" x14ac:dyDescent="0.3">
      <c r="A168" s="65"/>
      <c r="B168" s="1">
        <v>66</v>
      </c>
      <c r="C168" s="1">
        <v>-63.905299999999997</v>
      </c>
      <c r="D168" s="1">
        <v>-51.905299999999997</v>
      </c>
      <c r="E168" s="1">
        <v>368.09500000000003</v>
      </c>
      <c r="F168" s="2">
        <v>5</v>
      </c>
      <c r="G168" s="12">
        <v>-3.1075600000000001E-3</v>
      </c>
      <c r="H168" s="1">
        <v>1.93138E-10</v>
      </c>
      <c r="I168" s="16">
        <v>46</v>
      </c>
      <c r="J168" s="25" t="str">
        <f t="shared" si="8"/>
        <v>Lokalne</v>
      </c>
      <c r="K168" s="91">
        <v>-1.9641399999999999E-14</v>
      </c>
      <c r="L168" s="97">
        <v>-7.15717E-18</v>
      </c>
      <c r="M168" s="16">
        <v>4</v>
      </c>
      <c r="N168" s="23" t="str">
        <f t="shared" si="9"/>
        <v>Lokalne</v>
      </c>
      <c r="O168">
        <f t="shared" si="10"/>
        <v>420.00030000000004</v>
      </c>
    </row>
    <row r="169" spans="1:15" ht="15.75" thickBot="1" x14ac:dyDescent="0.3">
      <c r="A169" s="65"/>
      <c r="B169" s="1">
        <v>67</v>
      </c>
      <c r="C169" s="1">
        <v>-85.163899999999998</v>
      </c>
      <c r="D169" s="1">
        <v>-73.163899999999998</v>
      </c>
      <c r="E169" s="1">
        <v>346.83600000000001</v>
      </c>
      <c r="F169" s="2">
        <v>5</v>
      </c>
      <c r="G169" s="12">
        <v>-2.6921200000000001E-3</v>
      </c>
      <c r="H169" s="1">
        <v>1.4495E-10</v>
      </c>
      <c r="I169" s="16">
        <v>46</v>
      </c>
      <c r="J169" s="25" t="str">
        <f t="shared" si="8"/>
        <v>Lokalne</v>
      </c>
      <c r="K169" s="91" t="s">
        <v>27</v>
      </c>
      <c r="L169" s="97">
        <v>-7.15717E-18</v>
      </c>
      <c r="M169" s="16">
        <v>4</v>
      </c>
      <c r="N169" s="23" t="str">
        <f t="shared" si="9"/>
        <v>Globalne</v>
      </c>
      <c r="O169">
        <f t="shared" si="10"/>
        <v>419.99990000000003</v>
      </c>
    </row>
    <row r="170" spans="1:15" ht="15.75" thickBot="1" x14ac:dyDescent="0.3">
      <c r="A170" s="65"/>
      <c r="B170" s="1">
        <v>68</v>
      </c>
      <c r="C170" s="1">
        <v>4.5031699999999999</v>
      </c>
      <c r="D170" s="1">
        <v>-7.4968300000000001</v>
      </c>
      <c r="E170" s="1">
        <v>4.5031699999999999</v>
      </c>
      <c r="F170" s="2">
        <v>4</v>
      </c>
      <c r="G170" s="12">
        <v>2.2279999999999999E-3</v>
      </c>
      <c r="H170" s="1">
        <v>9.9279500000000001E-11</v>
      </c>
      <c r="I170" s="16">
        <v>32</v>
      </c>
      <c r="J170" s="25" t="str">
        <f t="shared" si="8"/>
        <v>Lokalne</v>
      </c>
      <c r="K170" s="91">
        <v>4.7101199999999997E-12</v>
      </c>
      <c r="L170" s="97">
        <v>-7.15717E-18</v>
      </c>
      <c r="M170" s="16">
        <v>4</v>
      </c>
      <c r="N170" s="23" t="str">
        <f t="shared" si="9"/>
        <v>Lokalne</v>
      </c>
      <c r="O170">
        <f t="shared" si="10"/>
        <v>12</v>
      </c>
    </row>
    <row r="171" spans="1:15" ht="15.75" thickBot="1" x14ac:dyDescent="0.3">
      <c r="A171" s="65"/>
      <c r="B171" s="1">
        <v>69</v>
      </c>
      <c r="C171" s="1">
        <v>72.94</v>
      </c>
      <c r="D171" s="1">
        <v>0.93999200000000005</v>
      </c>
      <c r="E171" s="1">
        <v>70.94</v>
      </c>
      <c r="F171" s="2">
        <v>5</v>
      </c>
      <c r="G171" s="12">
        <v>0.94638699999999998</v>
      </c>
      <c r="H171" s="1">
        <v>1.7912999999999999E-5</v>
      </c>
      <c r="I171" s="16">
        <v>40</v>
      </c>
      <c r="J171" s="25" t="str">
        <f t="shared" si="8"/>
        <v>Lokalne</v>
      </c>
      <c r="K171" s="91" t="s">
        <v>25</v>
      </c>
      <c r="L171" s="97" t="s">
        <v>26</v>
      </c>
      <c r="M171" s="16">
        <v>3</v>
      </c>
      <c r="N171" s="23" t="str">
        <f t="shared" si="9"/>
        <v>Globalne</v>
      </c>
      <c r="O171">
        <f t="shared" si="10"/>
        <v>70.000007999999994</v>
      </c>
    </row>
    <row r="172" spans="1:15" ht="15.75" thickBot="1" x14ac:dyDescent="0.3">
      <c r="A172" s="65"/>
      <c r="B172" s="1">
        <v>70</v>
      </c>
      <c r="C172" s="1">
        <v>41.352400000000003</v>
      </c>
      <c r="D172" s="1">
        <v>-30.647600000000001</v>
      </c>
      <c r="E172" s="1">
        <v>39.352400000000003</v>
      </c>
      <c r="F172" s="2">
        <v>5</v>
      </c>
      <c r="G172" s="12">
        <v>-2.5737300000000002E-3</v>
      </c>
      <c r="H172" s="1">
        <v>1.3248200000000001E-10</v>
      </c>
      <c r="I172" s="16">
        <v>40</v>
      </c>
      <c r="J172" s="25" t="str">
        <f t="shared" si="8"/>
        <v>Lokalne</v>
      </c>
      <c r="K172" s="91">
        <v>1.1582200000000001E-12</v>
      </c>
      <c r="L172" s="97">
        <v>-7.15717E-18</v>
      </c>
      <c r="M172" s="16">
        <v>6</v>
      </c>
      <c r="N172" s="23" t="str">
        <f t="shared" si="9"/>
        <v>Lokalne</v>
      </c>
      <c r="O172">
        <f t="shared" si="10"/>
        <v>70</v>
      </c>
    </row>
    <row r="173" spans="1:15" ht="15.75" thickBot="1" x14ac:dyDescent="0.3">
      <c r="A173" s="65"/>
      <c r="B173" s="1">
        <v>71</v>
      </c>
      <c r="C173" s="1">
        <v>-37.982399999999998</v>
      </c>
      <c r="D173" s="1">
        <v>-35.982399999999998</v>
      </c>
      <c r="E173" s="1">
        <v>34.017600000000002</v>
      </c>
      <c r="F173" s="2">
        <v>4</v>
      </c>
      <c r="G173" s="12">
        <v>2.4191600000000001E-3</v>
      </c>
      <c r="H173" s="1">
        <v>1.1704599999999999E-10</v>
      </c>
      <c r="I173" s="16">
        <v>40</v>
      </c>
      <c r="J173" s="25" t="str">
        <f t="shared" si="8"/>
        <v>Lokalne</v>
      </c>
      <c r="K173" s="91">
        <v>-2.6436E-6</v>
      </c>
      <c r="L173" s="97">
        <v>1.3261500000000001E-16</v>
      </c>
      <c r="M173" s="16">
        <v>8</v>
      </c>
      <c r="N173" s="23" t="str">
        <f t="shared" si="9"/>
        <v>Lokalne</v>
      </c>
      <c r="O173">
        <f t="shared" si="10"/>
        <v>70</v>
      </c>
    </row>
    <row r="174" spans="1:15" ht="15.75" thickBot="1" x14ac:dyDescent="0.3">
      <c r="A174" s="65"/>
      <c r="B174" s="1">
        <v>72</v>
      </c>
      <c r="C174" s="1">
        <v>55.831400000000002</v>
      </c>
      <c r="D174" s="1">
        <v>55.831400000000002</v>
      </c>
      <c r="E174" s="1">
        <v>67.831400000000002</v>
      </c>
      <c r="F174" s="2">
        <v>3</v>
      </c>
      <c r="G174" s="12">
        <v>62.751899999999999</v>
      </c>
      <c r="H174" s="1">
        <v>-0.92114799999999997</v>
      </c>
      <c r="I174" s="16">
        <v>32</v>
      </c>
      <c r="J174" s="25" t="str">
        <f t="shared" si="8"/>
        <v>Globalne</v>
      </c>
      <c r="K174" s="91">
        <v>62.748199999999997</v>
      </c>
      <c r="L174" s="97">
        <v>-0.92114799999999997</v>
      </c>
      <c r="M174" s="16">
        <v>8</v>
      </c>
      <c r="N174" s="23" t="str">
        <f t="shared" si="9"/>
        <v>Globalne</v>
      </c>
      <c r="O174">
        <f t="shared" si="10"/>
        <v>12</v>
      </c>
    </row>
    <row r="175" spans="1:15" ht="15.75" thickBot="1" x14ac:dyDescent="0.3">
      <c r="A175" s="65"/>
      <c r="B175" s="1">
        <v>73</v>
      </c>
      <c r="C175" s="1">
        <v>-72.563000000000002</v>
      </c>
      <c r="D175" s="1">
        <v>-60.563000000000002</v>
      </c>
      <c r="E175" s="1">
        <v>359.43700000000001</v>
      </c>
      <c r="F175" s="2">
        <v>5</v>
      </c>
      <c r="G175" s="12">
        <v>-1.36488E-3</v>
      </c>
      <c r="H175" s="1">
        <v>3.7258099999999998E-11</v>
      </c>
      <c r="I175" s="16">
        <v>46</v>
      </c>
      <c r="J175" s="25" t="str">
        <f t="shared" si="8"/>
        <v>Lokalne</v>
      </c>
      <c r="K175" s="91">
        <v>-1.9641399999999999E-14</v>
      </c>
      <c r="L175" s="97">
        <v>-7.15717E-18</v>
      </c>
      <c r="M175" s="16">
        <v>4</v>
      </c>
      <c r="N175" s="23" t="str">
        <f t="shared" si="9"/>
        <v>Lokalne</v>
      </c>
      <c r="O175">
        <f t="shared" si="10"/>
        <v>420</v>
      </c>
    </row>
    <row r="176" spans="1:15" ht="15.75" thickBot="1" x14ac:dyDescent="0.3">
      <c r="A176" s="65"/>
      <c r="B176" s="1">
        <v>74</v>
      </c>
      <c r="C176" s="1">
        <v>-68.979699999999994</v>
      </c>
      <c r="D176" s="1">
        <v>-56.979700000000001</v>
      </c>
      <c r="E176" s="1">
        <v>363.02</v>
      </c>
      <c r="F176" s="2">
        <v>5</v>
      </c>
      <c r="G176" s="12">
        <v>3.98965E-3</v>
      </c>
      <c r="H176" s="1">
        <v>3.1834600000000001E-10</v>
      </c>
      <c r="I176" s="16">
        <v>46</v>
      </c>
      <c r="J176" s="25" t="str">
        <f t="shared" si="8"/>
        <v>Lokalne</v>
      </c>
      <c r="K176" s="91" t="s">
        <v>27</v>
      </c>
      <c r="L176" s="97">
        <v>-7.15717E-18</v>
      </c>
      <c r="M176" s="16">
        <v>4</v>
      </c>
      <c r="N176" s="23" t="str">
        <f t="shared" si="9"/>
        <v>Globalne</v>
      </c>
      <c r="O176">
        <f t="shared" si="10"/>
        <v>419.99969999999996</v>
      </c>
    </row>
    <row r="177" spans="1:15" ht="15.75" thickBot="1" x14ac:dyDescent="0.3">
      <c r="A177" s="65"/>
      <c r="B177" s="1">
        <v>75</v>
      </c>
      <c r="C177" s="1">
        <v>69.964699999999993</v>
      </c>
      <c r="D177" s="1">
        <v>-2.0352899999999998</v>
      </c>
      <c r="E177" s="1">
        <v>67.964699999999993</v>
      </c>
      <c r="F177" s="2">
        <v>5</v>
      </c>
      <c r="G177" s="12">
        <v>-1.6704000000000001E-3</v>
      </c>
      <c r="H177" s="1">
        <v>5.5804900000000002E-11</v>
      </c>
      <c r="I177" s="16">
        <v>40</v>
      </c>
      <c r="J177" s="25" t="str">
        <f t="shared" si="8"/>
        <v>Lokalne</v>
      </c>
      <c r="K177" s="91" t="s">
        <v>25</v>
      </c>
      <c r="L177" s="97" t="s">
        <v>26</v>
      </c>
      <c r="M177" s="16">
        <v>3</v>
      </c>
      <c r="N177" s="23" t="str">
        <f t="shared" si="9"/>
        <v>Globalne</v>
      </c>
      <c r="O177">
        <f t="shared" si="10"/>
        <v>69.999989999999997</v>
      </c>
    </row>
    <row r="178" spans="1:15" ht="15.75" thickBot="1" x14ac:dyDescent="0.3">
      <c r="A178" s="65"/>
      <c r="B178" s="1">
        <v>76</v>
      </c>
      <c r="C178" s="1">
        <v>86.498500000000007</v>
      </c>
      <c r="D178" s="1">
        <v>-345.50099999999998</v>
      </c>
      <c r="E178" s="1">
        <v>74.498500000000007</v>
      </c>
      <c r="F178" s="2">
        <v>6</v>
      </c>
      <c r="G178" s="12">
        <v>-3.2718000000000001E-3</v>
      </c>
      <c r="H178" s="1">
        <v>2.1409300000000001E-10</v>
      </c>
      <c r="I178" s="16">
        <v>46</v>
      </c>
      <c r="J178" s="25" t="str">
        <f t="shared" si="8"/>
        <v>Lokalne</v>
      </c>
      <c r="K178" s="91">
        <v>2.2544799999999998E-9</v>
      </c>
      <c r="L178" s="97">
        <v>-7.1570599999999997E-18</v>
      </c>
      <c r="M178" s="16">
        <v>8</v>
      </c>
      <c r="N178" s="23" t="str">
        <f t="shared" si="9"/>
        <v>Lokalne</v>
      </c>
      <c r="O178">
        <f t="shared" si="10"/>
        <v>419.99950000000001</v>
      </c>
    </row>
    <row r="179" spans="1:15" ht="15.75" thickBot="1" x14ac:dyDescent="0.3">
      <c r="A179" s="65"/>
      <c r="B179" s="1">
        <v>77</v>
      </c>
      <c r="C179" s="1">
        <v>84.475999999999999</v>
      </c>
      <c r="D179" s="1">
        <v>12.476000000000001</v>
      </c>
      <c r="E179" s="1">
        <v>82.475999999999999</v>
      </c>
      <c r="F179" s="2">
        <v>5</v>
      </c>
      <c r="G179" s="12">
        <v>62.747300000000003</v>
      </c>
      <c r="H179" s="1">
        <v>-0.92114799999999997</v>
      </c>
      <c r="I179" s="16">
        <v>40</v>
      </c>
      <c r="J179" s="25" t="str">
        <f t="shared" si="8"/>
        <v>Globalne</v>
      </c>
      <c r="K179" s="91" t="s">
        <v>25</v>
      </c>
      <c r="L179" s="97" t="s">
        <v>26</v>
      </c>
      <c r="M179" s="16">
        <v>4</v>
      </c>
      <c r="N179" s="23" t="str">
        <f t="shared" si="9"/>
        <v>Globalne</v>
      </c>
      <c r="O179">
        <f t="shared" si="10"/>
        <v>70</v>
      </c>
    </row>
    <row r="180" spans="1:15" ht="15.75" thickBot="1" x14ac:dyDescent="0.3">
      <c r="A180" s="65"/>
      <c r="B180" s="1">
        <v>78</v>
      </c>
      <c r="C180" s="1">
        <v>81.876400000000004</v>
      </c>
      <c r="D180" s="1">
        <v>9.87636</v>
      </c>
      <c r="E180" s="1">
        <v>79.876400000000004</v>
      </c>
      <c r="F180" s="2">
        <v>5</v>
      </c>
      <c r="G180" s="12">
        <v>62.750500000000002</v>
      </c>
      <c r="H180" s="1">
        <v>-0.92114799999999997</v>
      </c>
      <c r="I180" s="16">
        <v>40</v>
      </c>
      <c r="J180" s="25" t="str">
        <f t="shared" si="8"/>
        <v>Globalne</v>
      </c>
      <c r="K180" s="91" t="s">
        <v>25</v>
      </c>
      <c r="L180" s="97" t="s">
        <v>26</v>
      </c>
      <c r="M180" s="16">
        <v>4</v>
      </c>
      <c r="N180" s="23" t="str">
        <f t="shared" si="9"/>
        <v>Globalne</v>
      </c>
      <c r="O180">
        <f t="shared" si="10"/>
        <v>70.000039999999998</v>
      </c>
    </row>
    <row r="181" spans="1:15" ht="15.75" thickBot="1" x14ac:dyDescent="0.3">
      <c r="A181" s="65"/>
      <c r="B181" s="1">
        <v>79</v>
      </c>
      <c r="C181" s="1">
        <v>24.759799999999998</v>
      </c>
      <c r="D181" s="1">
        <v>-47.240200000000002</v>
      </c>
      <c r="E181" s="1">
        <v>22.759799999999998</v>
      </c>
      <c r="F181" s="2">
        <v>5</v>
      </c>
      <c r="G181" s="12">
        <v>-1.2266499999999999E-4</v>
      </c>
      <c r="H181" s="1">
        <v>3.0092600000000002E-13</v>
      </c>
      <c r="I181" s="16">
        <v>40</v>
      </c>
      <c r="J181" s="25" t="str">
        <f t="shared" si="8"/>
        <v>Lokalne</v>
      </c>
      <c r="K181" s="91">
        <v>-4.1789399999999997E-5</v>
      </c>
      <c r="L181" s="97">
        <v>3.4919999999999998E-14</v>
      </c>
      <c r="M181" s="16">
        <v>4</v>
      </c>
      <c r="N181" s="23" t="str">
        <f t="shared" si="9"/>
        <v>Lokalne</v>
      </c>
      <c r="O181">
        <f t="shared" si="10"/>
        <v>70</v>
      </c>
    </row>
    <row r="182" spans="1:15" ht="15.75" thickBot="1" x14ac:dyDescent="0.3">
      <c r="A182" s="65"/>
      <c r="B182" s="1">
        <v>80</v>
      </c>
      <c r="C182" s="1">
        <v>44.599899999999998</v>
      </c>
      <c r="D182" s="1">
        <v>46.599899999999998</v>
      </c>
      <c r="E182" s="1">
        <v>116.6</v>
      </c>
      <c r="F182" s="2">
        <v>4</v>
      </c>
      <c r="G182" s="12">
        <v>62.747399999999999</v>
      </c>
      <c r="H182" s="1">
        <v>-0.92114799999999997</v>
      </c>
      <c r="I182" s="16">
        <v>40</v>
      </c>
      <c r="J182" s="25" t="str">
        <f t="shared" si="8"/>
        <v>Globalne</v>
      </c>
      <c r="K182" s="91" t="s">
        <v>25</v>
      </c>
      <c r="L182" s="97" t="s">
        <v>26</v>
      </c>
      <c r="M182" s="16">
        <v>4</v>
      </c>
      <c r="N182" s="23" t="str">
        <f t="shared" si="9"/>
        <v>Globalne</v>
      </c>
      <c r="O182">
        <f t="shared" si="10"/>
        <v>70.000100000000003</v>
      </c>
    </row>
    <row r="183" spans="1:15" ht="15.75" thickBot="1" x14ac:dyDescent="0.3">
      <c r="A183" s="65"/>
      <c r="B183" s="1">
        <v>81</v>
      </c>
      <c r="C183" s="1">
        <v>37.562100000000001</v>
      </c>
      <c r="D183" s="1">
        <v>-34.437899999999999</v>
      </c>
      <c r="E183" s="1">
        <v>35.562100000000001</v>
      </c>
      <c r="F183" s="2">
        <v>5</v>
      </c>
      <c r="G183" s="12">
        <v>-6.9756199999999999E-4</v>
      </c>
      <c r="H183" s="1">
        <v>9.7318400000000007E-12</v>
      </c>
      <c r="I183" s="16">
        <v>40</v>
      </c>
      <c r="J183" s="25" t="str">
        <f t="shared" si="8"/>
        <v>Lokalne</v>
      </c>
      <c r="K183" s="91">
        <v>2.3137599999999998E-13</v>
      </c>
      <c r="L183" s="97">
        <v>-7.15717E-18</v>
      </c>
      <c r="M183" s="16">
        <v>6</v>
      </c>
      <c r="N183" s="23" t="str">
        <f t="shared" si="9"/>
        <v>Lokalne</v>
      </c>
      <c r="O183">
        <f t="shared" si="10"/>
        <v>70</v>
      </c>
    </row>
    <row r="184" spans="1:15" ht="15.75" thickBot="1" x14ac:dyDescent="0.3">
      <c r="A184" s="65"/>
      <c r="B184" s="1">
        <v>82</v>
      </c>
      <c r="C184" s="1">
        <v>0.43845400000000001</v>
      </c>
      <c r="D184" s="1">
        <v>-1.56155</v>
      </c>
      <c r="E184" s="1">
        <v>2.43845</v>
      </c>
      <c r="F184" s="2">
        <v>3</v>
      </c>
      <c r="G184" s="12">
        <v>-8.8991099999999996E-4</v>
      </c>
      <c r="H184" s="1">
        <v>1.5838799999999999E-11</v>
      </c>
      <c r="I184" s="16">
        <v>28</v>
      </c>
      <c r="J184" s="25" t="str">
        <f t="shared" si="8"/>
        <v>Lokalne</v>
      </c>
      <c r="K184" s="91">
        <v>5.5101600000000002E-13</v>
      </c>
      <c r="L184" s="97">
        <v>-7.15717E-18</v>
      </c>
      <c r="M184" s="16">
        <v>4</v>
      </c>
      <c r="N184" s="23" t="str">
        <f t="shared" si="9"/>
        <v>Lokalne</v>
      </c>
      <c r="O184">
        <f t="shared" si="10"/>
        <v>4</v>
      </c>
    </row>
    <row r="185" spans="1:15" ht="15.75" thickBot="1" x14ac:dyDescent="0.3">
      <c r="A185" s="65"/>
      <c r="B185" s="1">
        <v>83</v>
      </c>
      <c r="C185" s="1">
        <v>-90.684600000000003</v>
      </c>
      <c r="D185" s="1">
        <v>-78.684600000000003</v>
      </c>
      <c r="E185" s="1">
        <v>341.315</v>
      </c>
      <c r="F185" s="2">
        <v>5</v>
      </c>
      <c r="G185" s="12">
        <v>1.9707499999999998E-3</v>
      </c>
      <c r="H185" s="1">
        <v>7.7676900000000004E-11</v>
      </c>
      <c r="I185" s="16">
        <v>46</v>
      </c>
      <c r="J185" s="25" t="str">
        <f t="shared" si="8"/>
        <v>Lokalne</v>
      </c>
      <c r="K185" s="91">
        <v>1.9641399999999999E-14</v>
      </c>
      <c r="L185" s="97">
        <v>-7.15717E-18</v>
      </c>
      <c r="M185" s="16">
        <v>4</v>
      </c>
      <c r="N185" s="23" t="str">
        <f t="shared" si="9"/>
        <v>Lokalne</v>
      </c>
      <c r="O185">
        <f t="shared" si="10"/>
        <v>419.99959999999999</v>
      </c>
    </row>
    <row r="186" spans="1:15" ht="15.75" thickBot="1" x14ac:dyDescent="0.3">
      <c r="A186" s="65"/>
      <c r="B186" s="1">
        <v>84</v>
      </c>
      <c r="C186" s="1">
        <v>36.799300000000002</v>
      </c>
      <c r="D186" s="1">
        <v>-35.200699999999998</v>
      </c>
      <c r="E186" s="1">
        <v>34.799300000000002</v>
      </c>
      <c r="F186" s="2">
        <v>5</v>
      </c>
      <c r="G186" s="12">
        <v>-2.4663799999999998E-3</v>
      </c>
      <c r="H186" s="1">
        <v>1.2166E-10</v>
      </c>
      <c r="I186" s="16">
        <v>40</v>
      </c>
      <c r="J186" s="25" t="str">
        <f t="shared" si="8"/>
        <v>Lokalne</v>
      </c>
      <c r="K186" s="91">
        <v>-7.4849799999999998E-6</v>
      </c>
      <c r="L186" s="97">
        <v>1.1133400000000001E-15</v>
      </c>
      <c r="M186" s="16">
        <v>8</v>
      </c>
      <c r="N186" s="23" t="str">
        <f t="shared" si="9"/>
        <v>Lokalne</v>
      </c>
      <c r="O186">
        <f t="shared" si="10"/>
        <v>70</v>
      </c>
    </row>
    <row r="187" spans="1:15" ht="15.75" thickBot="1" x14ac:dyDescent="0.3">
      <c r="A187" s="65"/>
      <c r="B187" s="1">
        <v>85</v>
      </c>
      <c r="C187" s="1">
        <v>41.686599999999999</v>
      </c>
      <c r="D187" s="1">
        <v>-30.313400000000001</v>
      </c>
      <c r="E187" s="1">
        <v>39.686599999999999</v>
      </c>
      <c r="F187" s="2">
        <v>5</v>
      </c>
      <c r="G187" s="12">
        <v>-9.9983199999999998E-4</v>
      </c>
      <c r="H187" s="1">
        <v>1.9993299999999999E-11</v>
      </c>
      <c r="I187" s="16">
        <v>40</v>
      </c>
      <c r="J187" s="25" t="str">
        <f t="shared" si="8"/>
        <v>Lokalne</v>
      </c>
      <c r="K187" s="91">
        <v>1.5326499999999999E-12</v>
      </c>
      <c r="L187" s="97">
        <v>-7.15717E-18</v>
      </c>
      <c r="M187" s="16">
        <v>6</v>
      </c>
      <c r="N187" s="23" t="str">
        <f t="shared" si="9"/>
        <v>Lokalne</v>
      </c>
      <c r="O187">
        <f t="shared" si="10"/>
        <v>70</v>
      </c>
    </row>
    <row r="188" spans="1:15" ht="15.75" thickBot="1" x14ac:dyDescent="0.3">
      <c r="A188" s="65"/>
      <c r="B188" s="1">
        <v>86</v>
      </c>
      <c r="C188" s="1">
        <v>12.2003</v>
      </c>
      <c r="D188" s="1">
        <v>-59.799700000000001</v>
      </c>
      <c r="E188" s="1">
        <v>10.2003</v>
      </c>
      <c r="F188" s="2">
        <v>5</v>
      </c>
      <c r="G188" s="12">
        <v>1.84728E-4</v>
      </c>
      <c r="H188" s="1">
        <v>6.8247799999999999E-13</v>
      </c>
      <c r="I188" s="16">
        <v>40</v>
      </c>
      <c r="J188" s="25" t="str">
        <f t="shared" si="8"/>
        <v>Lokalne</v>
      </c>
      <c r="K188" s="91">
        <v>4.2130599999999998E-10</v>
      </c>
      <c r="L188" s="97">
        <v>-7.1571600000000002E-18</v>
      </c>
      <c r="M188" s="16">
        <v>4</v>
      </c>
      <c r="N188" s="23" t="str">
        <f t="shared" si="9"/>
        <v>Lokalne</v>
      </c>
      <c r="O188">
        <f t="shared" si="10"/>
        <v>70</v>
      </c>
    </row>
    <row r="189" spans="1:15" ht="15.75" thickBot="1" x14ac:dyDescent="0.3">
      <c r="A189" s="65"/>
      <c r="B189" s="1">
        <v>87</v>
      </c>
      <c r="C189" s="1">
        <v>-11.8393</v>
      </c>
      <c r="D189" s="1">
        <v>0.160658</v>
      </c>
      <c r="E189" s="1">
        <v>420.161</v>
      </c>
      <c r="F189" s="2">
        <v>5</v>
      </c>
      <c r="G189" s="12">
        <v>62.751199999999997</v>
      </c>
      <c r="H189" s="1">
        <v>-0.92114799999999997</v>
      </c>
      <c r="I189" s="16">
        <v>46</v>
      </c>
      <c r="J189" s="25" t="str">
        <f t="shared" si="8"/>
        <v>Globalne</v>
      </c>
      <c r="K189" s="91" t="s">
        <v>25</v>
      </c>
      <c r="L189" s="97" t="s">
        <v>26</v>
      </c>
      <c r="M189" s="16">
        <v>4</v>
      </c>
      <c r="N189" s="23" t="str">
        <f t="shared" si="9"/>
        <v>Globalne</v>
      </c>
      <c r="O189">
        <f t="shared" si="10"/>
        <v>420.00034199999999</v>
      </c>
    </row>
    <row r="190" spans="1:15" ht="15.75" thickBot="1" x14ac:dyDescent="0.3">
      <c r="A190" s="65"/>
      <c r="B190" s="1">
        <v>88</v>
      </c>
      <c r="C190" s="1">
        <v>-50.0822</v>
      </c>
      <c r="D190" s="1">
        <v>-38.0822</v>
      </c>
      <c r="E190" s="1">
        <v>381.91800000000001</v>
      </c>
      <c r="F190" s="2">
        <v>5</v>
      </c>
      <c r="G190" s="12">
        <v>62.751199999999997</v>
      </c>
      <c r="H190" s="1">
        <v>-0.92114799999999997</v>
      </c>
      <c r="I190" s="16">
        <v>46</v>
      </c>
      <c r="J190" s="25" t="str">
        <f t="shared" si="8"/>
        <v>Globalne</v>
      </c>
      <c r="K190" s="91" t="s">
        <v>27</v>
      </c>
      <c r="L190" s="97">
        <v>-7.15717E-18</v>
      </c>
      <c r="M190" s="16">
        <v>4</v>
      </c>
      <c r="N190" s="23" t="str">
        <f t="shared" si="9"/>
        <v>Globalne</v>
      </c>
      <c r="O190">
        <f t="shared" si="10"/>
        <v>420.00020000000001</v>
      </c>
    </row>
    <row r="191" spans="1:15" ht="15.75" thickBot="1" x14ac:dyDescent="0.3">
      <c r="A191" s="65"/>
      <c r="B191" s="1">
        <v>89</v>
      </c>
      <c r="C191" s="1">
        <v>-97.920500000000004</v>
      </c>
      <c r="D191" s="1">
        <v>-85.920500000000004</v>
      </c>
      <c r="E191" s="1">
        <v>334.07900000000001</v>
      </c>
      <c r="F191" s="2">
        <v>5</v>
      </c>
      <c r="G191" s="12">
        <v>3.3864300000000002E-3</v>
      </c>
      <c r="H191" s="1">
        <v>2.2935899999999999E-10</v>
      </c>
      <c r="I191" s="16">
        <v>46</v>
      </c>
      <c r="J191" s="25" t="str">
        <f t="shared" si="8"/>
        <v>Lokalne</v>
      </c>
      <c r="K191" s="91" t="s">
        <v>27</v>
      </c>
      <c r="L191" s="97">
        <v>-7.15717E-18</v>
      </c>
      <c r="M191" s="16">
        <v>4</v>
      </c>
      <c r="N191" s="23" t="str">
        <f t="shared" si="9"/>
        <v>Globalne</v>
      </c>
      <c r="O191">
        <f t="shared" si="10"/>
        <v>419.99950000000001</v>
      </c>
    </row>
    <row r="192" spans="1:15" ht="15.75" thickBot="1" x14ac:dyDescent="0.3">
      <c r="A192" s="65"/>
      <c r="B192" s="1">
        <v>90</v>
      </c>
      <c r="C192" s="1">
        <v>39.165700000000001</v>
      </c>
      <c r="D192" s="1">
        <v>-32.834299999999999</v>
      </c>
      <c r="E192" s="1">
        <v>37.165700000000001</v>
      </c>
      <c r="F192" s="2">
        <v>5</v>
      </c>
      <c r="G192" s="12">
        <v>-2.2580299999999998E-3</v>
      </c>
      <c r="H192" s="1">
        <v>1.0197400000000001E-10</v>
      </c>
      <c r="I192" s="16">
        <v>40</v>
      </c>
      <c r="J192" s="25" t="str">
        <f t="shared" si="8"/>
        <v>Lokalne</v>
      </c>
      <c r="K192" s="91">
        <v>3.0920199999999998E-13</v>
      </c>
      <c r="L192" s="97">
        <v>-7.15717E-18</v>
      </c>
      <c r="M192" s="16">
        <v>6</v>
      </c>
      <c r="N192" s="23" t="str">
        <f t="shared" si="9"/>
        <v>Lokalne</v>
      </c>
      <c r="O192">
        <f t="shared" si="10"/>
        <v>70</v>
      </c>
    </row>
    <row r="193" spans="1:15" ht="15.75" thickBot="1" x14ac:dyDescent="0.3">
      <c r="A193" s="65"/>
      <c r="B193" s="1">
        <v>91</v>
      </c>
      <c r="C193" s="1">
        <v>40.821599999999997</v>
      </c>
      <c r="D193" s="1">
        <v>-31.1784</v>
      </c>
      <c r="E193" s="1">
        <v>38.821599999999997</v>
      </c>
      <c r="F193" s="2">
        <v>5</v>
      </c>
      <c r="G193" s="12">
        <v>-2.59553E-3</v>
      </c>
      <c r="H193" s="1">
        <v>1.3473600000000001E-10</v>
      </c>
      <c r="I193" s="16">
        <v>40</v>
      </c>
      <c r="J193" s="25" t="str">
        <f t="shared" si="8"/>
        <v>Lokalne</v>
      </c>
      <c r="K193" s="91">
        <v>7.6441699999999997E-13</v>
      </c>
      <c r="L193" s="97">
        <v>-7.15717E-18</v>
      </c>
      <c r="M193" s="16">
        <v>6</v>
      </c>
      <c r="N193" s="23" t="str">
        <f t="shared" si="9"/>
        <v>Lokalne</v>
      </c>
      <c r="O193">
        <f t="shared" si="10"/>
        <v>70</v>
      </c>
    </row>
    <row r="194" spans="1:15" ht="15.75" thickBot="1" x14ac:dyDescent="0.3">
      <c r="A194" s="65"/>
      <c r="B194" s="1">
        <v>92</v>
      </c>
      <c r="C194" s="1">
        <v>5.0815299999999999</v>
      </c>
      <c r="D194" s="1">
        <v>-6.9184700000000001</v>
      </c>
      <c r="E194" s="1">
        <v>5.0815299999999999</v>
      </c>
      <c r="F194" s="2">
        <v>4</v>
      </c>
      <c r="G194" s="12">
        <v>2.0104900000000002E-3</v>
      </c>
      <c r="H194" s="1">
        <v>8.0841300000000003E-11</v>
      </c>
      <c r="I194" s="16">
        <v>32</v>
      </c>
      <c r="J194" s="25" t="str">
        <f t="shared" si="8"/>
        <v>Lokalne</v>
      </c>
      <c r="K194" s="91">
        <v>7.7942199999999995E-12</v>
      </c>
      <c r="L194" s="97">
        <v>-7.15717E-18</v>
      </c>
      <c r="M194" s="16">
        <v>4</v>
      </c>
      <c r="N194" s="23" t="str">
        <f t="shared" si="9"/>
        <v>Lokalne</v>
      </c>
      <c r="O194">
        <f t="shared" si="10"/>
        <v>12</v>
      </c>
    </row>
    <row r="195" spans="1:15" ht="15.75" thickBot="1" x14ac:dyDescent="0.3">
      <c r="A195" s="65"/>
      <c r="B195" s="1">
        <v>93</v>
      </c>
      <c r="C195" s="1">
        <v>-68.457700000000003</v>
      </c>
      <c r="D195" s="1">
        <v>-56.457700000000003</v>
      </c>
      <c r="E195" s="1">
        <v>363.54199999999997</v>
      </c>
      <c r="F195" s="2">
        <v>5</v>
      </c>
      <c r="G195" s="12">
        <v>6.5887300000000003E-4</v>
      </c>
      <c r="H195" s="1">
        <v>8.6822600000000002E-12</v>
      </c>
      <c r="I195" s="16">
        <v>46</v>
      </c>
      <c r="J195" s="25" t="str">
        <f t="shared" si="8"/>
        <v>Lokalne</v>
      </c>
      <c r="K195" s="91">
        <v>-9.8206999999999996E-15</v>
      </c>
      <c r="L195" s="97">
        <v>-7.15717E-18</v>
      </c>
      <c r="M195" s="16">
        <v>4</v>
      </c>
      <c r="N195" s="23" t="str">
        <f t="shared" si="9"/>
        <v>Lokalne</v>
      </c>
      <c r="O195">
        <f t="shared" si="10"/>
        <v>419.99969999999996</v>
      </c>
    </row>
    <row r="196" spans="1:15" ht="15.75" thickBot="1" x14ac:dyDescent="0.3">
      <c r="A196" s="65"/>
      <c r="B196" s="1">
        <v>94</v>
      </c>
      <c r="C196" s="1">
        <v>23.799700000000001</v>
      </c>
      <c r="D196" s="1">
        <v>-48.200299999999999</v>
      </c>
      <c r="E196" s="1">
        <v>21.799700000000001</v>
      </c>
      <c r="F196" s="2">
        <v>5</v>
      </c>
      <c r="G196" s="12">
        <v>-9.5848000000000005E-4</v>
      </c>
      <c r="H196" s="1">
        <v>1.83737E-11</v>
      </c>
      <c r="I196" s="16">
        <v>40</v>
      </c>
      <c r="J196" s="25" t="str">
        <f t="shared" ref="J196:J259" si="11">IF(G196&gt;60,"Globalne","Lokalne")</f>
        <v>Lokalne</v>
      </c>
      <c r="K196" s="91">
        <v>-1.7479999999999999E-5</v>
      </c>
      <c r="L196" s="97">
        <v>6.1038400000000002E-15</v>
      </c>
      <c r="M196" s="16">
        <v>4</v>
      </c>
      <c r="N196" s="23" t="str">
        <f t="shared" ref="N196:N259" si="12">IF(K196&gt;60,"Globalne","Lokalne")</f>
        <v>Lokalne</v>
      </c>
      <c r="O196">
        <f t="shared" ref="O196:O259" si="13">E196-D196</f>
        <v>70</v>
      </c>
    </row>
    <row r="197" spans="1:15" ht="15.75" thickBot="1" x14ac:dyDescent="0.3">
      <c r="A197" s="65"/>
      <c r="B197" s="1">
        <v>95</v>
      </c>
      <c r="C197" s="1">
        <v>54.412700000000001</v>
      </c>
      <c r="D197" s="1">
        <v>56.412700000000001</v>
      </c>
      <c r="E197" s="1">
        <v>126.413</v>
      </c>
      <c r="F197" s="2">
        <v>4</v>
      </c>
      <c r="G197" s="12">
        <v>62.750100000000003</v>
      </c>
      <c r="H197" s="1">
        <v>-0.92114799999999997</v>
      </c>
      <c r="I197" s="16">
        <v>40</v>
      </c>
      <c r="J197" s="25" t="str">
        <f t="shared" si="11"/>
        <v>Globalne</v>
      </c>
      <c r="K197" s="91" t="s">
        <v>25</v>
      </c>
      <c r="L197" s="97" t="s">
        <v>26</v>
      </c>
      <c r="M197" s="16">
        <v>3</v>
      </c>
      <c r="N197" s="23" t="str">
        <f t="shared" si="12"/>
        <v>Globalne</v>
      </c>
      <c r="O197">
        <f t="shared" si="13"/>
        <v>70.000299999999996</v>
      </c>
    </row>
    <row r="198" spans="1:15" ht="15.75" thickBot="1" x14ac:dyDescent="0.3">
      <c r="A198" s="65"/>
      <c r="B198" s="1">
        <v>96</v>
      </c>
      <c r="C198" s="1">
        <v>-36.4452</v>
      </c>
      <c r="D198" s="1">
        <v>-34.4452</v>
      </c>
      <c r="E198" s="1">
        <v>35.5548</v>
      </c>
      <c r="F198" s="2">
        <v>4</v>
      </c>
      <c r="G198" s="12">
        <v>-1.5864E-3</v>
      </c>
      <c r="H198" s="1">
        <v>5.0333200000000001E-11</v>
      </c>
      <c r="I198" s="16">
        <v>40</v>
      </c>
      <c r="J198" s="25" t="str">
        <f t="shared" si="11"/>
        <v>Lokalne</v>
      </c>
      <c r="K198" s="91">
        <v>2.3125300000000001E-13</v>
      </c>
      <c r="L198" s="97">
        <v>-7.15717E-18</v>
      </c>
      <c r="M198" s="16">
        <v>6</v>
      </c>
      <c r="N198" s="23" t="str">
        <f t="shared" si="12"/>
        <v>Lokalne</v>
      </c>
      <c r="O198">
        <f t="shared" si="13"/>
        <v>70</v>
      </c>
    </row>
    <row r="199" spans="1:15" ht="15.75" thickBot="1" x14ac:dyDescent="0.3">
      <c r="A199" s="65"/>
      <c r="B199" s="1">
        <v>97</v>
      </c>
      <c r="C199" s="1">
        <v>17.1632</v>
      </c>
      <c r="D199" s="1">
        <v>-54.836799999999997</v>
      </c>
      <c r="E199" s="1">
        <v>15.1632</v>
      </c>
      <c r="F199" s="2">
        <v>5</v>
      </c>
      <c r="G199" s="12">
        <v>5.5414099999999997E-4</v>
      </c>
      <c r="H199" s="1">
        <v>6.1414400000000001E-12</v>
      </c>
      <c r="I199" s="16">
        <v>40</v>
      </c>
      <c r="J199" s="25" t="str">
        <f t="shared" si="11"/>
        <v>Lokalne</v>
      </c>
      <c r="K199" s="91">
        <v>5.6165499999999996E-9</v>
      </c>
      <c r="L199" s="97">
        <v>-7.1565299999999996E-18</v>
      </c>
      <c r="M199" s="16">
        <v>4</v>
      </c>
      <c r="N199" s="23" t="str">
        <f t="shared" si="12"/>
        <v>Lokalne</v>
      </c>
      <c r="O199">
        <f t="shared" si="13"/>
        <v>70</v>
      </c>
    </row>
    <row r="200" spans="1:15" ht="15.75" thickBot="1" x14ac:dyDescent="0.3">
      <c r="A200" s="65"/>
      <c r="B200" s="1">
        <v>98</v>
      </c>
      <c r="C200" s="1">
        <v>36.873100000000001</v>
      </c>
      <c r="D200" s="1">
        <v>-35.126899999999999</v>
      </c>
      <c r="E200" s="1">
        <v>34.873100000000001</v>
      </c>
      <c r="F200" s="2">
        <v>5</v>
      </c>
      <c r="G200" s="12">
        <v>1.0448300000000001E-3</v>
      </c>
      <c r="H200" s="1">
        <v>2.18332E-11</v>
      </c>
      <c r="I200" s="16">
        <v>40</v>
      </c>
      <c r="J200" s="25" t="str">
        <f t="shared" si="11"/>
        <v>Lokalne</v>
      </c>
      <c r="K200" s="91">
        <v>-7.7323599999999996E-6</v>
      </c>
      <c r="L200" s="97">
        <v>1.1886299999999999E-15</v>
      </c>
      <c r="M200" s="16">
        <v>8</v>
      </c>
      <c r="N200" s="23" t="str">
        <f t="shared" si="12"/>
        <v>Lokalne</v>
      </c>
      <c r="O200">
        <f t="shared" si="13"/>
        <v>70</v>
      </c>
    </row>
    <row r="201" spans="1:15" ht="15.75" thickBot="1" x14ac:dyDescent="0.3">
      <c r="A201" s="65"/>
      <c r="B201" s="1">
        <v>99</v>
      </c>
      <c r="C201" s="1">
        <v>64.095200000000006</v>
      </c>
      <c r="D201" s="1">
        <v>52.095199999999998</v>
      </c>
      <c r="E201" s="1">
        <v>64.095200000000006</v>
      </c>
      <c r="F201" s="2">
        <v>4</v>
      </c>
      <c r="G201" s="12">
        <v>62.7502</v>
      </c>
      <c r="H201" s="1">
        <v>-0.92114799999999997</v>
      </c>
      <c r="I201" s="16">
        <v>32</v>
      </c>
      <c r="J201" s="25" t="str">
        <f t="shared" si="11"/>
        <v>Globalne</v>
      </c>
      <c r="K201" s="91" t="s">
        <v>25</v>
      </c>
      <c r="L201" s="97" t="s">
        <v>26</v>
      </c>
      <c r="M201" s="16">
        <v>4</v>
      </c>
      <c r="N201" s="23" t="str">
        <f t="shared" si="12"/>
        <v>Globalne</v>
      </c>
      <c r="O201">
        <f t="shared" si="13"/>
        <v>12.000000000000007</v>
      </c>
    </row>
    <row r="202" spans="1:15" ht="15.75" thickBot="1" x14ac:dyDescent="0.3">
      <c r="A202" s="68"/>
      <c r="B202" s="27">
        <v>100</v>
      </c>
      <c r="C202" s="27">
        <v>75.4786</v>
      </c>
      <c r="D202" s="27">
        <v>3.4785699999999999</v>
      </c>
      <c r="E202" s="27">
        <v>73.4786</v>
      </c>
      <c r="F202" s="28">
        <v>5</v>
      </c>
      <c r="G202" s="29">
        <v>3.4849600000000001</v>
      </c>
      <c r="H202" s="27">
        <v>2.4289900000000001E-4</v>
      </c>
      <c r="I202" s="30">
        <v>40</v>
      </c>
      <c r="J202" s="25" t="str">
        <f t="shared" si="11"/>
        <v>Lokalne</v>
      </c>
      <c r="K202" s="95" t="s">
        <v>25</v>
      </c>
      <c r="L202" s="100" t="s">
        <v>26</v>
      </c>
      <c r="M202" s="30">
        <v>3</v>
      </c>
      <c r="N202" s="23" t="str">
        <f t="shared" si="12"/>
        <v>Globalne</v>
      </c>
      <c r="O202">
        <f t="shared" si="13"/>
        <v>70.000029999999995</v>
      </c>
    </row>
    <row r="203" spans="1:15" ht="15.75" thickBot="1" x14ac:dyDescent="0.3">
      <c r="A203" s="64">
        <v>20</v>
      </c>
      <c r="B203" s="22">
        <v>1</v>
      </c>
      <c r="C203" s="22">
        <v>54.895899999999997</v>
      </c>
      <c r="D203" s="22">
        <v>54.895899999999997</v>
      </c>
      <c r="E203" s="22">
        <v>94.895899999999997</v>
      </c>
      <c r="F203" s="23">
        <v>3</v>
      </c>
      <c r="G203" s="24">
        <v>62.750500000000002</v>
      </c>
      <c r="H203" s="22">
        <v>-0.92114799999999997</v>
      </c>
      <c r="I203" s="25">
        <v>36</v>
      </c>
      <c r="J203" s="25" t="str">
        <f t="shared" si="11"/>
        <v>Globalne</v>
      </c>
      <c r="K203" s="92" t="s">
        <v>25</v>
      </c>
      <c r="L203" s="96" t="s">
        <v>26</v>
      </c>
      <c r="M203" s="25">
        <v>3</v>
      </c>
      <c r="N203" s="23" t="str">
        <f t="shared" si="12"/>
        <v>Globalne</v>
      </c>
      <c r="O203">
        <f t="shared" si="13"/>
        <v>40</v>
      </c>
    </row>
    <row r="204" spans="1:15" ht="15.75" thickBot="1" x14ac:dyDescent="0.3">
      <c r="A204" s="65"/>
      <c r="B204" s="1">
        <v>2</v>
      </c>
      <c r="C204" s="1">
        <v>-47.156300000000002</v>
      </c>
      <c r="D204" s="1">
        <v>-45.156300000000002</v>
      </c>
      <c r="E204" s="1">
        <v>752.84400000000005</v>
      </c>
      <c r="F204" s="2">
        <v>4</v>
      </c>
      <c r="G204" s="12">
        <v>62.750799999999998</v>
      </c>
      <c r="H204" s="1">
        <v>-0.92114799999999997</v>
      </c>
      <c r="I204" s="16">
        <v>50</v>
      </c>
      <c r="J204" s="25" t="str">
        <f t="shared" si="11"/>
        <v>Globalne</v>
      </c>
      <c r="K204" s="91">
        <v>-4.5817500000000003E-14</v>
      </c>
      <c r="L204" s="97">
        <v>-7.15717E-18</v>
      </c>
      <c r="M204" s="16">
        <v>4</v>
      </c>
      <c r="N204" s="23" t="str">
        <f t="shared" si="12"/>
        <v>Lokalne</v>
      </c>
      <c r="O204">
        <f t="shared" si="13"/>
        <v>798.00030000000004</v>
      </c>
    </row>
    <row r="205" spans="1:15" ht="15.75" thickBot="1" x14ac:dyDescent="0.3">
      <c r="A205" s="65"/>
      <c r="B205" s="1">
        <v>3</v>
      </c>
      <c r="C205" s="1">
        <v>64.232399999999998</v>
      </c>
      <c r="D205" s="1">
        <v>24.232399999999998</v>
      </c>
      <c r="E205" s="1">
        <v>64.232399999999998</v>
      </c>
      <c r="F205" s="2">
        <v>4</v>
      </c>
      <c r="G205" s="12">
        <v>62.749499999999998</v>
      </c>
      <c r="H205" s="1">
        <v>-0.92114799999999997</v>
      </c>
      <c r="I205" s="16">
        <v>36</v>
      </c>
      <c r="J205" s="25" t="str">
        <f t="shared" si="11"/>
        <v>Globalne</v>
      </c>
      <c r="K205" s="91" t="s">
        <v>25</v>
      </c>
      <c r="L205" s="97" t="s">
        <v>26</v>
      </c>
      <c r="M205" s="16">
        <v>3</v>
      </c>
      <c r="N205" s="23" t="str">
        <f t="shared" si="12"/>
        <v>Globalne</v>
      </c>
      <c r="O205">
        <f t="shared" si="13"/>
        <v>40</v>
      </c>
    </row>
    <row r="206" spans="1:15" ht="15.75" thickBot="1" x14ac:dyDescent="0.3">
      <c r="A206" s="65"/>
      <c r="B206" s="1">
        <v>4</v>
      </c>
      <c r="C206" s="1">
        <v>-39.786700000000003</v>
      </c>
      <c r="D206" s="1">
        <v>-37.786700000000003</v>
      </c>
      <c r="E206" s="1">
        <v>760.21299999999997</v>
      </c>
      <c r="F206" s="2">
        <v>4</v>
      </c>
      <c r="G206" s="12">
        <v>-1.14587E-3</v>
      </c>
      <c r="H206" s="1">
        <v>2.6260499999999999E-11</v>
      </c>
      <c r="I206" s="16">
        <v>50</v>
      </c>
      <c r="J206" s="25" t="str">
        <f t="shared" si="11"/>
        <v>Lokalne</v>
      </c>
      <c r="K206" s="91" t="s">
        <v>27</v>
      </c>
      <c r="L206" s="97">
        <v>-7.15717E-18</v>
      </c>
      <c r="M206" s="16">
        <v>4</v>
      </c>
      <c r="N206" s="23" t="str">
        <f t="shared" si="12"/>
        <v>Globalne</v>
      </c>
      <c r="O206">
        <f t="shared" si="13"/>
        <v>797.99969999999996</v>
      </c>
    </row>
    <row r="207" spans="1:15" ht="15.75" thickBot="1" x14ac:dyDescent="0.3">
      <c r="A207" s="65"/>
      <c r="B207" s="1">
        <v>5</v>
      </c>
      <c r="C207" s="1">
        <v>-20.41</v>
      </c>
      <c r="D207" s="1">
        <v>-20.41</v>
      </c>
      <c r="E207" s="1">
        <v>19.59</v>
      </c>
      <c r="F207" s="2">
        <v>3</v>
      </c>
      <c r="G207" s="12">
        <v>-3.3587999999999999E-3</v>
      </c>
      <c r="H207" s="1">
        <v>2.2563100000000001E-10</v>
      </c>
      <c r="I207" s="16">
        <v>36</v>
      </c>
      <c r="J207" s="25" t="str">
        <f t="shared" si="11"/>
        <v>Lokalne</v>
      </c>
      <c r="K207" s="91">
        <v>-1.8653299999999999E-6</v>
      </c>
      <c r="L207" s="97">
        <v>6.24317E-17</v>
      </c>
      <c r="M207" s="16">
        <v>4</v>
      </c>
      <c r="N207" s="23" t="str">
        <f t="shared" si="12"/>
        <v>Lokalne</v>
      </c>
      <c r="O207">
        <f t="shared" si="13"/>
        <v>40</v>
      </c>
    </row>
    <row r="208" spans="1:15" ht="15.75" thickBot="1" x14ac:dyDescent="0.3">
      <c r="A208" s="65"/>
      <c r="B208" s="1">
        <v>6</v>
      </c>
      <c r="C208" s="1">
        <v>-82.326300000000003</v>
      </c>
      <c r="D208" s="1">
        <v>-80.326300000000003</v>
      </c>
      <c r="E208" s="1">
        <v>717.67399999999998</v>
      </c>
      <c r="F208" s="2">
        <v>4</v>
      </c>
      <c r="G208" s="12">
        <v>-2.41224E-3</v>
      </c>
      <c r="H208" s="1">
        <v>1.16378E-10</v>
      </c>
      <c r="I208" s="16">
        <v>50</v>
      </c>
      <c r="J208" s="25" t="str">
        <f t="shared" si="11"/>
        <v>Lokalne</v>
      </c>
      <c r="K208" s="91" t="s">
        <v>27</v>
      </c>
      <c r="L208" s="97">
        <v>-7.15717E-18</v>
      </c>
      <c r="M208" s="16">
        <v>4</v>
      </c>
      <c r="N208" s="23" t="str">
        <f t="shared" si="12"/>
        <v>Globalne</v>
      </c>
      <c r="O208">
        <f t="shared" si="13"/>
        <v>798.00029999999992</v>
      </c>
    </row>
    <row r="209" spans="1:15" ht="15.75" thickBot="1" x14ac:dyDescent="0.3">
      <c r="A209" s="65"/>
      <c r="B209" s="1">
        <v>7</v>
      </c>
      <c r="C209" s="1">
        <v>78.5779</v>
      </c>
      <c r="D209" s="1">
        <v>-721.42200000000003</v>
      </c>
      <c r="E209" s="1">
        <v>76.5779</v>
      </c>
      <c r="F209" s="2">
        <v>5</v>
      </c>
      <c r="G209" s="12">
        <v>1.0026900000000001E-3</v>
      </c>
      <c r="H209" s="1">
        <v>2.0107699999999999E-11</v>
      </c>
      <c r="I209" s="16">
        <v>50</v>
      </c>
      <c r="J209" s="25" t="str">
        <f t="shared" si="11"/>
        <v>Lokalne</v>
      </c>
      <c r="K209" s="91">
        <v>1.3395199999999999E-12</v>
      </c>
      <c r="L209" s="97">
        <v>-7.15717E-18</v>
      </c>
      <c r="M209" s="16">
        <v>7</v>
      </c>
      <c r="N209" s="23" t="str">
        <f t="shared" si="12"/>
        <v>Lokalne</v>
      </c>
      <c r="O209">
        <f t="shared" si="13"/>
        <v>797.99990000000003</v>
      </c>
    </row>
    <row r="210" spans="1:15" ht="15.75" thickBot="1" x14ac:dyDescent="0.3">
      <c r="A210" s="65"/>
      <c r="B210" s="1">
        <v>8</v>
      </c>
      <c r="C210" s="1">
        <v>35.358699999999999</v>
      </c>
      <c r="D210" s="1">
        <v>-764.64099999999996</v>
      </c>
      <c r="E210" s="1">
        <v>33.358699999999999</v>
      </c>
      <c r="F210" s="2">
        <v>5</v>
      </c>
      <c r="G210" s="12">
        <v>-2.74172E-3</v>
      </c>
      <c r="H210" s="1">
        <v>1.5033999999999999E-10</v>
      </c>
      <c r="I210" s="16">
        <v>50</v>
      </c>
      <c r="J210" s="25" t="str">
        <f t="shared" si="11"/>
        <v>Lokalne</v>
      </c>
      <c r="K210" s="91">
        <v>-1.9515700000000001E-6</v>
      </c>
      <c r="L210" s="97">
        <v>6.90154E-17</v>
      </c>
      <c r="M210" s="16">
        <v>8</v>
      </c>
      <c r="N210" s="23" t="str">
        <f t="shared" si="12"/>
        <v>Lokalne</v>
      </c>
      <c r="O210">
        <f t="shared" si="13"/>
        <v>797.99969999999996</v>
      </c>
    </row>
    <row r="211" spans="1:15" ht="15.75" thickBot="1" x14ac:dyDescent="0.3">
      <c r="A211" s="65"/>
      <c r="B211" s="1">
        <v>9</v>
      </c>
      <c r="C211" s="1">
        <v>-1.6684099999999999</v>
      </c>
      <c r="D211" s="1">
        <v>-1.6684099999999999</v>
      </c>
      <c r="E211" s="1">
        <v>38.331600000000002</v>
      </c>
      <c r="F211" s="2">
        <v>3</v>
      </c>
      <c r="G211" s="12">
        <v>-3.7381799999999998E-3</v>
      </c>
      <c r="H211" s="1">
        <v>2.7948E-10</v>
      </c>
      <c r="I211" s="16">
        <v>36</v>
      </c>
      <c r="J211" s="25" t="str">
        <f t="shared" si="11"/>
        <v>Lokalne</v>
      </c>
      <c r="K211" s="91">
        <v>2.9776199999999998E-13</v>
      </c>
      <c r="L211" s="97">
        <v>-7.15717E-18</v>
      </c>
      <c r="M211" s="16">
        <v>6</v>
      </c>
      <c r="N211" s="23" t="str">
        <f t="shared" si="12"/>
        <v>Lokalne</v>
      </c>
      <c r="O211">
        <f t="shared" si="13"/>
        <v>40.000010000000003</v>
      </c>
    </row>
    <row r="212" spans="1:15" ht="15.75" thickBot="1" x14ac:dyDescent="0.3">
      <c r="A212" s="65"/>
      <c r="B212" s="1">
        <v>10</v>
      </c>
      <c r="C212" s="1">
        <v>40.516500000000001</v>
      </c>
      <c r="D212" s="1">
        <v>-759.48299999999995</v>
      </c>
      <c r="E212" s="1">
        <v>38.516500000000001</v>
      </c>
      <c r="F212" s="2">
        <v>5</v>
      </c>
      <c r="G212" s="12">
        <v>1.28115E-3</v>
      </c>
      <c r="H212" s="1">
        <v>3.2827099999999998E-11</v>
      </c>
      <c r="I212" s="16">
        <v>50</v>
      </c>
      <c r="J212" s="25" t="str">
        <f t="shared" si="11"/>
        <v>Lokalne</v>
      </c>
      <c r="K212" s="91">
        <v>-1.11917E-5</v>
      </c>
      <c r="L212" s="97">
        <v>2.49791E-15</v>
      </c>
      <c r="M212" s="16">
        <v>11</v>
      </c>
      <c r="N212" s="23" t="str">
        <f t="shared" si="12"/>
        <v>Lokalne</v>
      </c>
      <c r="O212">
        <f t="shared" si="13"/>
        <v>797.9994999999999</v>
      </c>
    </row>
    <row r="213" spans="1:15" ht="15.75" thickBot="1" x14ac:dyDescent="0.3">
      <c r="A213" s="65"/>
      <c r="B213" s="1">
        <v>11</v>
      </c>
      <c r="C213" s="1">
        <v>-36.557400000000001</v>
      </c>
      <c r="D213" s="1">
        <v>-34.557400000000001</v>
      </c>
      <c r="E213" s="1">
        <v>763.44299999999998</v>
      </c>
      <c r="F213" s="2">
        <v>4</v>
      </c>
      <c r="G213" s="12">
        <v>5.1002000000000003E-4</v>
      </c>
      <c r="H213" s="1">
        <v>5.2023999999999997E-12</v>
      </c>
      <c r="I213" s="16">
        <v>50</v>
      </c>
      <c r="J213" s="25" t="str">
        <f t="shared" si="11"/>
        <v>Lokalne</v>
      </c>
      <c r="K213" s="91" t="s">
        <v>27</v>
      </c>
      <c r="L213" s="97">
        <v>-7.15717E-18</v>
      </c>
      <c r="M213" s="16">
        <v>4</v>
      </c>
      <c r="N213" s="23" t="str">
        <f t="shared" si="12"/>
        <v>Globalne</v>
      </c>
      <c r="O213">
        <f t="shared" si="13"/>
        <v>798.00040000000001</v>
      </c>
    </row>
    <row r="214" spans="1:15" ht="15.75" thickBot="1" x14ac:dyDescent="0.3">
      <c r="A214" s="65"/>
      <c r="B214" s="1">
        <v>12</v>
      </c>
      <c r="C214" s="1">
        <v>38.420699999999997</v>
      </c>
      <c r="D214" s="1">
        <v>-761.57899999999995</v>
      </c>
      <c r="E214" s="1">
        <v>36.420699999999997</v>
      </c>
      <c r="F214" s="2">
        <v>5</v>
      </c>
      <c r="G214" s="12">
        <v>2.4666599999999999E-3</v>
      </c>
      <c r="H214" s="1">
        <v>1.21688E-10</v>
      </c>
      <c r="I214" s="16">
        <v>50</v>
      </c>
      <c r="J214" s="25" t="str">
        <f t="shared" si="11"/>
        <v>Lokalne</v>
      </c>
      <c r="K214" s="91">
        <v>-2.5046999999999999E-6</v>
      </c>
      <c r="L214" s="97">
        <v>1.18313E-16</v>
      </c>
      <c r="M214" s="16">
        <v>10</v>
      </c>
      <c r="N214" s="23" t="str">
        <f t="shared" si="12"/>
        <v>Lokalne</v>
      </c>
      <c r="O214">
        <f t="shared" si="13"/>
        <v>797.99969999999996</v>
      </c>
    </row>
    <row r="215" spans="1:15" ht="15.75" thickBot="1" x14ac:dyDescent="0.3">
      <c r="A215" s="65"/>
      <c r="B215" s="1">
        <v>13</v>
      </c>
      <c r="C215" s="1">
        <v>64.742599999999996</v>
      </c>
      <c r="D215" s="1">
        <v>24.742599999999999</v>
      </c>
      <c r="E215" s="1">
        <v>64.742599999999996</v>
      </c>
      <c r="F215" s="2">
        <v>4</v>
      </c>
      <c r="G215" s="12">
        <v>62.752699999999997</v>
      </c>
      <c r="H215" s="1">
        <v>-0.92114799999999997</v>
      </c>
      <c r="I215" s="16">
        <v>36</v>
      </c>
      <c r="J215" s="25" t="str">
        <f t="shared" si="11"/>
        <v>Globalne</v>
      </c>
      <c r="K215" s="91" t="s">
        <v>25</v>
      </c>
      <c r="L215" s="97" t="s">
        <v>26</v>
      </c>
      <c r="M215" s="16">
        <v>3</v>
      </c>
      <c r="N215" s="23" t="str">
        <f t="shared" si="12"/>
        <v>Globalne</v>
      </c>
      <c r="O215">
        <f t="shared" si="13"/>
        <v>40</v>
      </c>
    </row>
    <row r="216" spans="1:15" ht="15.75" thickBot="1" x14ac:dyDescent="0.3">
      <c r="A216" s="65"/>
      <c r="B216" s="1">
        <v>14</v>
      </c>
      <c r="C216" s="1">
        <v>-99.579599999999999</v>
      </c>
      <c r="D216" s="1">
        <v>-97.579599999999999</v>
      </c>
      <c r="E216" s="1">
        <v>700.42</v>
      </c>
      <c r="F216" s="2">
        <v>4</v>
      </c>
      <c r="G216" s="12">
        <v>2.1964900000000001E-4</v>
      </c>
      <c r="H216" s="1">
        <v>9.6491099999999995E-13</v>
      </c>
      <c r="I216" s="16">
        <v>50</v>
      </c>
      <c r="J216" s="25" t="str">
        <f t="shared" si="11"/>
        <v>Lokalne</v>
      </c>
      <c r="K216" s="91">
        <v>2.2908799999999999E-14</v>
      </c>
      <c r="L216" s="97">
        <v>-7.15717E-18</v>
      </c>
      <c r="M216" s="16">
        <v>4</v>
      </c>
      <c r="N216" s="23" t="str">
        <f t="shared" si="12"/>
        <v>Lokalne</v>
      </c>
      <c r="O216">
        <f t="shared" si="13"/>
        <v>797.99959999999999</v>
      </c>
    </row>
    <row r="217" spans="1:15" ht="15.75" thickBot="1" x14ac:dyDescent="0.3">
      <c r="A217" s="65"/>
      <c r="B217" s="1">
        <v>15</v>
      </c>
      <c r="C217" s="1">
        <v>-94.572599999999994</v>
      </c>
      <c r="D217" s="1">
        <v>-92.572599999999994</v>
      </c>
      <c r="E217" s="1">
        <v>705.42700000000002</v>
      </c>
      <c r="F217" s="2">
        <v>4</v>
      </c>
      <c r="G217" s="12">
        <v>-1.8532500000000001E-3</v>
      </c>
      <c r="H217" s="1">
        <v>6.8690300000000003E-11</v>
      </c>
      <c r="I217" s="16">
        <v>50</v>
      </c>
      <c r="J217" s="25" t="str">
        <f t="shared" si="11"/>
        <v>Lokalne</v>
      </c>
      <c r="K217" s="91">
        <v>2.2908799999999999E-14</v>
      </c>
      <c r="L217" s="97">
        <v>-7.15717E-18</v>
      </c>
      <c r="M217" s="16">
        <v>4</v>
      </c>
      <c r="N217" s="23" t="str">
        <f t="shared" si="12"/>
        <v>Lokalne</v>
      </c>
      <c r="O217">
        <f t="shared" si="13"/>
        <v>797.99959999999999</v>
      </c>
    </row>
    <row r="218" spans="1:15" ht="15.75" thickBot="1" x14ac:dyDescent="0.3">
      <c r="A218" s="65"/>
      <c r="B218" s="1">
        <v>16</v>
      </c>
      <c r="C218" s="1">
        <v>42.013300000000001</v>
      </c>
      <c r="D218" s="1">
        <v>-757.98699999999997</v>
      </c>
      <c r="E218" s="1">
        <v>40.013300000000001</v>
      </c>
      <c r="F218" s="2">
        <v>5</v>
      </c>
      <c r="G218" s="12">
        <v>-7.6543900000000003E-4</v>
      </c>
      <c r="H218" s="1">
        <v>1.17179E-11</v>
      </c>
      <c r="I218" s="16">
        <v>50</v>
      </c>
      <c r="J218" s="25" t="str">
        <f t="shared" si="11"/>
        <v>Lokalne</v>
      </c>
      <c r="K218" s="91">
        <v>-2.44292E-5</v>
      </c>
      <c r="L218" s="97">
        <v>1.19285E-14</v>
      </c>
      <c r="M218" s="16">
        <v>12</v>
      </c>
      <c r="N218" s="23" t="str">
        <f t="shared" si="12"/>
        <v>Lokalne</v>
      </c>
      <c r="O218">
        <f t="shared" si="13"/>
        <v>798.00029999999992</v>
      </c>
    </row>
    <row r="219" spans="1:15" ht="15.75" thickBot="1" x14ac:dyDescent="0.3">
      <c r="A219" s="65"/>
      <c r="B219" s="1">
        <v>17</v>
      </c>
      <c r="C219" s="1">
        <v>51.472099999999998</v>
      </c>
      <c r="D219" s="1">
        <v>51.472099999999998</v>
      </c>
      <c r="E219" s="1">
        <v>91.472099999999998</v>
      </c>
      <c r="F219" s="2">
        <v>3</v>
      </c>
      <c r="G219" s="12">
        <v>62.7517</v>
      </c>
      <c r="H219" s="1">
        <v>-0.92114799999999997</v>
      </c>
      <c r="I219" s="16">
        <v>36</v>
      </c>
      <c r="J219" s="25" t="str">
        <f t="shared" si="11"/>
        <v>Globalne</v>
      </c>
      <c r="K219" s="91">
        <v>62.748199999999997</v>
      </c>
      <c r="L219" s="97">
        <v>-0.92114799999999997</v>
      </c>
      <c r="M219" s="16">
        <v>12</v>
      </c>
      <c r="N219" s="23" t="str">
        <f t="shared" si="12"/>
        <v>Globalne</v>
      </c>
      <c r="O219">
        <f t="shared" si="13"/>
        <v>40</v>
      </c>
    </row>
    <row r="220" spans="1:15" ht="15.75" thickBot="1" x14ac:dyDescent="0.3">
      <c r="A220" s="65"/>
      <c r="B220" s="1">
        <v>18</v>
      </c>
      <c r="C220" s="1">
        <v>74.603399999999993</v>
      </c>
      <c r="D220" s="1">
        <v>34.603400000000001</v>
      </c>
      <c r="E220" s="1">
        <v>74.603399999999993</v>
      </c>
      <c r="F220" s="2">
        <v>4</v>
      </c>
      <c r="G220" s="12">
        <v>62.749699999999997</v>
      </c>
      <c r="H220" s="1">
        <v>-0.92114799999999997</v>
      </c>
      <c r="I220" s="16">
        <v>36</v>
      </c>
      <c r="J220" s="25" t="str">
        <f t="shared" si="11"/>
        <v>Globalne</v>
      </c>
      <c r="K220" s="91">
        <v>62.748199999999997</v>
      </c>
      <c r="L220" s="97">
        <v>-0.92114799999999997</v>
      </c>
      <c r="M220" s="16">
        <v>10</v>
      </c>
      <c r="N220" s="23" t="str">
        <f t="shared" si="12"/>
        <v>Globalne</v>
      </c>
      <c r="O220">
        <f t="shared" si="13"/>
        <v>39.999999999999993</v>
      </c>
    </row>
    <row r="221" spans="1:15" ht="15.75" thickBot="1" x14ac:dyDescent="0.3">
      <c r="A221" s="65"/>
      <c r="B221" s="1">
        <v>19</v>
      </c>
      <c r="C221" s="1">
        <v>84.289299999999997</v>
      </c>
      <c r="D221" s="1">
        <v>-715.71100000000001</v>
      </c>
      <c r="E221" s="1">
        <v>82.289299999999997</v>
      </c>
      <c r="F221" s="2">
        <v>5</v>
      </c>
      <c r="G221" s="12">
        <v>-1.19659E-4</v>
      </c>
      <c r="H221" s="1">
        <v>2.8635899999999998E-13</v>
      </c>
      <c r="I221" s="16">
        <v>50</v>
      </c>
      <c r="J221" s="25" t="str">
        <f t="shared" si="11"/>
        <v>Lokalne</v>
      </c>
      <c r="K221" s="91">
        <v>-2.30555E-5</v>
      </c>
      <c r="L221" s="97">
        <v>1.0624000000000001E-14</v>
      </c>
      <c r="M221" s="16">
        <v>11</v>
      </c>
      <c r="N221" s="23" t="str">
        <f t="shared" si="12"/>
        <v>Lokalne</v>
      </c>
      <c r="O221">
        <f t="shared" si="13"/>
        <v>798.00030000000004</v>
      </c>
    </row>
    <row r="222" spans="1:15" ht="15.75" thickBot="1" x14ac:dyDescent="0.3">
      <c r="A222" s="65"/>
      <c r="B222" s="1">
        <v>20</v>
      </c>
      <c r="C222" s="1">
        <v>79.841700000000003</v>
      </c>
      <c r="D222" s="1">
        <v>-720.15800000000002</v>
      </c>
      <c r="E222" s="1">
        <v>77.841700000000003</v>
      </c>
      <c r="F222" s="2">
        <v>5</v>
      </c>
      <c r="G222" s="12">
        <v>2.61626E-3</v>
      </c>
      <c r="H222" s="1">
        <v>1.36896E-10</v>
      </c>
      <c r="I222" s="16">
        <v>50</v>
      </c>
      <c r="J222" s="25" t="str">
        <f t="shared" si="11"/>
        <v>Lokalne</v>
      </c>
      <c r="K222" s="91">
        <v>3.31592E-13</v>
      </c>
      <c r="L222" s="97">
        <v>-7.15717E-18</v>
      </c>
      <c r="M222" s="16">
        <v>7</v>
      </c>
      <c r="N222" s="23" t="str">
        <f t="shared" si="12"/>
        <v>Lokalne</v>
      </c>
      <c r="O222">
        <f t="shared" si="13"/>
        <v>797.99970000000008</v>
      </c>
    </row>
    <row r="223" spans="1:15" ht="15.75" thickBot="1" x14ac:dyDescent="0.3">
      <c r="A223" s="65"/>
      <c r="B223" s="1">
        <v>21</v>
      </c>
      <c r="C223" s="1">
        <v>21.309699999999999</v>
      </c>
      <c r="D223" s="1">
        <v>-778.69</v>
      </c>
      <c r="E223" s="1">
        <v>19.309699999999999</v>
      </c>
      <c r="F223" s="2">
        <v>5</v>
      </c>
      <c r="G223" s="12">
        <v>2.8165099999999999E-3</v>
      </c>
      <c r="H223" s="1">
        <v>1.5865500000000001E-10</v>
      </c>
      <c r="I223" s="16">
        <v>50</v>
      </c>
      <c r="J223" s="25" t="str">
        <f t="shared" si="11"/>
        <v>Lokalne</v>
      </c>
      <c r="K223" s="91">
        <v>-1.9037500000000001E-7</v>
      </c>
      <c r="L223" s="97">
        <v>-6.4323099999999998E-18</v>
      </c>
      <c r="M223" s="16">
        <v>4</v>
      </c>
      <c r="N223" s="23" t="str">
        <f t="shared" si="12"/>
        <v>Lokalne</v>
      </c>
      <c r="O223">
        <f t="shared" si="13"/>
        <v>797.99970000000008</v>
      </c>
    </row>
    <row r="224" spans="1:15" ht="15.75" thickBot="1" x14ac:dyDescent="0.3">
      <c r="A224" s="65"/>
      <c r="B224" s="1">
        <v>22</v>
      </c>
      <c r="C224" s="1">
        <v>-10.987500000000001</v>
      </c>
      <c r="D224" s="1">
        <v>-10.987500000000001</v>
      </c>
      <c r="E224" s="1">
        <v>29.012499999999999</v>
      </c>
      <c r="F224" s="2">
        <v>3</v>
      </c>
      <c r="G224" s="12">
        <v>-4.4446399999999997E-3</v>
      </c>
      <c r="H224" s="1">
        <v>3.9509699999999999E-10</v>
      </c>
      <c r="I224" s="16">
        <v>36</v>
      </c>
      <c r="J224" s="25" t="str">
        <f t="shared" si="11"/>
        <v>Lokalne</v>
      </c>
      <c r="K224" s="91">
        <v>2.57239E-13</v>
      </c>
      <c r="L224" s="97">
        <v>-7.15717E-18</v>
      </c>
      <c r="M224" s="16">
        <v>6</v>
      </c>
      <c r="N224" s="23" t="str">
        <f t="shared" si="12"/>
        <v>Lokalne</v>
      </c>
      <c r="O224">
        <f t="shared" si="13"/>
        <v>40</v>
      </c>
    </row>
    <row r="225" spans="1:15" ht="15.75" thickBot="1" x14ac:dyDescent="0.3">
      <c r="A225" s="65"/>
      <c r="B225" s="1">
        <v>23</v>
      </c>
      <c r="C225" s="1">
        <v>75.322400000000002</v>
      </c>
      <c r="D225" s="1">
        <v>35.322400000000002</v>
      </c>
      <c r="E225" s="1">
        <v>75.322400000000002</v>
      </c>
      <c r="F225" s="2">
        <v>4</v>
      </c>
      <c r="G225" s="12">
        <v>62.751199999999997</v>
      </c>
      <c r="H225" s="1">
        <v>-0.92114799999999997</v>
      </c>
      <c r="I225" s="16">
        <v>36</v>
      </c>
      <c r="J225" s="25" t="str">
        <f t="shared" si="11"/>
        <v>Globalne</v>
      </c>
      <c r="K225" s="91">
        <v>62.7483</v>
      </c>
      <c r="L225" s="97">
        <v>-0.92114799999999997</v>
      </c>
      <c r="M225" s="16">
        <v>10</v>
      </c>
      <c r="N225" s="23" t="str">
        <f t="shared" si="12"/>
        <v>Globalne</v>
      </c>
      <c r="O225">
        <f t="shared" si="13"/>
        <v>40</v>
      </c>
    </row>
    <row r="226" spans="1:15" ht="15.75" thickBot="1" x14ac:dyDescent="0.3">
      <c r="A226" s="65"/>
      <c r="B226" s="1">
        <v>24</v>
      </c>
      <c r="C226" s="1">
        <v>47.792999999999999</v>
      </c>
      <c r="D226" s="1">
        <v>47.792999999999999</v>
      </c>
      <c r="E226" s="1">
        <v>87.793000000000006</v>
      </c>
      <c r="F226" s="2">
        <v>3</v>
      </c>
      <c r="G226" s="12">
        <v>62.746299999999998</v>
      </c>
      <c r="H226" s="1">
        <v>-0.92114799999999997</v>
      </c>
      <c r="I226" s="16">
        <v>36</v>
      </c>
      <c r="J226" s="25" t="str">
        <f t="shared" si="11"/>
        <v>Globalne</v>
      </c>
      <c r="K226" s="91">
        <v>62.748199999999997</v>
      </c>
      <c r="L226" s="97">
        <v>-0.92114799999999997</v>
      </c>
      <c r="M226" s="16">
        <v>12</v>
      </c>
      <c r="N226" s="23" t="str">
        <f t="shared" si="12"/>
        <v>Globalne</v>
      </c>
      <c r="O226">
        <f t="shared" si="13"/>
        <v>40.000000000000007</v>
      </c>
    </row>
    <row r="227" spans="1:15" ht="15.75" thickBot="1" x14ac:dyDescent="0.3">
      <c r="A227" s="65"/>
      <c r="B227" s="1">
        <v>25</v>
      </c>
      <c r="C227" s="1">
        <v>25.739899999999999</v>
      </c>
      <c r="D227" s="1">
        <v>-774.26</v>
      </c>
      <c r="E227" s="1">
        <v>23.739899999999999</v>
      </c>
      <c r="F227" s="2">
        <v>5</v>
      </c>
      <c r="G227" s="12">
        <v>2.3498E-3</v>
      </c>
      <c r="H227" s="1">
        <v>1.10431E-10</v>
      </c>
      <c r="I227" s="16">
        <v>50</v>
      </c>
      <c r="J227" s="25" t="str">
        <f t="shared" si="11"/>
        <v>Lokalne</v>
      </c>
      <c r="K227" s="91">
        <v>-1.49889E-5</v>
      </c>
      <c r="L227" s="97">
        <v>4.48621E-15</v>
      </c>
      <c r="M227" s="16">
        <v>4</v>
      </c>
      <c r="N227" s="23" t="str">
        <f t="shared" si="12"/>
        <v>Lokalne</v>
      </c>
      <c r="O227">
        <f t="shared" si="13"/>
        <v>797.99990000000003</v>
      </c>
    </row>
    <row r="228" spans="1:15" ht="15.75" thickBot="1" x14ac:dyDescent="0.3">
      <c r="A228" s="65"/>
      <c r="B228" s="1">
        <v>26</v>
      </c>
      <c r="C228" s="1">
        <v>63.903700000000001</v>
      </c>
      <c r="D228" s="1">
        <v>23.903700000000001</v>
      </c>
      <c r="E228" s="1">
        <v>63.903700000000001</v>
      </c>
      <c r="F228" s="2">
        <v>4</v>
      </c>
      <c r="G228" s="12">
        <v>62.746099999999998</v>
      </c>
      <c r="H228" s="1">
        <v>-0.92114799999999997</v>
      </c>
      <c r="I228" s="16">
        <v>36</v>
      </c>
      <c r="J228" s="25" t="str">
        <f t="shared" si="11"/>
        <v>Globalne</v>
      </c>
      <c r="K228" s="91" t="s">
        <v>25</v>
      </c>
      <c r="L228" s="97" t="s">
        <v>26</v>
      </c>
      <c r="M228" s="16">
        <v>3</v>
      </c>
      <c r="N228" s="23" t="str">
        <f t="shared" si="12"/>
        <v>Globalne</v>
      </c>
      <c r="O228">
        <f t="shared" si="13"/>
        <v>40</v>
      </c>
    </row>
    <row r="229" spans="1:15" ht="15.75" thickBot="1" x14ac:dyDescent="0.3">
      <c r="A229" s="65"/>
      <c r="B229" s="1">
        <v>27</v>
      </c>
      <c r="C229" s="1">
        <v>28.739100000000001</v>
      </c>
      <c r="D229" s="1">
        <v>-771.26099999999997</v>
      </c>
      <c r="E229" s="1">
        <v>26.739100000000001</v>
      </c>
      <c r="F229" s="2">
        <v>5</v>
      </c>
      <c r="G229" s="12">
        <v>-2.6574300000000001E-3</v>
      </c>
      <c r="H229" s="1">
        <v>1.4123900000000001E-10</v>
      </c>
      <c r="I229" s="16">
        <v>50</v>
      </c>
      <c r="J229" s="25" t="str">
        <f t="shared" si="11"/>
        <v>Lokalne</v>
      </c>
      <c r="K229" s="91">
        <v>-1.21185E-8</v>
      </c>
      <c r="L229" s="97">
        <v>-7.1542299999999993E-18</v>
      </c>
      <c r="M229" s="16">
        <v>7</v>
      </c>
      <c r="N229" s="23" t="str">
        <f t="shared" si="12"/>
        <v>Lokalne</v>
      </c>
      <c r="O229">
        <f t="shared" si="13"/>
        <v>798.00009999999997</v>
      </c>
    </row>
    <row r="230" spans="1:15" ht="15.75" thickBot="1" x14ac:dyDescent="0.3">
      <c r="A230" s="65"/>
      <c r="B230" s="1">
        <v>28</v>
      </c>
      <c r="C230" s="1">
        <v>48.038499999999999</v>
      </c>
      <c r="D230" s="1">
        <v>48.038499999999999</v>
      </c>
      <c r="E230" s="1">
        <v>88.038499999999999</v>
      </c>
      <c r="F230" s="2">
        <v>3</v>
      </c>
      <c r="G230" s="12">
        <v>62.752699999999997</v>
      </c>
      <c r="H230" s="1">
        <v>-0.92114799999999997</v>
      </c>
      <c r="I230" s="16">
        <v>36</v>
      </c>
      <c r="J230" s="25" t="str">
        <f t="shared" si="11"/>
        <v>Globalne</v>
      </c>
      <c r="K230" s="91">
        <v>62.748199999999997</v>
      </c>
      <c r="L230" s="97">
        <v>-0.92114799999999997</v>
      </c>
      <c r="M230" s="16">
        <v>12</v>
      </c>
      <c r="N230" s="23" t="str">
        <f t="shared" si="12"/>
        <v>Globalne</v>
      </c>
      <c r="O230">
        <f t="shared" si="13"/>
        <v>40</v>
      </c>
    </row>
    <row r="231" spans="1:15" ht="15.75" thickBot="1" x14ac:dyDescent="0.3">
      <c r="A231" s="65"/>
      <c r="B231" s="1">
        <v>29</v>
      </c>
      <c r="C231" s="1">
        <v>-63.850200000000001</v>
      </c>
      <c r="D231" s="1">
        <v>-61.850200000000001</v>
      </c>
      <c r="E231" s="1">
        <v>736.15</v>
      </c>
      <c r="F231" s="2">
        <v>4</v>
      </c>
      <c r="G231" s="12">
        <v>62.747599999999998</v>
      </c>
      <c r="H231" s="1">
        <v>-0.92114799999999997</v>
      </c>
      <c r="I231" s="16">
        <v>50</v>
      </c>
      <c r="J231" s="25" t="str">
        <f t="shared" si="11"/>
        <v>Globalne</v>
      </c>
      <c r="K231" s="91" t="s">
        <v>27</v>
      </c>
      <c r="L231" s="97">
        <v>-7.15717E-18</v>
      </c>
      <c r="M231" s="16">
        <v>4</v>
      </c>
      <c r="N231" s="23" t="str">
        <f t="shared" si="12"/>
        <v>Globalne</v>
      </c>
      <c r="O231">
        <f t="shared" si="13"/>
        <v>798.00019999999995</v>
      </c>
    </row>
    <row r="232" spans="1:15" ht="15.75" thickBot="1" x14ac:dyDescent="0.3">
      <c r="A232" s="65"/>
      <c r="B232" s="1">
        <v>30</v>
      </c>
      <c r="C232" s="1">
        <v>-0.95854399999999995</v>
      </c>
      <c r="D232" s="1">
        <v>-2.9585400000000002</v>
      </c>
      <c r="E232" s="1">
        <v>1.0414600000000001</v>
      </c>
      <c r="F232" s="2">
        <v>3</v>
      </c>
      <c r="G232" s="12">
        <v>-1.16657E-3</v>
      </c>
      <c r="H232" s="1">
        <v>2.7217800000000001E-11</v>
      </c>
      <c r="I232" s="16">
        <v>28</v>
      </c>
      <c r="J232" s="25" t="str">
        <f t="shared" si="11"/>
        <v>Lokalne</v>
      </c>
      <c r="K232" s="91">
        <v>2.9353900000000001E-13</v>
      </c>
      <c r="L232" s="97">
        <v>-7.15717E-18</v>
      </c>
      <c r="M232" s="16">
        <v>4</v>
      </c>
      <c r="N232" s="23" t="str">
        <f t="shared" si="12"/>
        <v>Lokalne</v>
      </c>
      <c r="O232">
        <f t="shared" si="13"/>
        <v>4</v>
      </c>
    </row>
    <row r="233" spans="1:15" ht="15.75" thickBot="1" x14ac:dyDescent="0.3">
      <c r="A233" s="65"/>
      <c r="B233" s="1">
        <v>31</v>
      </c>
      <c r="C233" s="1">
        <v>-43.071199999999997</v>
      </c>
      <c r="D233" s="1">
        <v>-41.071199999999997</v>
      </c>
      <c r="E233" s="1">
        <v>756.92899999999997</v>
      </c>
      <c r="F233" s="2">
        <v>4</v>
      </c>
      <c r="G233" s="12">
        <v>1.2146699999999999E-3</v>
      </c>
      <c r="H233" s="1">
        <v>2.9508499999999997E-11</v>
      </c>
      <c r="I233" s="16">
        <v>50</v>
      </c>
      <c r="J233" s="25" t="str">
        <f t="shared" si="11"/>
        <v>Lokalne</v>
      </c>
      <c r="K233" s="91">
        <v>-9.1635000000000005E-14</v>
      </c>
      <c r="L233" s="97">
        <v>-7.15717E-18</v>
      </c>
      <c r="M233" s="16">
        <v>4</v>
      </c>
      <c r="N233" s="23" t="str">
        <f t="shared" si="12"/>
        <v>Lokalne</v>
      </c>
      <c r="O233">
        <f t="shared" si="13"/>
        <v>798.00019999999995</v>
      </c>
    </row>
    <row r="234" spans="1:15" ht="15.75" thickBot="1" x14ac:dyDescent="0.3">
      <c r="A234" s="65"/>
      <c r="B234" s="1">
        <v>32</v>
      </c>
      <c r="C234" s="1">
        <v>76.547399999999996</v>
      </c>
      <c r="D234" s="1">
        <v>36.547400000000003</v>
      </c>
      <c r="E234" s="1">
        <v>76.547399999999996</v>
      </c>
      <c r="F234" s="2">
        <v>4</v>
      </c>
      <c r="G234" s="12">
        <v>62.751600000000003</v>
      </c>
      <c r="H234" s="1">
        <v>-0.92114799999999997</v>
      </c>
      <c r="I234" s="16">
        <v>36</v>
      </c>
      <c r="J234" s="25" t="str">
        <f t="shared" si="11"/>
        <v>Globalne</v>
      </c>
      <c r="K234" s="91">
        <v>62.748199999999997</v>
      </c>
      <c r="L234" s="97">
        <v>-0.92114799999999997</v>
      </c>
      <c r="M234" s="16">
        <v>12</v>
      </c>
      <c r="N234" s="23" t="str">
        <f t="shared" si="12"/>
        <v>Globalne</v>
      </c>
      <c r="O234">
        <f t="shared" si="13"/>
        <v>39.999999999999993</v>
      </c>
    </row>
    <row r="235" spans="1:15" ht="15.75" thickBot="1" x14ac:dyDescent="0.3">
      <c r="A235" s="65"/>
      <c r="B235" s="1">
        <v>33</v>
      </c>
      <c r="C235" s="1">
        <v>7.2272699999999999</v>
      </c>
      <c r="D235" s="1">
        <v>-32.7727</v>
      </c>
      <c r="E235" s="1">
        <v>7.2272699999999999</v>
      </c>
      <c r="F235" s="2">
        <v>4</v>
      </c>
      <c r="G235" s="12">
        <v>4.1213700000000001E-3</v>
      </c>
      <c r="H235" s="1">
        <v>3.3971399999999999E-10</v>
      </c>
      <c r="I235" s="16">
        <v>36</v>
      </c>
      <c r="J235" s="25" t="str">
        <f t="shared" si="11"/>
        <v>Lokalne</v>
      </c>
      <c r="K235" s="91">
        <v>3.9861899999999997E-11</v>
      </c>
      <c r="L235" s="97">
        <v>-7.15717E-18</v>
      </c>
      <c r="M235" s="16">
        <v>4</v>
      </c>
      <c r="N235" s="23" t="str">
        <f t="shared" si="12"/>
        <v>Lokalne</v>
      </c>
      <c r="O235">
        <f t="shared" si="13"/>
        <v>39.999969999999998</v>
      </c>
    </row>
    <row r="236" spans="1:15" ht="15.75" thickBot="1" x14ac:dyDescent="0.3">
      <c r="A236" s="65"/>
      <c r="B236" s="1">
        <v>34</v>
      </c>
      <c r="C236" s="1">
        <v>-24.410900000000002</v>
      </c>
      <c r="D236" s="1">
        <v>-22.410900000000002</v>
      </c>
      <c r="E236" s="1">
        <v>775.58900000000006</v>
      </c>
      <c r="F236" s="2">
        <v>4</v>
      </c>
      <c r="G236" s="12">
        <v>62.751199999999997</v>
      </c>
      <c r="H236" s="1">
        <v>-0.92114799999999997</v>
      </c>
      <c r="I236" s="16">
        <v>50</v>
      </c>
      <c r="J236" s="25" t="str">
        <f t="shared" si="11"/>
        <v>Globalne</v>
      </c>
      <c r="K236" s="91">
        <v>-9.1635000000000005E-14</v>
      </c>
      <c r="L236" s="97">
        <v>-7.15717E-18</v>
      </c>
      <c r="M236" s="16">
        <v>4</v>
      </c>
      <c r="N236" s="23" t="str">
        <f t="shared" si="12"/>
        <v>Lokalne</v>
      </c>
      <c r="O236">
        <f t="shared" si="13"/>
        <v>797.99990000000003</v>
      </c>
    </row>
    <row r="237" spans="1:15" ht="15.75" thickBot="1" x14ac:dyDescent="0.3">
      <c r="A237" s="65"/>
      <c r="B237" s="1">
        <v>35</v>
      </c>
      <c r="C237" s="1">
        <v>57.905500000000004</v>
      </c>
      <c r="D237" s="1">
        <v>57.905500000000004</v>
      </c>
      <c r="E237" s="1">
        <v>97.905500000000004</v>
      </c>
      <c r="F237" s="2">
        <v>3</v>
      </c>
      <c r="G237" s="12">
        <v>62.746400000000001</v>
      </c>
      <c r="H237" s="1">
        <v>-0.92114799999999997</v>
      </c>
      <c r="I237" s="16">
        <v>36</v>
      </c>
      <c r="J237" s="25" t="str">
        <f t="shared" si="11"/>
        <v>Globalne</v>
      </c>
      <c r="K237" s="91" t="s">
        <v>25</v>
      </c>
      <c r="L237" s="97" t="s">
        <v>26</v>
      </c>
      <c r="M237" s="16">
        <v>3</v>
      </c>
      <c r="N237" s="23" t="str">
        <f t="shared" si="12"/>
        <v>Globalne</v>
      </c>
      <c r="O237">
        <f t="shared" si="13"/>
        <v>40</v>
      </c>
    </row>
    <row r="238" spans="1:15" ht="15.75" thickBot="1" x14ac:dyDescent="0.3">
      <c r="A238" s="65"/>
      <c r="B238" s="1">
        <v>36</v>
      </c>
      <c r="C238" s="1">
        <v>64.286699999999996</v>
      </c>
      <c r="D238" s="1">
        <v>24.2867</v>
      </c>
      <c r="E238" s="1">
        <v>64.286699999999996</v>
      </c>
      <c r="F238" s="2">
        <v>4</v>
      </c>
      <c r="G238" s="12">
        <v>62.746400000000001</v>
      </c>
      <c r="H238" s="1">
        <v>-0.92114799999999997</v>
      </c>
      <c r="I238" s="16">
        <v>36</v>
      </c>
      <c r="J238" s="25" t="str">
        <f t="shared" si="11"/>
        <v>Globalne</v>
      </c>
      <c r="K238" s="91" t="s">
        <v>25</v>
      </c>
      <c r="L238" s="97" t="s">
        <v>26</v>
      </c>
      <c r="M238" s="16">
        <v>3</v>
      </c>
      <c r="N238" s="23" t="str">
        <f t="shared" si="12"/>
        <v>Globalne</v>
      </c>
      <c r="O238">
        <f t="shared" si="13"/>
        <v>40</v>
      </c>
    </row>
    <row r="239" spans="1:15" ht="15.75" thickBot="1" x14ac:dyDescent="0.3">
      <c r="A239" s="65"/>
      <c r="B239" s="1">
        <v>37</v>
      </c>
      <c r="C239" s="1">
        <v>-70.962599999999995</v>
      </c>
      <c r="D239" s="1">
        <v>-68.962599999999995</v>
      </c>
      <c r="E239" s="1">
        <v>729.03700000000003</v>
      </c>
      <c r="F239" s="2">
        <v>4</v>
      </c>
      <c r="G239" s="12">
        <v>2.00162E-3</v>
      </c>
      <c r="H239" s="1">
        <v>8.0129499999999995E-11</v>
      </c>
      <c r="I239" s="16">
        <v>50</v>
      </c>
      <c r="J239" s="25" t="str">
        <f t="shared" si="11"/>
        <v>Lokalne</v>
      </c>
      <c r="K239" s="91" t="s">
        <v>27</v>
      </c>
      <c r="L239" s="97">
        <v>-7.15717E-18</v>
      </c>
      <c r="M239" s="16">
        <v>4</v>
      </c>
      <c r="N239" s="23" t="str">
        <f t="shared" si="12"/>
        <v>Globalne</v>
      </c>
      <c r="O239">
        <f t="shared" si="13"/>
        <v>797.99959999999999</v>
      </c>
    </row>
    <row r="240" spans="1:15" ht="15.75" thickBot="1" x14ac:dyDescent="0.3">
      <c r="A240" s="65"/>
      <c r="B240" s="1">
        <v>38</v>
      </c>
      <c r="C240" s="1">
        <v>49.308500000000002</v>
      </c>
      <c r="D240" s="1">
        <v>49.308500000000002</v>
      </c>
      <c r="E240" s="1">
        <v>89.308499999999995</v>
      </c>
      <c r="F240" s="2">
        <v>3</v>
      </c>
      <c r="G240" s="12">
        <v>62.750300000000003</v>
      </c>
      <c r="H240" s="1">
        <v>-0.92114799999999997</v>
      </c>
      <c r="I240" s="16">
        <v>36</v>
      </c>
      <c r="J240" s="25" t="str">
        <f t="shared" si="11"/>
        <v>Globalne</v>
      </c>
      <c r="K240" s="91">
        <v>62.748199999999997</v>
      </c>
      <c r="L240" s="97">
        <v>-0.92114799999999997</v>
      </c>
      <c r="M240" s="16">
        <v>12</v>
      </c>
      <c r="N240" s="23" t="str">
        <f t="shared" si="12"/>
        <v>Globalne</v>
      </c>
      <c r="O240">
        <f t="shared" si="13"/>
        <v>39.999999999999993</v>
      </c>
    </row>
    <row r="241" spans="1:15" ht="15.75" thickBot="1" x14ac:dyDescent="0.3">
      <c r="A241" s="65"/>
      <c r="B241" s="1">
        <v>39</v>
      </c>
      <c r="C241" s="1">
        <v>-3.0822600000000002</v>
      </c>
      <c r="D241" s="1">
        <v>-3.0822600000000002</v>
      </c>
      <c r="E241" s="1">
        <v>36.917700000000004</v>
      </c>
      <c r="F241" s="2">
        <v>3</v>
      </c>
      <c r="G241" s="12">
        <v>-1.6530399999999999E-3</v>
      </c>
      <c r="H241" s="1">
        <v>5.4650599999999997E-11</v>
      </c>
      <c r="I241" s="16">
        <v>36</v>
      </c>
      <c r="J241" s="25" t="str">
        <f t="shared" si="11"/>
        <v>Lokalne</v>
      </c>
      <c r="K241" s="91">
        <v>2.6569300000000002E-13</v>
      </c>
      <c r="L241" s="97">
        <v>-7.15717E-18</v>
      </c>
      <c r="M241" s="16">
        <v>6</v>
      </c>
      <c r="N241" s="23" t="str">
        <f t="shared" si="12"/>
        <v>Lokalne</v>
      </c>
      <c r="O241">
        <f t="shared" si="13"/>
        <v>39.999960000000002</v>
      </c>
    </row>
    <row r="242" spans="1:15" ht="15.75" thickBot="1" x14ac:dyDescent="0.3">
      <c r="A242" s="65"/>
      <c r="B242" s="1">
        <v>40</v>
      </c>
      <c r="C242" s="1">
        <v>13.6808</v>
      </c>
      <c r="D242" s="1">
        <v>-26.319199999999999</v>
      </c>
      <c r="E242" s="1">
        <v>13.6808</v>
      </c>
      <c r="F242" s="2">
        <v>4</v>
      </c>
      <c r="G242" s="12">
        <v>-1.73633E-4</v>
      </c>
      <c r="H242" s="1">
        <v>6.0296200000000003E-13</v>
      </c>
      <c r="I242" s="16">
        <v>36</v>
      </c>
      <c r="J242" s="25" t="str">
        <f t="shared" si="11"/>
        <v>Lokalne</v>
      </c>
      <c r="K242" s="91">
        <v>6.6173299999999999E-9</v>
      </c>
      <c r="L242" s="97">
        <v>-7.1562899999999997E-18</v>
      </c>
      <c r="M242" s="16">
        <v>4</v>
      </c>
      <c r="N242" s="23" t="str">
        <f t="shared" si="12"/>
        <v>Lokalne</v>
      </c>
      <c r="O242">
        <f t="shared" si="13"/>
        <v>40</v>
      </c>
    </row>
    <row r="243" spans="1:15" ht="15.75" thickBot="1" x14ac:dyDescent="0.3">
      <c r="A243" s="65"/>
      <c r="B243" s="1">
        <v>41</v>
      </c>
      <c r="C243" s="1">
        <v>82.9833</v>
      </c>
      <c r="D243" s="1">
        <v>-717.01700000000005</v>
      </c>
      <c r="E243" s="1">
        <v>80.9833</v>
      </c>
      <c r="F243" s="2">
        <v>5</v>
      </c>
      <c r="G243" s="12">
        <v>2.0267800000000002E-3</v>
      </c>
      <c r="H243" s="1">
        <v>8.2156600000000006E-11</v>
      </c>
      <c r="I243" s="16">
        <v>50</v>
      </c>
      <c r="J243" s="25" t="str">
        <f t="shared" si="11"/>
        <v>Lokalne</v>
      </c>
      <c r="K243" s="91">
        <v>-5.8704900000000001E-6</v>
      </c>
      <c r="L243" s="97">
        <v>6.8209499999999999E-16</v>
      </c>
      <c r="M243" s="16">
        <v>12</v>
      </c>
      <c r="N243" s="23" t="str">
        <f t="shared" si="12"/>
        <v>Lokalne</v>
      </c>
      <c r="O243">
        <f t="shared" si="13"/>
        <v>798.00030000000004</v>
      </c>
    </row>
    <row r="244" spans="1:15" ht="15.75" thickBot="1" x14ac:dyDescent="0.3">
      <c r="A244" s="65"/>
      <c r="B244" s="1">
        <v>42</v>
      </c>
      <c r="C244" s="1">
        <v>61.257300000000001</v>
      </c>
      <c r="D244" s="1">
        <v>61.257300000000001</v>
      </c>
      <c r="E244" s="1">
        <v>101.25700000000001</v>
      </c>
      <c r="F244" s="2">
        <v>3</v>
      </c>
      <c r="G244" s="12">
        <v>62.749699999999997</v>
      </c>
      <c r="H244" s="1">
        <v>-0.92114799999999997</v>
      </c>
      <c r="I244" s="16">
        <v>36</v>
      </c>
      <c r="J244" s="25" t="str">
        <f t="shared" si="11"/>
        <v>Globalne</v>
      </c>
      <c r="K244" s="91" t="s">
        <v>25</v>
      </c>
      <c r="L244" s="97" t="s">
        <v>26</v>
      </c>
      <c r="M244" s="16">
        <v>3</v>
      </c>
      <c r="N244" s="23" t="str">
        <f t="shared" si="12"/>
        <v>Globalne</v>
      </c>
      <c r="O244">
        <f t="shared" si="13"/>
        <v>39.999700000000004</v>
      </c>
    </row>
    <row r="245" spans="1:15" ht="15.75" thickBot="1" x14ac:dyDescent="0.3">
      <c r="A245" s="65"/>
      <c r="B245" s="1">
        <v>43</v>
      </c>
      <c r="C245" s="1">
        <v>62.973500000000001</v>
      </c>
      <c r="D245" s="1">
        <v>60.973500000000001</v>
      </c>
      <c r="E245" s="1">
        <v>64.973500000000001</v>
      </c>
      <c r="F245" s="2">
        <v>3</v>
      </c>
      <c r="G245" s="12">
        <v>62.750599999999999</v>
      </c>
      <c r="H245" s="1">
        <v>-0.92114799999999997</v>
      </c>
      <c r="I245" s="16">
        <v>28</v>
      </c>
      <c r="J245" s="25" t="str">
        <f t="shared" si="11"/>
        <v>Globalne</v>
      </c>
      <c r="K245" s="91">
        <v>62.748199999999997</v>
      </c>
      <c r="L245" s="97">
        <v>-0.92114799999999997</v>
      </c>
      <c r="M245" s="16">
        <v>6</v>
      </c>
      <c r="N245" s="23" t="str">
        <f t="shared" si="12"/>
        <v>Globalne</v>
      </c>
      <c r="O245">
        <f t="shared" si="13"/>
        <v>4</v>
      </c>
    </row>
    <row r="246" spans="1:15" ht="15.75" thickBot="1" x14ac:dyDescent="0.3">
      <c r="A246" s="65"/>
      <c r="B246" s="1">
        <v>44</v>
      </c>
      <c r="C246" s="1">
        <v>-15.386799999999999</v>
      </c>
      <c r="D246" s="1">
        <v>-15.386799999999999</v>
      </c>
      <c r="E246" s="1">
        <v>24.613199999999999</v>
      </c>
      <c r="F246" s="2">
        <v>3</v>
      </c>
      <c r="G246" s="12">
        <v>-2.8875099999999998E-3</v>
      </c>
      <c r="H246" s="1">
        <v>1.6675500000000001E-10</v>
      </c>
      <c r="I246" s="16">
        <v>36</v>
      </c>
      <c r="J246" s="25" t="str">
        <f t="shared" si="11"/>
        <v>Lokalne</v>
      </c>
      <c r="K246" s="91">
        <v>2.2506399999999999E-13</v>
      </c>
      <c r="L246" s="97">
        <v>-7.15717E-18</v>
      </c>
      <c r="M246" s="16">
        <v>6</v>
      </c>
      <c r="N246" s="23" t="str">
        <f t="shared" si="12"/>
        <v>Lokalne</v>
      </c>
      <c r="O246">
        <f t="shared" si="13"/>
        <v>40</v>
      </c>
    </row>
    <row r="247" spans="1:15" ht="15.75" thickBot="1" x14ac:dyDescent="0.3">
      <c r="A247" s="65"/>
      <c r="B247" s="1">
        <v>45</v>
      </c>
      <c r="C247" s="1">
        <v>91.293199999999999</v>
      </c>
      <c r="D247" s="1">
        <v>-708.70699999999999</v>
      </c>
      <c r="E247" s="1">
        <v>89.293199999999999</v>
      </c>
      <c r="F247" s="2">
        <v>5</v>
      </c>
      <c r="G247" s="12">
        <v>2.71609E-3</v>
      </c>
      <c r="H247" s="1">
        <v>1.4754200000000001E-10</v>
      </c>
      <c r="I247" s="16">
        <v>50</v>
      </c>
      <c r="J247" s="25" t="str">
        <f t="shared" si="11"/>
        <v>Lokalne</v>
      </c>
      <c r="K247" s="91">
        <v>-4.0747199999999998E-7</v>
      </c>
      <c r="L247" s="97">
        <v>-3.8365000000000003E-18</v>
      </c>
      <c r="M247" s="16">
        <v>9</v>
      </c>
      <c r="N247" s="23" t="str">
        <f t="shared" si="12"/>
        <v>Lokalne</v>
      </c>
      <c r="O247">
        <f t="shared" si="13"/>
        <v>798.00019999999995</v>
      </c>
    </row>
    <row r="248" spans="1:15" ht="15.75" thickBot="1" x14ac:dyDescent="0.3">
      <c r="A248" s="65"/>
      <c r="B248" s="1">
        <v>46</v>
      </c>
      <c r="C248" s="1">
        <v>64.160499999999999</v>
      </c>
      <c r="D248" s="1">
        <v>24.160499999999999</v>
      </c>
      <c r="E248" s="1">
        <v>64.160499999999999</v>
      </c>
      <c r="F248" s="2">
        <v>4</v>
      </c>
      <c r="G248" s="12">
        <v>62.744599999999998</v>
      </c>
      <c r="H248" s="1">
        <v>-0.92114799999999997</v>
      </c>
      <c r="I248" s="16">
        <v>36</v>
      </c>
      <c r="J248" s="25" t="str">
        <f t="shared" si="11"/>
        <v>Globalne</v>
      </c>
      <c r="K248" s="91" t="s">
        <v>25</v>
      </c>
      <c r="L248" s="97" t="s">
        <v>26</v>
      </c>
      <c r="M248" s="16">
        <v>3</v>
      </c>
      <c r="N248" s="23" t="str">
        <f t="shared" si="12"/>
        <v>Globalne</v>
      </c>
      <c r="O248">
        <f t="shared" si="13"/>
        <v>40</v>
      </c>
    </row>
    <row r="249" spans="1:15" ht="15.75" thickBot="1" x14ac:dyDescent="0.3">
      <c r="A249" s="65"/>
      <c r="B249" s="1">
        <v>47</v>
      </c>
      <c r="C249" s="1">
        <v>31.382899999999999</v>
      </c>
      <c r="D249" s="1">
        <v>-768.61699999999996</v>
      </c>
      <c r="E249" s="1">
        <v>29.382899999999999</v>
      </c>
      <c r="F249" s="2">
        <v>5</v>
      </c>
      <c r="G249" s="12">
        <v>-1.52082E-3</v>
      </c>
      <c r="H249" s="1">
        <v>4.62579E-11</v>
      </c>
      <c r="I249" s="16">
        <v>50</v>
      </c>
      <c r="J249" s="25" t="str">
        <f t="shared" si="11"/>
        <v>Lokalne</v>
      </c>
      <c r="K249" s="91">
        <v>-4.7655200000000002E-7</v>
      </c>
      <c r="L249" s="97">
        <v>-2.61513E-18</v>
      </c>
      <c r="M249" s="16">
        <v>7</v>
      </c>
      <c r="N249" s="23" t="str">
        <f t="shared" si="12"/>
        <v>Lokalne</v>
      </c>
      <c r="O249">
        <f t="shared" si="13"/>
        <v>797.99989999999991</v>
      </c>
    </row>
    <row r="250" spans="1:15" ht="15.75" thickBot="1" x14ac:dyDescent="0.3">
      <c r="A250" s="65"/>
      <c r="B250" s="1">
        <v>48</v>
      </c>
      <c r="C250" s="1">
        <v>-5.2551500000000004</v>
      </c>
      <c r="D250" s="1">
        <v>-5.2551500000000004</v>
      </c>
      <c r="E250" s="1">
        <v>34.744799999999998</v>
      </c>
      <c r="F250" s="2">
        <v>3</v>
      </c>
      <c r="G250" s="12">
        <v>-2.81912E-3</v>
      </c>
      <c r="H250" s="1">
        <v>1.58949E-10</v>
      </c>
      <c r="I250" s="16">
        <v>36</v>
      </c>
      <c r="J250" s="25" t="str">
        <f t="shared" si="11"/>
        <v>Lokalne</v>
      </c>
      <c r="K250" s="91">
        <v>2.35753E-13</v>
      </c>
      <c r="L250" s="97">
        <v>-7.15717E-18</v>
      </c>
      <c r="M250" s="16">
        <v>6</v>
      </c>
      <c r="N250" s="23" t="str">
        <f t="shared" si="12"/>
        <v>Lokalne</v>
      </c>
      <c r="O250">
        <f t="shared" si="13"/>
        <v>39.999949999999998</v>
      </c>
    </row>
    <row r="251" spans="1:15" ht="15.75" thickBot="1" x14ac:dyDescent="0.3">
      <c r="A251" s="65"/>
      <c r="B251" s="1">
        <v>49</v>
      </c>
      <c r="C251" s="1">
        <v>58.466200000000001</v>
      </c>
      <c r="D251" s="1">
        <v>58.466200000000001</v>
      </c>
      <c r="E251" s="1">
        <v>98.466200000000001</v>
      </c>
      <c r="F251" s="2">
        <v>3</v>
      </c>
      <c r="G251" s="12">
        <v>62.752200000000002</v>
      </c>
      <c r="H251" s="1">
        <v>-0.92114799999999997</v>
      </c>
      <c r="I251" s="16">
        <v>36</v>
      </c>
      <c r="J251" s="25" t="str">
        <f t="shared" si="11"/>
        <v>Globalne</v>
      </c>
      <c r="K251" s="91" t="s">
        <v>25</v>
      </c>
      <c r="L251" s="97" t="s">
        <v>26</v>
      </c>
      <c r="M251" s="16">
        <v>3</v>
      </c>
      <c r="N251" s="23" t="str">
        <f t="shared" si="12"/>
        <v>Globalne</v>
      </c>
      <c r="O251">
        <f t="shared" si="13"/>
        <v>40</v>
      </c>
    </row>
    <row r="252" spans="1:15" ht="15.75" thickBot="1" x14ac:dyDescent="0.3">
      <c r="A252" s="65"/>
      <c r="B252" s="1">
        <v>50</v>
      </c>
      <c r="C252" s="1">
        <v>87.165599999999998</v>
      </c>
      <c r="D252" s="1">
        <v>-712.83399999999995</v>
      </c>
      <c r="E252" s="1">
        <v>85.165599999999998</v>
      </c>
      <c r="F252" s="2">
        <v>5</v>
      </c>
      <c r="G252" s="12">
        <v>-3.15921E-3</v>
      </c>
      <c r="H252" s="1">
        <v>1.9961199999999999E-10</v>
      </c>
      <c r="I252" s="16">
        <v>50</v>
      </c>
      <c r="J252" s="25" t="str">
        <f t="shared" si="11"/>
        <v>Lokalne</v>
      </c>
      <c r="K252" s="91">
        <v>-5.5792800000000004E-6</v>
      </c>
      <c r="L252" s="97">
        <v>6.1541099999999999E-16</v>
      </c>
      <c r="M252" s="16">
        <v>10</v>
      </c>
      <c r="N252" s="23" t="str">
        <f t="shared" si="12"/>
        <v>Lokalne</v>
      </c>
      <c r="O252">
        <f t="shared" si="13"/>
        <v>797.99959999999999</v>
      </c>
    </row>
    <row r="253" spans="1:15" ht="15.75" thickBot="1" x14ac:dyDescent="0.3">
      <c r="A253" s="65"/>
      <c r="B253" s="1">
        <v>51</v>
      </c>
      <c r="C253" s="1">
        <v>-45.417499999999997</v>
      </c>
      <c r="D253" s="1">
        <v>-43.417499999999997</v>
      </c>
      <c r="E253" s="1">
        <v>754.58299999999997</v>
      </c>
      <c r="F253" s="2">
        <v>4</v>
      </c>
      <c r="G253" s="12">
        <v>62.747599999999998</v>
      </c>
      <c r="H253" s="1">
        <v>-0.92114799999999997</v>
      </c>
      <c r="I253" s="16">
        <v>50</v>
      </c>
      <c r="J253" s="25" t="str">
        <f t="shared" si="11"/>
        <v>Globalne</v>
      </c>
      <c r="K253" s="91">
        <v>-9.1635000000000005E-14</v>
      </c>
      <c r="L253" s="97">
        <v>-7.15717E-18</v>
      </c>
      <c r="M253" s="16">
        <v>4</v>
      </c>
      <c r="N253" s="23" t="str">
        <f t="shared" si="12"/>
        <v>Lokalne</v>
      </c>
      <c r="O253">
        <f t="shared" si="13"/>
        <v>798.00049999999999</v>
      </c>
    </row>
    <row r="254" spans="1:15" ht="15.75" thickBot="1" x14ac:dyDescent="0.3">
      <c r="A254" s="65"/>
      <c r="B254" s="1">
        <v>52</v>
      </c>
      <c r="C254" s="1">
        <v>-37.340299999999999</v>
      </c>
      <c r="D254" s="1">
        <v>-35.340299999999999</v>
      </c>
      <c r="E254" s="1">
        <v>762.66</v>
      </c>
      <c r="F254" s="2">
        <v>4</v>
      </c>
      <c r="G254" s="12">
        <v>-1.85014E-4</v>
      </c>
      <c r="H254" s="1">
        <v>6.8459300000000003E-13</v>
      </c>
      <c r="I254" s="16">
        <v>50</v>
      </c>
      <c r="J254" s="25" t="str">
        <f t="shared" si="11"/>
        <v>Lokalne</v>
      </c>
      <c r="K254" s="91" t="s">
        <v>27</v>
      </c>
      <c r="L254" s="97">
        <v>-7.15717E-18</v>
      </c>
      <c r="M254" s="16">
        <v>4</v>
      </c>
      <c r="N254" s="23" t="str">
        <f t="shared" si="12"/>
        <v>Globalne</v>
      </c>
      <c r="O254">
        <f t="shared" si="13"/>
        <v>798.00029999999992</v>
      </c>
    </row>
    <row r="255" spans="1:15" ht="15.75" thickBot="1" x14ac:dyDescent="0.3">
      <c r="A255" s="65"/>
      <c r="B255" s="1">
        <v>53</v>
      </c>
      <c r="C255" s="1">
        <v>-89.501499999999993</v>
      </c>
      <c r="D255" s="1">
        <v>-87.501499999999993</v>
      </c>
      <c r="E255" s="1">
        <v>710.49900000000002</v>
      </c>
      <c r="F255" s="2">
        <v>4</v>
      </c>
      <c r="G255" s="12">
        <v>9.1872399999999999E-4</v>
      </c>
      <c r="H255" s="1">
        <v>1.6881099999999999E-11</v>
      </c>
      <c r="I255" s="16">
        <v>50</v>
      </c>
      <c r="J255" s="25" t="str">
        <f t="shared" si="11"/>
        <v>Lokalne</v>
      </c>
      <c r="K255" s="91" t="s">
        <v>27</v>
      </c>
      <c r="L255" s="97">
        <v>-7.15717E-18</v>
      </c>
      <c r="M255" s="16">
        <v>4</v>
      </c>
      <c r="N255" s="23" t="str">
        <f t="shared" si="12"/>
        <v>Globalne</v>
      </c>
      <c r="O255">
        <f t="shared" si="13"/>
        <v>798.00049999999999</v>
      </c>
    </row>
    <row r="256" spans="1:15" ht="15.75" thickBot="1" x14ac:dyDescent="0.3">
      <c r="A256" s="65"/>
      <c r="B256" s="1">
        <v>54</v>
      </c>
      <c r="C256" s="1">
        <v>71.9375</v>
      </c>
      <c r="D256" s="1">
        <v>31.9375</v>
      </c>
      <c r="E256" s="1">
        <v>71.9375</v>
      </c>
      <c r="F256" s="2">
        <v>4</v>
      </c>
      <c r="G256" s="12">
        <v>62.743499999999997</v>
      </c>
      <c r="H256" s="1">
        <v>-0.92114799999999997</v>
      </c>
      <c r="I256" s="16">
        <v>36</v>
      </c>
      <c r="J256" s="25" t="str">
        <f t="shared" si="11"/>
        <v>Globalne</v>
      </c>
      <c r="K256" s="91" t="s">
        <v>25</v>
      </c>
      <c r="L256" s="97" t="s">
        <v>26</v>
      </c>
      <c r="M256" s="16">
        <v>4</v>
      </c>
      <c r="N256" s="23" t="str">
        <f t="shared" si="12"/>
        <v>Globalne</v>
      </c>
      <c r="O256">
        <f t="shared" si="13"/>
        <v>40</v>
      </c>
    </row>
    <row r="257" spans="1:15" ht="15.75" thickBot="1" x14ac:dyDescent="0.3">
      <c r="A257" s="65"/>
      <c r="B257" s="1">
        <v>55</v>
      </c>
      <c r="C257" s="1">
        <v>85.351200000000006</v>
      </c>
      <c r="D257" s="1">
        <v>-714.649</v>
      </c>
      <c r="E257" s="1">
        <v>83.351200000000006</v>
      </c>
      <c r="F257" s="2">
        <v>5</v>
      </c>
      <c r="G257" s="12">
        <v>-3.1641600000000001E-3</v>
      </c>
      <c r="H257" s="1">
        <v>2.0023800000000001E-10</v>
      </c>
      <c r="I257" s="16">
        <v>50</v>
      </c>
      <c r="J257" s="25" t="str">
        <f t="shared" si="11"/>
        <v>Lokalne</v>
      </c>
      <c r="K257" s="91">
        <v>-9.7087900000000003E-6</v>
      </c>
      <c r="L257" s="97">
        <v>1.8780499999999998E-15</v>
      </c>
      <c r="M257" s="16">
        <v>11</v>
      </c>
      <c r="N257" s="23" t="str">
        <f t="shared" si="12"/>
        <v>Lokalne</v>
      </c>
      <c r="O257">
        <f t="shared" si="13"/>
        <v>798.00019999999995</v>
      </c>
    </row>
    <row r="258" spans="1:15" ht="15.75" thickBot="1" x14ac:dyDescent="0.3">
      <c r="A258" s="65"/>
      <c r="B258" s="1">
        <v>56</v>
      </c>
      <c r="C258" s="1">
        <v>-92.015900000000002</v>
      </c>
      <c r="D258" s="1">
        <v>-90.015900000000002</v>
      </c>
      <c r="E258" s="1">
        <v>707.98400000000004</v>
      </c>
      <c r="F258" s="2">
        <v>4</v>
      </c>
      <c r="G258" s="12">
        <v>-2.3204599999999999E-3</v>
      </c>
      <c r="H258" s="1">
        <v>1.07691E-10</v>
      </c>
      <c r="I258" s="16">
        <v>50</v>
      </c>
      <c r="J258" s="25" t="str">
        <f t="shared" si="11"/>
        <v>Lokalne</v>
      </c>
      <c r="K258" s="91">
        <v>4.5817500000000003E-14</v>
      </c>
      <c r="L258" s="97">
        <v>-7.15717E-18</v>
      </c>
      <c r="M258" s="16">
        <v>4</v>
      </c>
      <c r="N258" s="23" t="str">
        <f t="shared" si="12"/>
        <v>Lokalne</v>
      </c>
      <c r="O258">
        <f t="shared" si="13"/>
        <v>797.99990000000003</v>
      </c>
    </row>
    <row r="259" spans="1:15" ht="15.75" thickBot="1" x14ac:dyDescent="0.3">
      <c r="A259" s="65"/>
      <c r="B259" s="1">
        <v>57</v>
      </c>
      <c r="C259" s="1">
        <v>29.5457</v>
      </c>
      <c r="D259" s="1">
        <v>-770.45399999999995</v>
      </c>
      <c r="E259" s="1">
        <v>27.5457</v>
      </c>
      <c r="F259" s="2">
        <v>5</v>
      </c>
      <c r="G259" s="12">
        <v>1.9613199999999999E-3</v>
      </c>
      <c r="H259" s="1">
        <v>7.6935699999999994E-11</v>
      </c>
      <c r="I259" s="16">
        <v>50</v>
      </c>
      <c r="J259" s="25" t="str">
        <f t="shared" si="11"/>
        <v>Lokalne</v>
      </c>
      <c r="K259" s="91">
        <v>-3.8834500000000003E-8</v>
      </c>
      <c r="L259" s="97">
        <v>-7.1270000000000007E-18</v>
      </c>
      <c r="M259" s="16">
        <v>7</v>
      </c>
      <c r="N259" s="23" t="str">
        <f t="shared" si="12"/>
        <v>Lokalne</v>
      </c>
      <c r="O259">
        <f t="shared" si="13"/>
        <v>797.99969999999996</v>
      </c>
    </row>
    <row r="260" spans="1:15" ht="15.75" thickBot="1" x14ac:dyDescent="0.3">
      <c r="A260" s="65"/>
      <c r="B260" s="1">
        <v>58</v>
      </c>
      <c r="C260" s="1">
        <v>-49.979300000000002</v>
      </c>
      <c r="D260" s="1">
        <v>-47.979300000000002</v>
      </c>
      <c r="E260" s="1">
        <v>750.02099999999996</v>
      </c>
      <c r="F260" s="2">
        <v>4</v>
      </c>
      <c r="G260" s="12">
        <v>62.747999999999998</v>
      </c>
      <c r="H260" s="1">
        <v>-0.92114799999999997</v>
      </c>
      <c r="I260" s="16">
        <v>50</v>
      </c>
      <c r="J260" s="25" t="str">
        <f t="shared" ref="J260:J303" si="14">IF(G260&gt;60,"Globalne","Lokalne")</f>
        <v>Globalne</v>
      </c>
      <c r="K260" s="91">
        <v>4.5817500000000003E-14</v>
      </c>
      <c r="L260" s="97">
        <v>-7.15717E-18</v>
      </c>
      <c r="M260" s="16">
        <v>4</v>
      </c>
      <c r="N260" s="23" t="str">
        <f t="shared" ref="N260:N303" si="15">IF(K260&gt;60,"Globalne","Lokalne")</f>
        <v>Lokalne</v>
      </c>
      <c r="O260">
        <f t="shared" ref="O260:O303" si="16">E260-D260</f>
        <v>798.00029999999992</v>
      </c>
    </row>
    <row r="261" spans="1:15" ht="15.75" thickBot="1" x14ac:dyDescent="0.3">
      <c r="A261" s="65"/>
      <c r="B261" s="1">
        <v>59</v>
      </c>
      <c r="C261" s="1">
        <v>-71.623199999999997</v>
      </c>
      <c r="D261" s="1">
        <v>-69.623199999999997</v>
      </c>
      <c r="E261" s="1">
        <v>728.37699999999995</v>
      </c>
      <c r="F261" s="2">
        <v>4</v>
      </c>
      <c r="G261" s="12">
        <v>-1.2405199999999999E-3</v>
      </c>
      <c r="H261" s="1">
        <v>3.07777E-11</v>
      </c>
      <c r="I261" s="16">
        <v>50</v>
      </c>
      <c r="J261" s="25" t="str">
        <f t="shared" si="14"/>
        <v>Lokalne</v>
      </c>
      <c r="K261" s="91">
        <v>-4.5817500000000003E-14</v>
      </c>
      <c r="L261" s="97">
        <v>-7.15717E-18</v>
      </c>
      <c r="M261" s="16">
        <v>4</v>
      </c>
      <c r="N261" s="23" t="str">
        <f t="shared" si="15"/>
        <v>Lokalne</v>
      </c>
      <c r="O261">
        <f t="shared" si="16"/>
        <v>798.00019999999995</v>
      </c>
    </row>
    <row r="262" spans="1:15" ht="15.75" thickBot="1" x14ac:dyDescent="0.3">
      <c r="A262" s="65"/>
      <c r="B262" s="1">
        <v>60</v>
      </c>
      <c r="C262" s="1">
        <v>-51.585999999999999</v>
      </c>
      <c r="D262" s="1">
        <v>-49.585999999999999</v>
      </c>
      <c r="E262" s="1">
        <v>748.41399999999999</v>
      </c>
      <c r="F262" s="2">
        <v>4</v>
      </c>
      <c r="G262" s="12">
        <v>62.7453</v>
      </c>
      <c r="H262" s="1">
        <v>-0.92114799999999997</v>
      </c>
      <c r="I262" s="16">
        <v>50</v>
      </c>
      <c r="J262" s="25" t="str">
        <f t="shared" si="14"/>
        <v>Globalne</v>
      </c>
      <c r="K262" s="91">
        <v>4.5817500000000003E-14</v>
      </c>
      <c r="L262" s="97">
        <v>-7.15717E-18</v>
      </c>
      <c r="M262" s="16">
        <v>4</v>
      </c>
      <c r="N262" s="23" t="str">
        <f t="shared" si="15"/>
        <v>Lokalne</v>
      </c>
      <c r="O262">
        <f t="shared" si="16"/>
        <v>798</v>
      </c>
    </row>
    <row r="263" spans="1:15" ht="15.75" thickBot="1" x14ac:dyDescent="0.3">
      <c r="A263" s="65"/>
      <c r="B263" s="1">
        <v>61</v>
      </c>
      <c r="C263" s="1">
        <v>2.89323</v>
      </c>
      <c r="D263" s="1">
        <v>-37.1068</v>
      </c>
      <c r="E263" s="1">
        <v>2.89323</v>
      </c>
      <c r="F263" s="2">
        <v>4</v>
      </c>
      <c r="G263" s="12">
        <v>3.9657199999999998E-3</v>
      </c>
      <c r="H263" s="1">
        <v>3.1453900000000002E-10</v>
      </c>
      <c r="I263" s="16">
        <v>36</v>
      </c>
      <c r="J263" s="25" t="str">
        <f t="shared" si="14"/>
        <v>Lokalne</v>
      </c>
      <c r="K263" s="91">
        <v>4.05231E-13</v>
      </c>
      <c r="L263" s="97">
        <v>-7.15717E-18</v>
      </c>
      <c r="M263" s="16">
        <v>4</v>
      </c>
      <c r="N263" s="23" t="str">
        <f t="shared" si="15"/>
        <v>Lokalne</v>
      </c>
      <c r="O263">
        <f t="shared" si="16"/>
        <v>40.000030000000002</v>
      </c>
    </row>
    <row r="264" spans="1:15" ht="15.75" thickBot="1" x14ac:dyDescent="0.3">
      <c r="A264" s="65"/>
      <c r="B264" s="1">
        <v>62</v>
      </c>
      <c r="C264" s="1">
        <v>-84.316500000000005</v>
      </c>
      <c r="D264" s="1">
        <v>-82.316500000000005</v>
      </c>
      <c r="E264" s="1">
        <v>715.68399999999997</v>
      </c>
      <c r="F264" s="2">
        <v>4</v>
      </c>
      <c r="G264" s="12">
        <v>-7.3540200000000002E-4</v>
      </c>
      <c r="H264" s="1">
        <v>1.0816299999999999E-11</v>
      </c>
      <c r="I264" s="16">
        <v>50</v>
      </c>
      <c r="J264" s="25" t="str">
        <f t="shared" si="14"/>
        <v>Lokalne</v>
      </c>
      <c r="K264" s="91" t="s">
        <v>27</v>
      </c>
      <c r="L264" s="97">
        <v>-7.15717E-18</v>
      </c>
      <c r="M264" s="16">
        <v>4</v>
      </c>
      <c r="N264" s="23" t="str">
        <f t="shared" si="15"/>
        <v>Globalne</v>
      </c>
      <c r="O264">
        <f t="shared" si="16"/>
        <v>798.00049999999999</v>
      </c>
    </row>
    <row r="265" spans="1:15" ht="15.75" thickBot="1" x14ac:dyDescent="0.3">
      <c r="A265" s="65"/>
      <c r="B265" s="1">
        <v>63</v>
      </c>
      <c r="C265" s="1">
        <v>-38.879399999999997</v>
      </c>
      <c r="D265" s="1">
        <v>-36.879399999999997</v>
      </c>
      <c r="E265" s="1">
        <v>761.12099999999998</v>
      </c>
      <c r="F265" s="2">
        <v>4</v>
      </c>
      <c r="G265" s="12">
        <v>-9.5881099999999995E-4</v>
      </c>
      <c r="H265" s="1">
        <v>1.83864E-11</v>
      </c>
      <c r="I265" s="16">
        <v>50</v>
      </c>
      <c r="J265" s="25" t="str">
        <f t="shared" si="14"/>
        <v>Lokalne</v>
      </c>
      <c r="K265" s="91" t="s">
        <v>27</v>
      </c>
      <c r="L265" s="97">
        <v>-7.15717E-18</v>
      </c>
      <c r="M265" s="16">
        <v>4</v>
      </c>
      <c r="N265" s="23" t="str">
        <f t="shared" si="15"/>
        <v>Globalne</v>
      </c>
      <c r="O265">
        <f t="shared" si="16"/>
        <v>798.00040000000001</v>
      </c>
    </row>
    <row r="266" spans="1:15" ht="15.75" thickBot="1" x14ac:dyDescent="0.3">
      <c r="A266" s="65"/>
      <c r="B266" s="1">
        <v>64</v>
      </c>
      <c r="C266" s="1">
        <v>62.315300000000001</v>
      </c>
      <c r="D266" s="1">
        <v>60.315300000000001</v>
      </c>
      <c r="E266" s="1">
        <v>64.315299999999993</v>
      </c>
      <c r="F266" s="2">
        <v>3</v>
      </c>
      <c r="G266" s="12">
        <v>62.747999999999998</v>
      </c>
      <c r="H266" s="1">
        <v>-0.92114799999999997</v>
      </c>
      <c r="I266" s="16">
        <v>28</v>
      </c>
      <c r="J266" s="25" t="str">
        <f t="shared" si="14"/>
        <v>Globalne</v>
      </c>
      <c r="K266" s="91">
        <v>62.748199999999997</v>
      </c>
      <c r="L266" s="97">
        <v>-0.92114799999999997</v>
      </c>
      <c r="M266" s="16">
        <v>7</v>
      </c>
      <c r="N266" s="23" t="str">
        <f t="shared" si="15"/>
        <v>Globalne</v>
      </c>
      <c r="O266">
        <f t="shared" si="16"/>
        <v>3.9999999999999929</v>
      </c>
    </row>
    <row r="267" spans="1:15" ht="15.75" thickBot="1" x14ac:dyDescent="0.3">
      <c r="A267" s="65"/>
      <c r="B267" s="1">
        <v>65</v>
      </c>
      <c r="C267" s="1">
        <v>93.669200000000004</v>
      </c>
      <c r="D267" s="1">
        <v>-706.33100000000002</v>
      </c>
      <c r="E267" s="1">
        <v>91.669200000000004</v>
      </c>
      <c r="F267" s="2">
        <v>5</v>
      </c>
      <c r="G267" s="12">
        <v>-8.8442700000000002E-4</v>
      </c>
      <c r="H267" s="1">
        <v>1.5644200000000002E-11</v>
      </c>
      <c r="I267" s="16">
        <v>50</v>
      </c>
      <c r="J267" s="25" t="str">
        <f t="shared" si="14"/>
        <v>Lokalne</v>
      </c>
      <c r="K267" s="91">
        <v>-1.3255799999999999E-5</v>
      </c>
      <c r="L267" s="97">
        <v>3.5071499999999998E-15</v>
      </c>
      <c r="M267" s="16">
        <v>7</v>
      </c>
      <c r="N267" s="23" t="str">
        <f t="shared" si="15"/>
        <v>Lokalne</v>
      </c>
      <c r="O267">
        <f t="shared" si="16"/>
        <v>798.00020000000006</v>
      </c>
    </row>
    <row r="268" spans="1:15" ht="15.75" thickBot="1" x14ac:dyDescent="0.3">
      <c r="A268" s="65"/>
      <c r="B268" s="1">
        <v>66</v>
      </c>
      <c r="C268" s="1">
        <v>21.520800000000001</v>
      </c>
      <c r="D268" s="1">
        <v>-778.47900000000004</v>
      </c>
      <c r="E268" s="1">
        <v>19.520800000000001</v>
      </c>
      <c r="F268" s="2">
        <v>5</v>
      </c>
      <c r="G268" s="12">
        <v>-3.03418E-3</v>
      </c>
      <c r="H268" s="1">
        <v>1.84125E-10</v>
      </c>
      <c r="I268" s="16">
        <v>50</v>
      </c>
      <c r="J268" s="25" t="str">
        <f t="shared" si="14"/>
        <v>Lokalne</v>
      </c>
      <c r="K268" s="91">
        <v>-2.41347E-7</v>
      </c>
      <c r="L268" s="97">
        <v>-5.9921899999999999E-18</v>
      </c>
      <c r="M268" s="16">
        <v>4</v>
      </c>
      <c r="N268" s="23" t="str">
        <f t="shared" si="15"/>
        <v>Lokalne</v>
      </c>
      <c r="O268">
        <f t="shared" si="16"/>
        <v>797.99980000000005</v>
      </c>
    </row>
    <row r="269" spans="1:15" ht="15.75" thickBot="1" x14ac:dyDescent="0.3">
      <c r="A269" s="65"/>
      <c r="B269" s="1">
        <v>67</v>
      </c>
      <c r="C269" s="1">
        <v>59.200299999999999</v>
      </c>
      <c r="D269" s="1">
        <v>59.200299999999999</v>
      </c>
      <c r="E269" s="1">
        <v>99.200299999999999</v>
      </c>
      <c r="F269" s="2">
        <v>3</v>
      </c>
      <c r="G269" s="12">
        <v>62.749699999999997</v>
      </c>
      <c r="H269" s="1">
        <v>-0.92114799999999997</v>
      </c>
      <c r="I269" s="16">
        <v>36</v>
      </c>
      <c r="J269" s="25" t="str">
        <f t="shared" si="14"/>
        <v>Globalne</v>
      </c>
      <c r="K269" s="91" t="s">
        <v>25</v>
      </c>
      <c r="L269" s="97" t="s">
        <v>26</v>
      </c>
      <c r="M269" s="16">
        <v>3</v>
      </c>
      <c r="N269" s="23" t="str">
        <f t="shared" si="15"/>
        <v>Globalne</v>
      </c>
      <c r="O269">
        <f t="shared" si="16"/>
        <v>40</v>
      </c>
    </row>
    <row r="270" spans="1:15" ht="15.75" thickBot="1" x14ac:dyDescent="0.3">
      <c r="A270" s="65"/>
      <c r="B270" s="1">
        <v>68</v>
      </c>
      <c r="C270" s="1">
        <v>-12.4053</v>
      </c>
      <c r="D270" s="1">
        <v>-12.4053</v>
      </c>
      <c r="E270" s="1">
        <v>27.5947</v>
      </c>
      <c r="F270" s="2">
        <v>3</v>
      </c>
      <c r="G270" s="12">
        <v>3.2590599999999998E-3</v>
      </c>
      <c r="H270" s="1">
        <v>2.12429E-10</v>
      </c>
      <c r="I270" s="16">
        <v>36</v>
      </c>
      <c r="J270" s="25" t="str">
        <f t="shared" si="14"/>
        <v>Lokalne</v>
      </c>
      <c r="K270" s="91">
        <v>2.34716E-13</v>
      </c>
      <c r="L270" s="97">
        <v>-7.15717E-18</v>
      </c>
      <c r="M270" s="16">
        <v>6</v>
      </c>
      <c r="N270" s="23" t="str">
        <f t="shared" si="15"/>
        <v>Lokalne</v>
      </c>
      <c r="O270">
        <f t="shared" si="16"/>
        <v>40</v>
      </c>
    </row>
    <row r="271" spans="1:15" ht="15.75" thickBot="1" x14ac:dyDescent="0.3">
      <c r="A271" s="65"/>
      <c r="B271" s="1">
        <v>69</v>
      </c>
      <c r="C271" s="1">
        <v>-53.275500000000001</v>
      </c>
      <c r="D271" s="1">
        <v>-51.275500000000001</v>
      </c>
      <c r="E271" s="1">
        <v>746.72500000000002</v>
      </c>
      <c r="F271" s="2">
        <v>4</v>
      </c>
      <c r="G271" s="12">
        <v>62.745199999999997</v>
      </c>
      <c r="H271" s="1">
        <v>-0.92114799999999997</v>
      </c>
      <c r="I271" s="16">
        <v>50</v>
      </c>
      <c r="J271" s="25" t="str">
        <f t="shared" si="14"/>
        <v>Globalne</v>
      </c>
      <c r="K271" s="91">
        <v>4.5817500000000003E-14</v>
      </c>
      <c r="L271" s="97">
        <v>-7.15717E-18</v>
      </c>
      <c r="M271" s="16">
        <v>4</v>
      </c>
      <c r="N271" s="23" t="str">
        <f t="shared" si="15"/>
        <v>Lokalne</v>
      </c>
      <c r="O271">
        <f t="shared" si="16"/>
        <v>798.00049999999999</v>
      </c>
    </row>
    <row r="272" spans="1:15" ht="15.75" thickBot="1" x14ac:dyDescent="0.3">
      <c r="A272" s="65"/>
      <c r="B272" s="1">
        <v>70</v>
      </c>
      <c r="C272" s="1">
        <v>-73.480699999999999</v>
      </c>
      <c r="D272" s="1">
        <v>-71.480699999999999</v>
      </c>
      <c r="E272" s="1">
        <v>726.51900000000001</v>
      </c>
      <c r="F272" s="2">
        <v>4</v>
      </c>
      <c r="G272" s="12">
        <v>1.58443E-3</v>
      </c>
      <c r="H272" s="1">
        <v>5.0208200000000002E-11</v>
      </c>
      <c r="I272" s="16">
        <v>50</v>
      </c>
      <c r="J272" s="25" t="str">
        <f t="shared" si="14"/>
        <v>Lokalne</v>
      </c>
      <c r="K272" s="91">
        <v>4.5817500000000003E-14</v>
      </c>
      <c r="L272" s="97">
        <v>-7.15717E-18</v>
      </c>
      <c r="M272" s="16">
        <v>4</v>
      </c>
      <c r="N272" s="23" t="str">
        <f t="shared" si="15"/>
        <v>Lokalne</v>
      </c>
      <c r="O272">
        <f t="shared" si="16"/>
        <v>797.99969999999996</v>
      </c>
    </row>
    <row r="273" spans="1:15" ht="15.75" thickBot="1" x14ac:dyDescent="0.3">
      <c r="A273" s="65"/>
      <c r="B273" s="1">
        <v>71</v>
      </c>
      <c r="C273" s="1">
        <v>-64.071399999999997</v>
      </c>
      <c r="D273" s="1">
        <v>-62.071399999999997</v>
      </c>
      <c r="E273" s="1">
        <v>735.92899999999997</v>
      </c>
      <c r="F273" s="2">
        <v>4</v>
      </c>
      <c r="G273" s="12">
        <v>62.7498</v>
      </c>
      <c r="H273" s="1">
        <v>-0.92114799999999997</v>
      </c>
      <c r="I273" s="16">
        <v>50</v>
      </c>
      <c r="J273" s="25" t="str">
        <f t="shared" si="14"/>
        <v>Globalne</v>
      </c>
      <c r="K273" s="91" t="s">
        <v>27</v>
      </c>
      <c r="L273" s="97">
        <v>-7.15717E-18</v>
      </c>
      <c r="M273" s="16">
        <v>4</v>
      </c>
      <c r="N273" s="23" t="str">
        <f t="shared" si="15"/>
        <v>Globalne</v>
      </c>
      <c r="O273">
        <f t="shared" si="16"/>
        <v>798.00040000000001</v>
      </c>
    </row>
    <row r="274" spans="1:15" ht="15.75" thickBot="1" x14ac:dyDescent="0.3">
      <c r="A274" s="65"/>
      <c r="B274" s="1">
        <v>72</v>
      </c>
      <c r="C274" s="1">
        <v>35.1708</v>
      </c>
      <c r="D274" s="1">
        <v>-764.82899999999995</v>
      </c>
      <c r="E274" s="1">
        <v>33.1708</v>
      </c>
      <c r="F274" s="2">
        <v>5</v>
      </c>
      <c r="G274" s="12">
        <v>-8.3859000000000005E-6</v>
      </c>
      <c r="H274" s="1">
        <v>1.3993100000000001E-15</v>
      </c>
      <c r="I274" s="16">
        <v>50</v>
      </c>
      <c r="J274" s="25" t="str">
        <f t="shared" si="14"/>
        <v>Lokalne</v>
      </c>
      <c r="K274" s="91">
        <v>-1.45477E-6</v>
      </c>
      <c r="L274" s="97">
        <v>3.517E-17</v>
      </c>
      <c r="M274" s="16">
        <v>8</v>
      </c>
      <c r="N274" s="23" t="str">
        <f t="shared" si="15"/>
        <v>Lokalne</v>
      </c>
      <c r="O274">
        <f t="shared" si="16"/>
        <v>797.99979999999994</v>
      </c>
    </row>
    <row r="275" spans="1:15" ht="15.75" thickBot="1" x14ac:dyDescent="0.3">
      <c r="A275" s="65"/>
      <c r="B275" s="1">
        <v>73</v>
      </c>
      <c r="C275" s="1">
        <v>-65.177999999999997</v>
      </c>
      <c r="D275" s="1">
        <v>-63.177999999999997</v>
      </c>
      <c r="E275" s="1">
        <v>734.822</v>
      </c>
      <c r="F275" s="2">
        <v>4</v>
      </c>
      <c r="G275" s="12">
        <v>62.747599999999998</v>
      </c>
      <c r="H275" s="1">
        <v>-0.92114799999999997</v>
      </c>
      <c r="I275" s="16">
        <v>50</v>
      </c>
      <c r="J275" s="25" t="str">
        <f t="shared" si="14"/>
        <v>Globalne</v>
      </c>
      <c r="K275" s="91">
        <v>-9.1635000000000005E-14</v>
      </c>
      <c r="L275" s="97">
        <v>-7.15717E-18</v>
      </c>
      <c r="M275" s="16">
        <v>4</v>
      </c>
      <c r="N275" s="23" t="str">
        <f t="shared" si="15"/>
        <v>Lokalne</v>
      </c>
      <c r="O275">
        <f t="shared" si="16"/>
        <v>798</v>
      </c>
    </row>
    <row r="276" spans="1:15" ht="15.75" thickBot="1" x14ac:dyDescent="0.3">
      <c r="A276" s="65"/>
      <c r="B276" s="1">
        <v>74</v>
      </c>
      <c r="C276" s="1">
        <v>-1.9918199999999999</v>
      </c>
      <c r="D276" s="1">
        <v>-1.9918199999999999</v>
      </c>
      <c r="E276" s="1">
        <v>38.008200000000002</v>
      </c>
      <c r="F276" s="2">
        <v>3</v>
      </c>
      <c r="G276" s="12">
        <v>-1.8612399999999999E-3</v>
      </c>
      <c r="H276" s="1">
        <v>6.92842E-11</v>
      </c>
      <c r="I276" s="16">
        <v>36</v>
      </c>
      <c r="J276" s="25" t="str">
        <f t="shared" si="14"/>
        <v>Lokalne</v>
      </c>
      <c r="K276" s="91">
        <v>2.9097299999999999E-13</v>
      </c>
      <c r="L276" s="97">
        <v>-7.15717E-18</v>
      </c>
      <c r="M276" s="16">
        <v>6</v>
      </c>
      <c r="N276" s="23" t="str">
        <f t="shared" si="15"/>
        <v>Lokalne</v>
      </c>
      <c r="O276">
        <f t="shared" si="16"/>
        <v>40.000019999999999</v>
      </c>
    </row>
    <row r="277" spans="1:15" ht="15.75" thickBot="1" x14ac:dyDescent="0.3">
      <c r="A277" s="65"/>
      <c r="B277" s="1">
        <v>75</v>
      </c>
      <c r="C277" s="1">
        <v>18.7925</v>
      </c>
      <c r="D277" s="1">
        <v>-21.2075</v>
      </c>
      <c r="E277" s="1">
        <v>18.7925</v>
      </c>
      <c r="F277" s="2">
        <v>4</v>
      </c>
      <c r="G277" s="12">
        <v>2.7436800000000001E-3</v>
      </c>
      <c r="H277" s="1">
        <v>1.5055600000000001E-10</v>
      </c>
      <c r="I277" s="16">
        <v>36</v>
      </c>
      <c r="J277" s="25" t="str">
        <f t="shared" si="14"/>
        <v>Lokalne</v>
      </c>
      <c r="K277" s="91">
        <v>-8.0294400000000002E-7</v>
      </c>
      <c r="L277" s="97">
        <v>5.7372400000000003E-18</v>
      </c>
      <c r="M277" s="16">
        <v>4</v>
      </c>
      <c r="N277" s="23" t="str">
        <f t="shared" si="15"/>
        <v>Lokalne</v>
      </c>
      <c r="O277">
        <f t="shared" si="16"/>
        <v>40</v>
      </c>
    </row>
    <row r="278" spans="1:15" ht="15.75" thickBot="1" x14ac:dyDescent="0.3">
      <c r="A278" s="65"/>
      <c r="B278" s="1">
        <v>76</v>
      </c>
      <c r="C278" s="1">
        <v>61.180799999999998</v>
      </c>
      <c r="D278" s="1">
        <v>61.180799999999998</v>
      </c>
      <c r="E278" s="1">
        <v>101.181</v>
      </c>
      <c r="F278" s="2">
        <v>3</v>
      </c>
      <c r="G278" s="12">
        <v>62.7498</v>
      </c>
      <c r="H278" s="1">
        <v>-0.92114799999999997</v>
      </c>
      <c r="I278" s="16">
        <v>36</v>
      </c>
      <c r="J278" s="25" t="str">
        <f t="shared" si="14"/>
        <v>Globalne</v>
      </c>
      <c r="K278" s="91" t="s">
        <v>25</v>
      </c>
      <c r="L278" s="97" t="s">
        <v>26</v>
      </c>
      <c r="M278" s="16">
        <v>3</v>
      </c>
      <c r="N278" s="23" t="str">
        <f t="shared" si="15"/>
        <v>Globalne</v>
      </c>
      <c r="O278">
        <f t="shared" si="16"/>
        <v>40.0002</v>
      </c>
    </row>
    <row r="279" spans="1:15" ht="15.75" thickBot="1" x14ac:dyDescent="0.3">
      <c r="A279" s="65"/>
      <c r="B279" s="1">
        <v>77</v>
      </c>
      <c r="C279" s="1">
        <v>-88.923500000000004</v>
      </c>
      <c r="D279" s="1">
        <v>-86.923500000000004</v>
      </c>
      <c r="E279" s="1">
        <v>711.077</v>
      </c>
      <c r="F279" s="2">
        <v>4</v>
      </c>
      <c r="G279" s="12">
        <v>4.3338699999999998E-4</v>
      </c>
      <c r="H279" s="1">
        <v>3.7564799999999998E-12</v>
      </c>
      <c r="I279" s="16">
        <v>50</v>
      </c>
      <c r="J279" s="25" t="str">
        <f t="shared" si="14"/>
        <v>Lokalne</v>
      </c>
      <c r="K279" s="91">
        <v>-4.5817500000000003E-14</v>
      </c>
      <c r="L279" s="97">
        <v>-7.15717E-18</v>
      </c>
      <c r="M279" s="16">
        <v>4</v>
      </c>
      <c r="N279" s="23" t="str">
        <f t="shared" si="15"/>
        <v>Lokalne</v>
      </c>
      <c r="O279">
        <f t="shared" si="16"/>
        <v>798.00049999999999</v>
      </c>
    </row>
    <row r="280" spans="1:15" ht="15.75" thickBot="1" x14ac:dyDescent="0.3">
      <c r="A280" s="65"/>
      <c r="B280" s="1">
        <v>78</v>
      </c>
      <c r="C280" s="1">
        <v>85.465800000000002</v>
      </c>
      <c r="D280" s="1">
        <v>-714.53399999999999</v>
      </c>
      <c r="E280" s="1">
        <v>83.465800000000002</v>
      </c>
      <c r="F280" s="2">
        <v>5</v>
      </c>
      <c r="G280" s="12">
        <v>-3.6026E-4</v>
      </c>
      <c r="H280" s="1">
        <v>2.59574E-12</v>
      </c>
      <c r="I280" s="16">
        <v>50</v>
      </c>
      <c r="J280" s="25" t="str">
        <f t="shared" si="14"/>
        <v>Lokalne</v>
      </c>
      <c r="K280" s="91">
        <v>-8.6675400000000007E-6</v>
      </c>
      <c r="L280" s="97">
        <v>1.4953700000000001E-15</v>
      </c>
      <c r="M280" s="16">
        <v>11</v>
      </c>
      <c r="N280" s="23" t="str">
        <f t="shared" si="15"/>
        <v>Lokalne</v>
      </c>
      <c r="O280">
        <f t="shared" si="16"/>
        <v>797.99980000000005</v>
      </c>
    </row>
    <row r="281" spans="1:15" ht="15.75" thickBot="1" x14ac:dyDescent="0.3">
      <c r="A281" s="65"/>
      <c r="B281" s="1">
        <v>79</v>
      </c>
      <c r="C281" s="1">
        <v>22.647600000000001</v>
      </c>
      <c r="D281" s="1">
        <v>-777.35199999999998</v>
      </c>
      <c r="E281" s="1">
        <v>20.647600000000001</v>
      </c>
      <c r="F281" s="2">
        <v>5</v>
      </c>
      <c r="G281" s="12">
        <v>-3.7448100000000002E-4</v>
      </c>
      <c r="H281" s="1">
        <v>2.8047100000000001E-12</v>
      </c>
      <c r="I281" s="16">
        <v>50</v>
      </c>
      <c r="J281" s="25" t="str">
        <f t="shared" si="14"/>
        <v>Lokalne</v>
      </c>
      <c r="K281" s="91">
        <v>-8.0421899999999996E-7</v>
      </c>
      <c r="L281" s="97">
        <v>5.7781999999999998E-18</v>
      </c>
      <c r="M281" s="16">
        <v>4</v>
      </c>
      <c r="N281" s="23" t="str">
        <f t="shared" si="15"/>
        <v>Lokalne</v>
      </c>
      <c r="O281">
        <f t="shared" si="16"/>
        <v>797.99959999999999</v>
      </c>
    </row>
    <row r="282" spans="1:15" ht="15.75" thickBot="1" x14ac:dyDescent="0.3">
      <c r="A282" s="65"/>
      <c r="B282" s="1">
        <v>80</v>
      </c>
      <c r="C282" s="1">
        <v>40.72</v>
      </c>
      <c r="D282" s="1">
        <v>-759.28</v>
      </c>
      <c r="E282" s="1">
        <v>38.72</v>
      </c>
      <c r="F282" s="2">
        <v>5</v>
      </c>
      <c r="G282" s="12">
        <v>9.4337700000000002E-4</v>
      </c>
      <c r="H282" s="1">
        <v>1.77992E-11</v>
      </c>
      <c r="I282" s="16">
        <v>50</v>
      </c>
      <c r="J282" s="25" t="str">
        <f t="shared" si="14"/>
        <v>Lokalne</v>
      </c>
      <c r="K282" s="91">
        <v>-1.5178699999999999E-5</v>
      </c>
      <c r="L282" s="97">
        <v>4.6007E-15</v>
      </c>
      <c r="M282" s="16">
        <v>11</v>
      </c>
      <c r="N282" s="23" t="str">
        <f t="shared" si="15"/>
        <v>Lokalne</v>
      </c>
      <c r="O282">
        <f t="shared" si="16"/>
        <v>798</v>
      </c>
    </row>
    <row r="283" spans="1:15" ht="15.75" thickBot="1" x14ac:dyDescent="0.3">
      <c r="A283" s="65"/>
      <c r="B283" s="1">
        <v>81</v>
      </c>
      <c r="C283" s="1">
        <v>-95.220299999999995</v>
      </c>
      <c r="D283" s="1">
        <v>-93.220299999999995</v>
      </c>
      <c r="E283" s="1">
        <v>704.78</v>
      </c>
      <c r="F283" s="2">
        <v>4</v>
      </c>
      <c r="G283" s="12">
        <v>1.2446499999999999E-3</v>
      </c>
      <c r="H283" s="1">
        <v>3.09829E-11</v>
      </c>
      <c r="I283" s="16">
        <v>50</v>
      </c>
      <c r="J283" s="25" t="str">
        <f t="shared" si="14"/>
        <v>Lokalne</v>
      </c>
      <c r="K283" s="91">
        <v>-4.5817500000000003E-14</v>
      </c>
      <c r="L283" s="97">
        <v>-7.15717E-18</v>
      </c>
      <c r="M283" s="16">
        <v>4</v>
      </c>
      <c r="N283" s="23" t="str">
        <f t="shared" si="15"/>
        <v>Lokalne</v>
      </c>
      <c r="O283">
        <f t="shared" si="16"/>
        <v>798.00029999999992</v>
      </c>
    </row>
    <row r="284" spans="1:15" ht="15.75" thickBot="1" x14ac:dyDescent="0.3">
      <c r="A284" s="65"/>
      <c r="B284" s="1">
        <v>82</v>
      </c>
      <c r="C284" s="1">
        <v>43.624600000000001</v>
      </c>
      <c r="D284" s="1">
        <v>-756.375</v>
      </c>
      <c r="E284" s="1">
        <v>41.624600000000001</v>
      </c>
      <c r="F284" s="2">
        <v>5</v>
      </c>
      <c r="G284" s="12">
        <v>-2.8856900000000001E-5</v>
      </c>
      <c r="H284" s="1">
        <v>1.66472E-14</v>
      </c>
      <c r="I284" s="16">
        <v>50</v>
      </c>
      <c r="J284" s="25" t="str">
        <f t="shared" si="14"/>
        <v>Lokalne</v>
      </c>
      <c r="K284" s="91">
        <v>-1.59014E-5</v>
      </c>
      <c r="L284" s="97">
        <v>5.0499199999999998E-15</v>
      </c>
      <c r="M284" s="16">
        <v>14</v>
      </c>
      <c r="N284" s="23" t="str">
        <f t="shared" si="15"/>
        <v>Lokalne</v>
      </c>
      <c r="O284">
        <f t="shared" si="16"/>
        <v>797.99959999999999</v>
      </c>
    </row>
    <row r="285" spans="1:15" ht="15.75" thickBot="1" x14ac:dyDescent="0.3">
      <c r="A285" s="65"/>
      <c r="B285" s="1">
        <v>83</v>
      </c>
      <c r="C285" s="1">
        <v>-0.66722999999999999</v>
      </c>
      <c r="D285" s="1">
        <v>-2.66723</v>
      </c>
      <c r="E285" s="1">
        <v>1.33277</v>
      </c>
      <c r="F285" s="2">
        <v>3</v>
      </c>
      <c r="G285" s="12">
        <v>1.62254E-3</v>
      </c>
      <c r="H285" s="1">
        <v>5.2652400000000003E-11</v>
      </c>
      <c r="I285" s="16">
        <v>28</v>
      </c>
      <c r="J285" s="25" t="str">
        <f t="shared" si="14"/>
        <v>Lokalne</v>
      </c>
      <c r="K285" s="91">
        <v>3.6155599999999999E-13</v>
      </c>
      <c r="L285" s="97">
        <v>-7.15717E-18</v>
      </c>
      <c r="M285" s="16">
        <v>4</v>
      </c>
      <c r="N285" s="23" t="str">
        <f t="shared" si="15"/>
        <v>Lokalne</v>
      </c>
      <c r="O285">
        <f t="shared" si="16"/>
        <v>4</v>
      </c>
    </row>
    <row r="286" spans="1:15" ht="15.75" thickBot="1" x14ac:dyDescent="0.3">
      <c r="A286" s="65"/>
      <c r="B286" s="1">
        <v>84</v>
      </c>
      <c r="C286" s="1">
        <v>-40.5807</v>
      </c>
      <c r="D286" s="1">
        <v>-38.5807</v>
      </c>
      <c r="E286" s="1">
        <v>759.41899999999998</v>
      </c>
      <c r="F286" s="2">
        <v>4</v>
      </c>
      <c r="G286" s="12">
        <v>3.0760100000000001E-4</v>
      </c>
      <c r="H286" s="1">
        <v>1.8923599999999998E-12</v>
      </c>
      <c r="I286" s="16">
        <v>50</v>
      </c>
      <c r="J286" s="25" t="str">
        <f t="shared" si="14"/>
        <v>Lokalne</v>
      </c>
      <c r="K286" s="91" t="s">
        <v>27</v>
      </c>
      <c r="L286" s="97">
        <v>-7.15717E-18</v>
      </c>
      <c r="M286" s="16">
        <v>4</v>
      </c>
      <c r="N286" s="23" t="str">
        <f t="shared" si="15"/>
        <v>Globalne</v>
      </c>
      <c r="O286">
        <f t="shared" si="16"/>
        <v>797.99969999999996</v>
      </c>
    </row>
    <row r="287" spans="1:15" ht="15.75" thickBot="1" x14ac:dyDescent="0.3">
      <c r="A287" s="65"/>
      <c r="B287" s="1">
        <v>85</v>
      </c>
      <c r="C287" s="1">
        <v>75.862399999999994</v>
      </c>
      <c r="D287" s="1">
        <v>35.862400000000001</v>
      </c>
      <c r="E287" s="1">
        <v>75.862399999999994</v>
      </c>
      <c r="F287" s="2">
        <v>4</v>
      </c>
      <c r="G287" s="12">
        <v>62.745899999999999</v>
      </c>
      <c r="H287" s="1">
        <v>-0.92114799999999997</v>
      </c>
      <c r="I287" s="16">
        <v>36</v>
      </c>
      <c r="J287" s="25" t="str">
        <f t="shared" si="14"/>
        <v>Globalne</v>
      </c>
      <c r="K287" s="91">
        <v>62.748199999999997</v>
      </c>
      <c r="L287" s="97">
        <v>-0.92114799999999997</v>
      </c>
      <c r="M287" s="16">
        <v>12</v>
      </c>
      <c r="N287" s="23" t="str">
        <f t="shared" si="15"/>
        <v>Globalne</v>
      </c>
      <c r="O287">
        <f t="shared" si="16"/>
        <v>39.999999999999993</v>
      </c>
    </row>
    <row r="288" spans="1:15" ht="15.75" thickBot="1" x14ac:dyDescent="0.3">
      <c r="A288" s="65"/>
      <c r="B288" s="1">
        <v>86</v>
      </c>
      <c r="C288" s="1">
        <v>-53.291200000000003</v>
      </c>
      <c r="D288" s="1">
        <v>-51.291200000000003</v>
      </c>
      <c r="E288" s="1">
        <v>746.70899999999995</v>
      </c>
      <c r="F288" s="2">
        <v>4</v>
      </c>
      <c r="G288" s="12">
        <v>62.749200000000002</v>
      </c>
      <c r="H288" s="1">
        <v>-0.92114799999999997</v>
      </c>
      <c r="I288" s="16">
        <v>50</v>
      </c>
      <c r="J288" s="25" t="str">
        <f t="shared" si="14"/>
        <v>Globalne</v>
      </c>
      <c r="K288" s="91">
        <v>-4.5817500000000003E-14</v>
      </c>
      <c r="L288" s="97">
        <v>-7.15717E-18</v>
      </c>
      <c r="M288" s="16">
        <v>4</v>
      </c>
      <c r="N288" s="23" t="str">
        <f t="shared" si="15"/>
        <v>Lokalne</v>
      </c>
      <c r="O288">
        <f t="shared" si="16"/>
        <v>798.00019999999995</v>
      </c>
    </row>
    <row r="289" spans="1:15" ht="15.75" thickBot="1" x14ac:dyDescent="0.3">
      <c r="A289" s="65"/>
      <c r="B289" s="1">
        <v>87</v>
      </c>
      <c r="C289" s="1">
        <v>71.669499999999999</v>
      </c>
      <c r="D289" s="1">
        <v>31.669499999999999</v>
      </c>
      <c r="E289" s="1">
        <v>71.669499999999999</v>
      </c>
      <c r="F289" s="2">
        <v>4</v>
      </c>
      <c r="G289" s="12">
        <v>62.753</v>
      </c>
      <c r="H289" s="1">
        <v>-0.92114799999999997</v>
      </c>
      <c r="I289" s="16">
        <v>36</v>
      </c>
      <c r="J289" s="25" t="str">
        <f t="shared" si="14"/>
        <v>Globalne</v>
      </c>
      <c r="K289" s="91" t="s">
        <v>25</v>
      </c>
      <c r="L289" s="97" t="s">
        <v>26</v>
      </c>
      <c r="M289" s="16">
        <v>3</v>
      </c>
      <c r="N289" s="23" t="str">
        <f t="shared" si="15"/>
        <v>Globalne</v>
      </c>
      <c r="O289">
        <f t="shared" si="16"/>
        <v>40</v>
      </c>
    </row>
    <row r="290" spans="1:15" ht="15.75" thickBot="1" x14ac:dyDescent="0.3">
      <c r="A290" s="65"/>
      <c r="B290" s="1">
        <v>88</v>
      </c>
      <c r="C290" s="1">
        <v>-30.284199999999998</v>
      </c>
      <c r="D290" s="1">
        <v>-28.284199999999998</v>
      </c>
      <c r="E290" s="1">
        <v>769.71600000000001</v>
      </c>
      <c r="F290" s="2">
        <v>4</v>
      </c>
      <c r="G290" s="12">
        <v>2.3582799999999999E-3</v>
      </c>
      <c r="H290" s="1">
        <v>1.11229E-10</v>
      </c>
      <c r="I290" s="16">
        <v>50</v>
      </c>
      <c r="J290" s="25" t="str">
        <f t="shared" si="14"/>
        <v>Lokalne</v>
      </c>
      <c r="K290" s="91">
        <v>4.5817500000000003E-14</v>
      </c>
      <c r="L290" s="97">
        <v>-7.15717E-18</v>
      </c>
      <c r="M290" s="16">
        <v>4</v>
      </c>
      <c r="N290" s="23" t="str">
        <f t="shared" si="15"/>
        <v>Lokalne</v>
      </c>
      <c r="O290">
        <f t="shared" si="16"/>
        <v>798.00019999999995</v>
      </c>
    </row>
    <row r="291" spans="1:15" ht="15.75" thickBot="1" x14ac:dyDescent="0.3">
      <c r="A291" s="65"/>
      <c r="B291" s="1">
        <v>89</v>
      </c>
      <c r="C291" s="1">
        <v>-75.629400000000004</v>
      </c>
      <c r="D291" s="1">
        <v>-73.629400000000004</v>
      </c>
      <c r="E291" s="1">
        <v>724.37099999999998</v>
      </c>
      <c r="F291" s="2">
        <v>4</v>
      </c>
      <c r="G291" s="12">
        <v>2.5303700000000001E-3</v>
      </c>
      <c r="H291" s="1">
        <v>1.2805600000000001E-10</v>
      </c>
      <c r="I291" s="16">
        <v>50</v>
      </c>
      <c r="J291" s="25" t="str">
        <f t="shared" si="14"/>
        <v>Lokalne</v>
      </c>
      <c r="K291" s="91" t="s">
        <v>27</v>
      </c>
      <c r="L291" s="97">
        <v>-7.15717E-18</v>
      </c>
      <c r="M291" s="16">
        <v>4</v>
      </c>
      <c r="N291" s="23" t="str">
        <f t="shared" si="15"/>
        <v>Globalne</v>
      </c>
      <c r="O291">
        <f t="shared" si="16"/>
        <v>798.00040000000001</v>
      </c>
    </row>
    <row r="292" spans="1:15" ht="15.75" thickBot="1" x14ac:dyDescent="0.3">
      <c r="A292" s="65"/>
      <c r="B292" s="1">
        <v>90</v>
      </c>
      <c r="C292" s="1">
        <v>46.749099999999999</v>
      </c>
      <c r="D292" s="1">
        <v>46.749099999999999</v>
      </c>
      <c r="E292" s="1">
        <v>86.749099999999999</v>
      </c>
      <c r="F292" s="2">
        <v>3</v>
      </c>
      <c r="G292" s="12">
        <v>62.7453</v>
      </c>
      <c r="H292" s="1">
        <v>-0.92114799999999997</v>
      </c>
      <c r="I292" s="16">
        <v>36</v>
      </c>
      <c r="J292" s="25" t="str">
        <f t="shared" si="14"/>
        <v>Globalne</v>
      </c>
      <c r="K292" s="91">
        <v>62.748199999999997</v>
      </c>
      <c r="L292" s="97">
        <v>-0.92114799999999997</v>
      </c>
      <c r="M292" s="16">
        <v>10</v>
      </c>
      <c r="N292" s="23" t="str">
        <f t="shared" si="15"/>
        <v>Globalne</v>
      </c>
      <c r="O292">
        <f t="shared" si="16"/>
        <v>40</v>
      </c>
    </row>
    <row r="293" spans="1:15" ht="15.75" thickBot="1" x14ac:dyDescent="0.3">
      <c r="A293" s="65"/>
      <c r="B293" s="1">
        <v>91</v>
      </c>
      <c r="C293" s="1">
        <v>40.942799999999998</v>
      </c>
      <c r="D293" s="1">
        <v>-759.05700000000002</v>
      </c>
      <c r="E293" s="1">
        <v>38.942799999999998</v>
      </c>
      <c r="F293" s="2">
        <v>5</v>
      </c>
      <c r="G293" s="12">
        <v>3.0763200000000001E-4</v>
      </c>
      <c r="H293" s="1">
        <v>1.89275E-12</v>
      </c>
      <c r="I293" s="16">
        <v>50</v>
      </c>
      <c r="J293" s="25" t="str">
        <f t="shared" si="14"/>
        <v>Lokalne</v>
      </c>
      <c r="K293" s="91">
        <v>-2.1032100000000001E-5</v>
      </c>
      <c r="L293" s="97">
        <v>8.8398199999999993E-15</v>
      </c>
      <c r="M293" s="16">
        <v>11</v>
      </c>
      <c r="N293" s="23" t="str">
        <f t="shared" si="15"/>
        <v>Lokalne</v>
      </c>
      <c r="O293">
        <f t="shared" si="16"/>
        <v>797.99980000000005</v>
      </c>
    </row>
    <row r="294" spans="1:15" ht="15.75" thickBot="1" x14ac:dyDescent="0.3">
      <c r="A294" s="65"/>
      <c r="B294" s="1">
        <v>92</v>
      </c>
      <c r="C294" s="1">
        <v>70.495500000000007</v>
      </c>
      <c r="D294" s="1">
        <v>30.4955</v>
      </c>
      <c r="E294" s="1">
        <v>70.495500000000007</v>
      </c>
      <c r="F294" s="2">
        <v>4</v>
      </c>
      <c r="G294" s="12">
        <v>62.746200000000002</v>
      </c>
      <c r="H294" s="1">
        <v>-0.92114799999999997</v>
      </c>
      <c r="I294" s="16">
        <v>36</v>
      </c>
      <c r="J294" s="25" t="str">
        <f t="shared" si="14"/>
        <v>Globalne</v>
      </c>
      <c r="K294" s="91" t="s">
        <v>25</v>
      </c>
      <c r="L294" s="97" t="s">
        <v>26</v>
      </c>
      <c r="M294" s="16">
        <v>3</v>
      </c>
      <c r="N294" s="23" t="str">
        <f t="shared" si="15"/>
        <v>Globalne</v>
      </c>
      <c r="O294">
        <f t="shared" si="16"/>
        <v>40.000000000000007</v>
      </c>
    </row>
    <row r="295" spans="1:15" ht="15.75" thickBot="1" x14ac:dyDescent="0.3">
      <c r="A295" s="65"/>
      <c r="B295" s="1">
        <v>93</v>
      </c>
      <c r="C295" s="1">
        <v>67.317700000000002</v>
      </c>
      <c r="D295" s="1">
        <v>27.317699999999999</v>
      </c>
      <c r="E295" s="1">
        <v>67.317700000000002</v>
      </c>
      <c r="F295" s="2">
        <v>4</v>
      </c>
      <c r="G295" s="12">
        <v>62.744599999999998</v>
      </c>
      <c r="H295" s="1">
        <v>-0.92114799999999997</v>
      </c>
      <c r="I295" s="16">
        <v>36</v>
      </c>
      <c r="J295" s="25" t="str">
        <f t="shared" si="14"/>
        <v>Globalne</v>
      </c>
      <c r="K295" s="91" t="s">
        <v>25</v>
      </c>
      <c r="L295" s="97" t="s">
        <v>26</v>
      </c>
      <c r="M295" s="16">
        <v>3</v>
      </c>
      <c r="N295" s="23" t="str">
        <f t="shared" si="15"/>
        <v>Globalne</v>
      </c>
      <c r="O295">
        <f t="shared" si="16"/>
        <v>40</v>
      </c>
    </row>
    <row r="296" spans="1:15" ht="15.75" thickBot="1" x14ac:dyDescent="0.3">
      <c r="A296" s="65"/>
      <c r="B296" s="1">
        <v>94</v>
      </c>
      <c r="C296" s="1">
        <v>-9.5093399999999999</v>
      </c>
      <c r="D296" s="1">
        <v>-9.5093399999999999</v>
      </c>
      <c r="E296" s="1">
        <v>30.4907</v>
      </c>
      <c r="F296" s="2">
        <v>3</v>
      </c>
      <c r="G296" s="12">
        <v>3.5030899999999998E-4</v>
      </c>
      <c r="H296" s="1">
        <v>2.45432E-12</v>
      </c>
      <c r="I296" s="16">
        <v>36</v>
      </c>
      <c r="J296" s="25" t="str">
        <f t="shared" si="14"/>
        <v>Lokalne</v>
      </c>
      <c r="K296" s="91">
        <v>2.2495100000000001E-13</v>
      </c>
      <c r="L296" s="97">
        <v>-7.15717E-18</v>
      </c>
      <c r="M296" s="16">
        <v>6</v>
      </c>
      <c r="N296" s="23" t="str">
        <f t="shared" si="15"/>
        <v>Lokalne</v>
      </c>
      <c r="O296">
        <f t="shared" si="16"/>
        <v>40.000039999999998</v>
      </c>
    </row>
    <row r="297" spans="1:15" ht="15.75" thickBot="1" x14ac:dyDescent="0.3">
      <c r="A297" s="65"/>
      <c r="B297" s="1">
        <v>95</v>
      </c>
      <c r="C297" s="1">
        <v>92.292400000000001</v>
      </c>
      <c r="D297" s="1">
        <v>-707.70799999999997</v>
      </c>
      <c r="E297" s="1">
        <v>90.292400000000001</v>
      </c>
      <c r="F297" s="2">
        <v>5</v>
      </c>
      <c r="G297" s="12">
        <v>2.78306E-3</v>
      </c>
      <c r="H297" s="1">
        <v>1.5490799999999999E-10</v>
      </c>
      <c r="I297" s="16">
        <v>50</v>
      </c>
      <c r="J297" s="25" t="str">
        <f t="shared" si="14"/>
        <v>Lokalne</v>
      </c>
      <c r="K297" s="91">
        <v>-4.1068000000000002E-7</v>
      </c>
      <c r="L297" s="97">
        <v>-3.7840099999999998E-18</v>
      </c>
      <c r="M297" s="16">
        <v>8</v>
      </c>
      <c r="N297" s="23" t="str">
        <f t="shared" si="15"/>
        <v>Lokalne</v>
      </c>
      <c r="O297">
        <f t="shared" si="16"/>
        <v>798.00040000000001</v>
      </c>
    </row>
    <row r="298" spans="1:15" ht="15.75" thickBot="1" x14ac:dyDescent="0.3">
      <c r="A298" s="65"/>
      <c r="B298" s="1">
        <v>96</v>
      </c>
      <c r="C298" s="1">
        <v>-92.411000000000001</v>
      </c>
      <c r="D298" s="1">
        <v>-90.411000000000001</v>
      </c>
      <c r="E298" s="1">
        <v>707.58900000000006</v>
      </c>
      <c r="F298" s="2">
        <v>4</v>
      </c>
      <c r="G298" s="12">
        <v>-3.0132499999999999E-3</v>
      </c>
      <c r="H298" s="1">
        <v>1.8159299999999999E-10</v>
      </c>
      <c r="I298" s="16">
        <v>50</v>
      </c>
      <c r="J298" s="25" t="str">
        <f t="shared" si="14"/>
        <v>Lokalne</v>
      </c>
      <c r="K298" s="91" t="s">
        <v>27</v>
      </c>
      <c r="L298" s="97">
        <v>-7.15717E-18</v>
      </c>
      <c r="M298" s="16">
        <v>4</v>
      </c>
      <c r="N298" s="23" t="str">
        <f t="shared" si="15"/>
        <v>Globalne</v>
      </c>
      <c r="O298">
        <f t="shared" si="16"/>
        <v>798</v>
      </c>
    </row>
    <row r="299" spans="1:15" ht="15.75" thickBot="1" x14ac:dyDescent="0.3">
      <c r="A299" s="65"/>
      <c r="B299" s="1">
        <v>97</v>
      </c>
      <c r="C299" s="1">
        <v>79.267399999999995</v>
      </c>
      <c r="D299" s="1">
        <v>-720.73299999999995</v>
      </c>
      <c r="E299" s="1">
        <v>77.267399999999995</v>
      </c>
      <c r="F299" s="2">
        <v>5</v>
      </c>
      <c r="G299" s="12">
        <v>2.0280799999999999E-4</v>
      </c>
      <c r="H299" s="1">
        <v>8.2261299999999998E-13</v>
      </c>
      <c r="I299" s="16">
        <v>50</v>
      </c>
      <c r="J299" s="25" t="str">
        <f t="shared" si="14"/>
        <v>Lokalne</v>
      </c>
      <c r="K299" s="91">
        <v>5.4601499999999997E-13</v>
      </c>
      <c r="L299" s="97">
        <v>-7.15717E-18</v>
      </c>
      <c r="M299" s="16">
        <v>7</v>
      </c>
      <c r="N299" s="23" t="str">
        <f t="shared" si="15"/>
        <v>Lokalne</v>
      </c>
      <c r="O299">
        <f t="shared" si="16"/>
        <v>798.0003999999999</v>
      </c>
    </row>
    <row r="300" spans="1:15" ht="15.75" thickBot="1" x14ac:dyDescent="0.3">
      <c r="A300" s="65"/>
      <c r="B300" s="1">
        <v>98</v>
      </c>
      <c r="C300" s="1">
        <v>-18.348099999999999</v>
      </c>
      <c r="D300" s="1">
        <v>-18.348099999999999</v>
      </c>
      <c r="E300" s="1">
        <v>21.651900000000001</v>
      </c>
      <c r="F300" s="2">
        <v>3</v>
      </c>
      <c r="G300" s="12">
        <v>1.57453E-3</v>
      </c>
      <c r="H300" s="1">
        <v>4.9582999999999998E-11</v>
      </c>
      <c r="I300" s="16">
        <v>36</v>
      </c>
      <c r="J300" s="25" t="str">
        <f t="shared" si="14"/>
        <v>Lokalne</v>
      </c>
      <c r="K300" s="91">
        <v>-1.26166E-5</v>
      </c>
      <c r="L300" s="97">
        <v>3.1764299999999998E-15</v>
      </c>
      <c r="M300" s="16">
        <v>4</v>
      </c>
      <c r="N300" s="23" t="str">
        <f t="shared" si="15"/>
        <v>Lokalne</v>
      </c>
      <c r="O300">
        <f t="shared" si="16"/>
        <v>40</v>
      </c>
    </row>
    <row r="301" spans="1:15" ht="15.75" thickBot="1" x14ac:dyDescent="0.3">
      <c r="A301" s="65"/>
      <c r="B301" s="1">
        <v>99</v>
      </c>
      <c r="C301" s="1">
        <v>-65.719700000000003</v>
      </c>
      <c r="D301" s="1">
        <v>-63.719700000000003</v>
      </c>
      <c r="E301" s="1">
        <v>734.28</v>
      </c>
      <c r="F301" s="2">
        <v>4</v>
      </c>
      <c r="G301" s="12">
        <v>62.744999999999997</v>
      </c>
      <c r="H301" s="1">
        <v>-0.92114799999999997</v>
      </c>
      <c r="I301" s="16">
        <v>50</v>
      </c>
      <c r="J301" s="25" t="str">
        <f t="shared" si="14"/>
        <v>Globalne</v>
      </c>
      <c r="K301" s="91" t="s">
        <v>27</v>
      </c>
      <c r="L301" s="97">
        <v>-7.15717E-18</v>
      </c>
      <c r="M301" s="16">
        <v>4</v>
      </c>
      <c r="N301" s="23" t="str">
        <f t="shared" si="15"/>
        <v>Globalne</v>
      </c>
      <c r="O301">
        <f t="shared" si="16"/>
        <v>797.99969999999996</v>
      </c>
    </row>
    <row r="302" spans="1:15" ht="15.75" thickBot="1" x14ac:dyDescent="0.3">
      <c r="A302" s="66"/>
      <c r="B302" s="3">
        <v>100</v>
      </c>
      <c r="C302" s="3">
        <v>-80.421300000000002</v>
      </c>
      <c r="D302" s="27">
        <v>-78.421300000000002</v>
      </c>
      <c r="E302" s="27">
        <v>719.57899999999995</v>
      </c>
      <c r="F302" s="28">
        <v>4</v>
      </c>
      <c r="G302" s="13">
        <v>2.8011799999999999E-3</v>
      </c>
      <c r="H302" s="3">
        <v>1.5693200000000001E-10</v>
      </c>
      <c r="I302" s="17">
        <v>50</v>
      </c>
      <c r="J302" s="25" t="str">
        <f t="shared" si="14"/>
        <v>Lokalne</v>
      </c>
      <c r="K302" s="93" t="s">
        <v>27</v>
      </c>
      <c r="L302" s="98">
        <v>-7.15717E-18</v>
      </c>
      <c r="M302" s="17">
        <v>4</v>
      </c>
      <c r="N302" s="23" t="str">
        <f t="shared" si="15"/>
        <v>Globalne</v>
      </c>
      <c r="O302">
        <f t="shared" si="16"/>
        <v>798.00029999999992</v>
      </c>
    </row>
    <row r="303" spans="1:15" ht="15.75" thickBot="1" x14ac:dyDescent="0.3">
      <c r="A303" s="55" t="s">
        <v>7</v>
      </c>
      <c r="B303" s="56"/>
      <c r="C303" s="56"/>
      <c r="D303" s="48">
        <v>-100</v>
      </c>
      <c r="E303" s="41">
        <v>100</v>
      </c>
      <c r="F303" s="42">
        <v>0</v>
      </c>
      <c r="G303" s="33">
        <v>3.4895500000000001E-3</v>
      </c>
      <c r="H303" s="89">
        <v>2.4353900000000001E-10</v>
      </c>
      <c r="I303" s="34">
        <v>44</v>
      </c>
      <c r="J303" s="25" t="str">
        <f t="shared" si="14"/>
        <v>Lokalne</v>
      </c>
      <c r="K303" s="102">
        <v>2.24381E-13</v>
      </c>
      <c r="L303" s="101">
        <v>-7.15717E-18</v>
      </c>
      <c r="M303" s="34">
        <v>6</v>
      </c>
      <c r="N303" s="23" t="str">
        <f t="shared" si="15"/>
        <v>Lokalne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C20" sqref="C20"/>
    </sheetView>
  </sheetViews>
  <sheetFormatPr defaultRowHeight="15" x14ac:dyDescent="0.25"/>
  <cols>
    <col min="1" max="3" width="15.7109375" customWidth="1"/>
    <col min="4" max="4" width="20.42578125" customWidth="1"/>
    <col min="5" max="10" width="15.7109375" customWidth="1"/>
  </cols>
  <sheetData>
    <row r="1" spans="1:10" ht="30" customHeight="1" x14ac:dyDescent="0.25">
      <c r="A1" s="71" t="s">
        <v>0</v>
      </c>
      <c r="B1" s="73" t="s">
        <v>6</v>
      </c>
      <c r="C1" s="73"/>
      <c r="D1" s="74" t="s">
        <v>21</v>
      </c>
      <c r="E1" s="61" t="s">
        <v>8</v>
      </c>
      <c r="F1" s="62"/>
      <c r="G1" s="69"/>
      <c r="H1" s="70" t="s">
        <v>9</v>
      </c>
      <c r="I1" s="58"/>
      <c r="J1" s="60"/>
    </row>
    <row r="2" spans="1:10" ht="30" customHeight="1" thickBot="1" x14ac:dyDescent="0.3">
      <c r="A2" s="72"/>
      <c r="B2" s="45" t="s">
        <v>12</v>
      </c>
      <c r="C2" s="52" t="s">
        <v>3</v>
      </c>
      <c r="D2" s="75"/>
      <c r="E2" s="38" t="s">
        <v>10</v>
      </c>
      <c r="F2" s="37" t="s">
        <v>11</v>
      </c>
      <c r="G2" s="39" t="s">
        <v>3</v>
      </c>
      <c r="H2" s="36" t="s">
        <v>10</v>
      </c>
      <c r="I2" s="37" t="s">
        <v>11</v>
      </c>
      <c r="J2" s="39" t="s">
        <v>3</v>
      </c>
    </row>
    <row r="3" spans="1:10" x14ac:dyDescent="0.25">
      <c r="A3" s="78">
        <v>2</v>
      </c>
      <c r="B3" s="81">
        <f>AVERAGE('Tabela 1'!O3:O102)</f>
        <v>56.919997900000006</v>
      </c>
      <c r="C3" s="76">
        <f>AVERAGE('Tabela 1'!F3:F102)</f>
        <v>6.59</v>
      </c>
      <c r="D3" s="46" t="s">
        <v>22</v>
      </c>
      <c r="E3" s="26">
        <f>AVERAGEIF('Tabela 1'!G3:G102,"&gt;60",'Tabela 1'!G3:G102)</f>
        <v>62.748113157894736</v>
      </c>
      <c r="F3" s="22">
        <f>AVERAGEIF('Tabela 1'!G3:G102,"&gt;60",'Tabela 1'!H3:H102)</f>
        <v>-0.92114799999999963</v>
      </c>
      <c r="G3" s="23">
        <f>AVERAGEIF('Tabela 1'!G3:G102,"&gt;60",'Tabela 1'!I3:I102)</f>
        <v>34.94736842105263</v>
      </c>
      <c r="H3" s="24">
        <f>AVERAGEIF('Tabela 1'!N3:N102,"Globalne",'Tabela 1'!K3:K102)</f>
        <v>62.748199999999997</v>
      </c>
      <c r="I3" s="22">
        <f>AVERAGEIF('Tabela 1'!N3:N102,"Globalne",'Tabela 1'!L3:L102)</f>
        <v>-0.92114799999999952</v>
      </c>
      <c r="J3" s="23">
        <f>AVERAGEIF('Tabela 1'!N3:N102,"Globalne",'Tabela 1'!M3:M102)</f>
        <v>7.9285714285714288</v>
      </c>
    </row>
    <row r="4" spans="1:10" ht="15.75" thickBot="1" x14ac:dyDescent="0.3">
      <c r="A4" s="79"/>
      <c r="B4" s="82"/>
      <c r="C4" s="77"/>
      <c r="D4" s="54" t="s">
        <v>23</v>
      </c>
      <c r="E4" s="35">
        <f>AVERAGEIF('Tabela 1'!G3:G102,"&lt;60",'Tabela 1'!G3:G102)</f>
        <v>9.3767296767903241E-2</v>
      </c>
      <c r="F4" s="31">
        <f>AVERAGEIF('Tabela 1'!G3:G102,"&lt;60",'Tabela 1'!H3:H102)</f>
        <v>5.5099469066129614E-6</v>
      </c>
      <c r="G4" s="32">
        <f>AVERAGEIF('Tabela 1'!G3:G102,"&lt;60",'Tabela 1'!I3:I102)</f>
        <v>36.032258064516128</v>
      </c>
      <c r="H4" s="33">
        <f>AVERAGEIF('Tabela 1'!N3:N102,"Lokalne",'Tabela 1'!K3:K102)</f>
        <v>-5.7841800461648244E-6</v>
      </c>
      <c r="I4" s="31">
        <f>AVERAGEIF('Tabela 1'!N3:N102,"Lokalne",'Tabela 1'!L3:L102)</f>
        <v>4.207942098421053E-15</v>
      </c>
      <c r="J4" s="32">
        <f>AVERAGEIF('Tabela 1'!N3:N102,"Lokalne",'Tabela 1'!M3:M102)</f>
        <v>5.666666666666667</v>
      </c>
    </row>
    <row r="5" spans="1:10" x14ac:dyDescent="0.25">
      <c r="A5" s="78">
        <v>6</v>
      </c>
      <c r="B5" s="81">
        <f>AVERAGE('Tabela 1'!O103:O202)</f>
        <v>201.05999311000002</v>
      </c>
      <c r="C5" s="76">
        <f>AVERAGE('Tabela 1'!F103:F202)</f>
        <v>4.68</v>
      </c>
      <c r="D5" s="46" t="s">
        <v>22</v>
      </c>
      <c r="E5" s="26">
        <f>AVERAGEIF('Tabela 1'!G103:G202,"&gt;60",'Tabela 1'!G103:G202)</f>
        <v>62.74908157894739</v>
      </c>
      <c r="F5" s="22">
        <f>AVERAGEIF('Tabela 1'!G103:G202,"&gt;60",'Tabela 1'!H103:H202)</f>
        <v>-0.92114799999999963</v>
      </c>
      <c r="G5" s="23">
        <f>AVERAGEIF('Tabela 1'!G103:G202,"&gt;60",'Tabela 1'!I103:I202)</f>
        <v>41.210526315789473</v>
      </c>
      <c r="H5" s="24">
        <f>AVERAGEIF('Tabela 1'!N103:N202,"Globalne",'Tabela 1'!K103:K202)</f>
        <v>62.748199999999997</v>
      </c>
      <c r="I5" s="22">
        <f>AVERAGEIF('Tabela 1'!N103:N202,"Globalne",'Tabela 1'!L103:L202)</f>
        <v>-0.27092588235294118</v>
      </c>
      <c r="J5" s="23">
        <f>AVERAGEIF('Tabela 1'!N103:N202,"Globalne",'Tabela 1'!M103:M202)</f>
        <v>4.2894736842105265</v>
      </c>
    </row>
    <row r="6" spans="1:10" ht="15.75" thickBot="1" x14ac:dyDescent="0.3">
      <c r="A6" s="79"/>
      <c r="B6" s="82"/>
      <c r="C6" s="77"/>
      <c r="D6" s="54" t="s">
        <v>23</v>
      </c>
      <c r="E6" s="35">
        <f>AVERAGEIF('Tabela 1'!G103:G202,"&lt;60",'Tabela 1'!G103:G202)</f>
        <v>0.13926075413064512</v>
      </c>
      <c r="F6" s="31">
        <f>AVERAGEIF('Tabela 1'!G103:G202,"&lt;60",'Tabela 1'!H103:H202)</f>
        <v>8.7495246970713328E-6</v>
      </c>
      <c r="G6" s="32">
        <f>AVERAGEIF('Tabela 1'!G103:G202,"&lt;60",'Tabela 1'!I103:I202)</f>
        <v>41</v>
      </c>
      <c r="H6" s="33">
        <f>AVERAGEIF('Tabela 1'!N103:N202,"Lokalne",'Tabela 1'!K103:K202)</f>
        <v>-4.2627843558651554E-6</v>
      </c>
      <c r="I6" s="31">
        <f>AVERAGEIF('Tabela 1'!N103:N202,"Lokalne",'Tabela 1'!L103:L202)</f>
        <v>5.1429124882258023E-15</v>
      </c>
      <c r="J6" s="32">
        <f>AVERAGEIF('Tabela 1'!N103:N202,"Lokalne",'Tabela 1'!M103:M202)</f>
        <v>5.193548387096774</v>
      </c>
    </row>
    <row r="7" spans="1:10" x14ac:dyDescent="0.25">
      <c r="A7" s="80">
        <v>20</v>
      </c>
      <c r="B7" s="83">
        <f>AVERAGE('Tabela 1'!O203:O302)</f>
        <v>478.20002279999989</v>
      </c>
      <c r="C7" s="76">
        <f>AVERAGE('Tabela 1'!F203:F302)</f>
        <v>4.01</v>
      </c>
      <c r="D7" s="53" t="s">
        <v>22</v>
      </c>
      <c r="E7" s="19">
        <f>AVERAGEIF('Tabela 1'!G203:G302,"&gt;60",'Tabela 1'!G203:G302)</f>
        <v>62.748527027027038</v>
      </c>
      <c r="F7" s="5">
        <f>AVERAGEIF('Tabela 1'!G203:G302,"&gt;60",'Tabela 1'!H203:H302)</f>
        <v>-0.92114799999999963</v>
      </c>
      <c r="G7" s="6">
        <f>AVERAGEIF('Tabela 1'!G203:G302,"&gt;60",'Tabela 1'!I203:I302)</f>
        <v>39.729729729729726</v>
      </c>
      <c r="H7" s="11">
        <f>AVERAGEIF('Tabela 1'!N203:N302,"Globalne",'Tabela 1'!K203:K302)</f>
        <v>62.748209090909086</v>
      </c>
      <c r="I7" s="5">
        <f>AVERAGEIF('Tabela 1'!N203:N302,"Globalne",'Tabela 1'!L203:L302)</f>
        <v>-0.38971646153846157</v>
      </c>
      <c r="J7" s="6">
        <f>AVERAGEIF('Tabela 1'!N203:N302,"Globalne",'Tabela 1'!M203:M302)</f>
        <v>5.3902439024390247</v>
      </c>
    </row>
    <row r="8" spans="1:10" ht="15.75" thickBot="1" x14ac:dyDescent="0.3">
      <c r="A8" s="79"/>
      <c r="B8" s="82"/>
      <c r="C8" s="77"/>
      <c r="D8" s="54" t="s">
        <v>23</v>
      </c>
      <c r="E8" s="21">
        <f>AVERAGEIF('Tabela 1'!G203:G302,"&lt;60",'Tabela 1'!G203:G302)</f>
        <v>3.8878542857142921E-5</v>
      </c>
      <c r="F8" s="3">
        <f>AVERAGEIF('Tabela 1'!G203:G302,"&lt;60",'Tabela 1'!H203:H302)</f>
        <v>9.0383443563650801E-11</v>
      </c>
      <c r="G8" s="4">
        <f>AVERAGEIF('Tabela 1'!G203:G302,"&lt;60",'Tabela 1'!I203:I302)</f>
        <v>46.19047619047619</v>
      </c>
      <c r="H8" s="13">
        <f>AVERAGEIF('Tabela 1'!N203:N302,"Lokalne",'Tabela 1'!K203:K302)</f>
        <v>-3.2649194876847608E-6</v>
      </c>
      <c r="I8" s="3">
        <f>AVERAGEIF('Tabela 1'!N203:N302,"Lokalne",'Tabela 1'!L203:L302)</f>
        <v>1.0068624481355944E-15</v>
      </c>
      <c r="J8" s="4">
        <f>AVERAGEIF('Tabela 1'!N203:N302,"Lokalne",'Tabela 1'!M203:M302)</f>
        <v>6.2711864406779663</v>
      </c>
    </row>
  </sheetData>
  <mergeCells count="14">
    <mergeCell ref="C3:C4"/>
    <mergeCell ref="C5:C6"/>
    <mergeCell ref="C7:C8"/>
    <mergeCell ref="A3:A4"/>
    <mergeCell ref="A5:A6"/>
    <mergeCell ref="A7:A8"/>
    <mergeCell ref="B3:B4"/>
    <mergeCell ref="B5:B6"/>
    <mergeCell ref="B7:B8"/>
    <mergeCell ref="E1:G1"/>
    <mergeCell ref="H1:J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tabSelected="1" workbookViewId="0">
      <selection activeCell="L26" sqref="L26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07" t="s">
        <v>13</v>
      </c>
      <c r="B1" s="107" t="s">
        <v>12</v>
      </c>
      <c r="C1" s="107"/>
    </row>
    <row r="2" spans="1:3" ht="45" customHeight="1" x14ac:dyDescent="0.25">
      <c r="A2" s="107"/>
      <c r="B2" s="108" t="s">
        <v>8</v>
      </c>
      <c r="C2" s="109" t="s">
        <v>9</v>
      </c>
    </row>
    <row r="3" spans="1:3" x14ac:dyDescent="0.25">
      <c r="A3" s="1">
        <v>1</v>
      </c>
      <c r="B3" s="1">
        <v>200</v>
      </c>
      <c r="C3" s="1">
        <v>200</v>
      </c>
    </row>
    <row r="4" spans="1:3" x14ac:dyDescent="0.25">
      <c r="A4" s="1">
        <v>2</v>
      </c>
      <c r="B4" s="1">
        <v>123.607</v>
      </c>
      <c r="C4" s="1">
        <v>99.999899999999997</v>
      </c>
    </row>
    <row r="5" spans="1:3" x14ac:dyDescent="0.25">
      <c r="A5" s="1">
        <v>3</v>
      </c>
      <c r="B5" s="1">
        <v>76.393199999999993</v>
      </c>
      <c r="C5" s="1">
        <v>1.04967E-4</v>
      </c>
    </row>
    <row r="6" spans="1:3" x14ac:dyDescent="0.25">
      <c r="A6" s="1">
        <v>4</v>
      </c>
      <c r="B6" s="1">
        <v>47.2136</v>
      </c>
      <c r="C6" s="90">
        <v>2.20363E-10</v>
      </c>
    </row>
    <row r="7" spans="1:3" x14ac:dyDescent="0.25">
      <c r="A7" s="1">
        <v>5</v>
      </c>
      <c r="B7" s="1">
        <v>29.179600000000001</v>
      </c>
      <c r="C7" s="110"/>
    </row>
    <row r="8" spans="1:3" x14ac:dyDescent="0.25">
      <c r="A8" s="1">
        <v>6</v>
      </c>
      <c r="B8" s="1">
        <v>18.033999999999999</v>
      </c>
      <c r="C8" s="110"/>
    </row>
    <row r="9" spans="1:3" x14ac:dyDescent="0.25">
      <c r="A9" s="1">
        <v>7</v>
      </c>
      <c r="B9" s="1">
        <v>11.1456</v>
      </c>
      <c r="C9" s="110"/>
    </row>
    <row r="10" spans="1:3" x14ac:dyDescent="0.25">
      <c r="A10" s="1">
        <v>8</v>
      </c>
      <c r="B10" s="1">
        <v>6.8883700000000001</v>
      </c>
      <c r="C10" s="110"/>
    </row>
    <row r="11" spans="1:3" x14ac:dyDescent="0.25">
      <c r="A11" s="1">
        <v>9</v>
      </c>
      <c r="B11" s="1">
        <v>4.25725</v>
      </c>
      <c r="C11" s="110"/>
    </row>
    <row r="12" spans="1:3" x14ac:dyDescent="0.25">
      <c r="A12" s="1">
        <v>10</v>
      </c>
      <c r="B12" s="1">
        <v>2.6311200000000001</v>
      </c>
      <c r="C12" s="110"/>
    </row>
    <row r="13" spans="1:3" x14ac:dyDescent="0.25">
      <c r="A13" s="1">
        <v>11</v>
      </c>
      <c r="B13" s="1">
        <v>1.6261300000000001</v>
      </c>
    </row>
    <row r="14" spans="1:3" x14ac:dyDescent="0.25">
      <c r="A14" s="1">
        <v>12</v>
      </c>
      <c r="B14" s="1">
        <v>1.00499</v>
      </c>
    </row>
    <row r="15" spans="1:3" x14ac:dyDescent="0.25">
      <c r="A15" s="1">
        <v>13</v>
      </c>
      <c r="B15" s="1">
        <v>0.62114000000000003</v>
      </c>
    </row>
    <row r="16" spans="1:3" x14ac:dyDescent="0.25">
      <c r="A16" s="1">
        <v>14</v>
      </c>
      <c r="B16" s="1">
        <v>0.38385000000000002</v>
      </c>
    </row>
    <row r="17" spans="1:2" x14ac:dyDescent="0.25">
      <c r="A17" s="1">
        <v>15</v>
      </c>
      <c r="B17" s="1">
        <v>0.237289</v>
      </c>
    </row>
    <row r="18" spans="1:2" x14ac:dyDescent="0.25">
      <c r="A18" s="1">
        <v>16</v>
      </c>
      <c r="B18" s="1">
        <v>0.146561</v>
      </c>
    </row>
    <row r="19" spans="1:2" x14ac:dyDescent="0.25">
      <c r="A19" s="1">
        <v>17</v>
      </c>
      <c r="B19" s="1">
        <v>9.0728299999999998E-2</v>
      </c>
    </row>
    <row r="20" spans="1:2" x14ac:dyDescent="0.25">
      <c r="A20" s="1">
        <v>18</v>
      </c>
      <c r="B20" s="1">
        <v>5.5832800000000002E-2</v>
      </c>
    </row>
    <row r="21" spans="1:2" x14ac:dyDescent="0.25">
      <c r="A21" s="1">
        <v>19</v>
      </c>
      <c r="B21" s="1">
        <v>3.4895500000000003E-2</v>
      </c>
    </row>
    <row r="22" spans="1:2" x14ac:dyDescent="0.25">
      <c r="A22" s="1">
        <v>20</v>
      </c>
      <c r="B22" s="1">
        <v>2.0937299999999999E-2</v>
      </c>
    </row>
    <row r="23" spans="1:2" x14ac:dyDescent="0.25">
      <c r="A23" s="1">
        <v>21</v>
      </c>
      <c r="B23" s="1">
        <v>1.39582E-2</v>
      </c>
    </row>
    <row r="24" spans="1:2" x14ac:dyDescent="0.25">
      <c r="A24" s="1">
        <v>22</v>
      </c>
      <c r="B24" s="1">
        <v>6.9791000000000002E-3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D9" sqref="D9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61" t="s">
        <v>8</v>
      </c>
      <c r="B1" s="62"/>
      <c r="C1" s="69"/>
      <c r="D1" s="70" t="s">
        <v>9</v>
      </c>
      <c r="E1" s="58"/>
      <c r="F1" s="60"/>
    </row>
    <row r="2" spans="1:6" ht="30" customHeight="1" thickBot="1" x14ac:dyDescent="0.3">
      <c r="A2" s="38" t="s">
        <v>20</v>
      </c>
      <c r="B2" s="37" t="s">
        <v>11</v>
      </c>
      <c r="C2" s="39" t="s">
        <v>3</v>
      </c>
      <c r="D2" s="36" t="s">
        <v>20</v>
      </c>
      <c r="E2" s="37" t="s">
        <v>11</v>
      </c>
      <c r="F2" s="39" t="s">
        <v>3</v>
      </c>
    </row>
    <row r="3" spans="1:6" ht="15.75" thickBot="1" x14ac:dyDescent="0.3">
      <c r="A3" s="40"/>
      <c r="B3" s="41"/>
      <c r="C3" s="42"/>
      <c r="D3" s="43"/>
      <c r="E3" s="41"/>
      <c r="F3" s="42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sqref="A1:A2"/>
    </sheetView>
  </sheetViews>
  <sheetFormatPr defaultRowHeight="15" x14ac:dyDescent="0.25"/>
  <cols>
    <col min="1" max="7" width="12.7109375" customWidth="1"/>
  </cols>
  <sheetData>
    <row r="1" spans="1:7" x14ac:dyDescent="0.25">
      <c r="A1" s="87" t="s">
        <v>14</v>
      </c>
      <c r="B1" s="84" t="s">
        <v>15</v>
      </c>
      <c r="C1" s="85"/>
      <c r="D1" s="64" t="s">
        <v>16</v>
      </c>
      <c r="E1" s="86"/>
      <c r="F1" s="84" t="s">
        <v>17</v>
      </c>
      <c r="G1" s="86"/>
    </row>
    <row r="2" spans="1:7" ht="15.75" thickBot="1" x14ac:dyDescent="0.3">
      <c r="A2" s="88"/>
      <c r="B2" s="50" t="s">
        <v>18</v>
      </c>
      <c r="C2" s="51" t="s">
        <v>19</v>
      </c>
      <c r="D2" s="44" t="s">
        <v>18</v>
      </c>
      <c r="E2" s="49" t="s">
        <v>19</v>
      </c>
      <c r="F2" s="50" t="s">
        <v>18</v>
      </c>
      <c r="G2" s="49" t="s">
        <v>19</v>
      </c>
    </row>
    <row r="3" spans="1:7" x14ac:dyDescent="0.25">
      <c r="A3" s="46"/>
      <c r="B3" s="24"/>
      <c r="C3" s="25"/>
      <c r="D3" s="26"/>
      <c r="E3" s="23"/>
      <c r="F3" s="24"/>
      <c r="G3" s="23"/>
    </row>
    <row r="4" spans="1:7" x14ac:dyDescent="0.25">
      <c r="A4" s="47"/>
      <c r="B4" s="12"/>
      <c r="C4" s="16"/>
      <c r="D4" s="20"/>
      <c r="E4" s="2"/>
      <c r="F4" s="12"/>
      <c r="G4" s="2"/>
    </row>
    <row r="5" spans="1:7" x14ac:dyDescent="0.25">
      <c r="A5" s="47"/>
      <c r="B5" s="12"/>
      <c r="C5" s="16"/>
      <c r="D5" s="20"/>
      <c r="E5" s="2"/>
      <c r="F5" s="12"/>
      <c r="G5" s="2"/>
    </row>
    <row r="6" spans="1:7" x14ac:dyDescent="0.25">
      <c r="A6" s="47"/>
      <c r="B6" s="12"/>
      <c r="C6" s="16"/>
      <c r="D6" s="20"/>
      <c r="E6" s="2"/>
      <c r="F6" s="12"/>
      <c r="G6" s="2"/>
    </row>
    <row r="7" spans="1:7" x14ac:dyDescent="0.25">
      <c r="A7" s="47"/>
      <c r="B7" s="12"/>
      <c r="C7" s="16"/>
      <c r="D7" s="20"/>
      <c r="E7" s="2"/>
      <c r="F7" s="12"/>
      <c r="G7" s="2"/>
    </row>
    <row r="8" spans="1:7" x14ac:dyDescent="0.25">
      <c r="A8" s="47"/>
      <c r="B8" s="12"/>
      <c r="C8" s="16"/>
      <c r="D8" s="20"/>
      <c r="E8" s="2"/>
      <c r="F8" s="12"/>
      <c r="G8" s="2"/>
    </row>
    <row r="9" spans="1:7" x14ac:dyDescent="0.25">
      <c r="A9" s="47"/>
      <c r="B9" s="12"/>
      <c r="C9" s="16"/>
      <c r="D9" s="20"/>
      <c r="E9" s="2"/>
      <c r="F9" s="12"/>
      <c r="G9" s="2"/>
    </row>
    <row r="10" spans="1:7" x14ac:dyDescent="0.25">
      <c r="A10" s="47"/>
      <c r="B10" s="12"/>
      <c r="C10" s="16"/>
      <c r="D10" s="20"/>
      <c r="E10" s="2"/>
      <c r="F10" s="12"/>
      <c r="G10" s="2"/>
    </row>
    <row r="11" spans="1:7" x14ac:dyDescent="0.25">
      <c r="A11" s="47"/>
      <c r="B11" s="12"/>
      <c r="C11" s="16"/>
      <c r="D11" s="20"/>
      <c r="E11" s="2"/>
      <c r="F11" s="12"/>
      <c r="G11" s="2"/>
    </row>
    <row r="12" spans="1:7" x14ac:dyDescent="0.25">
      <c r="A12" s="47"/>
      <c r="B12" s="12"/>
      <c r="C12" s="16"/>
      <c r="D12" s="20"/>
      <c r="E12" s="2"/>
      <c r="F12" s="12"/>
      <c r="G12" s="2"/>
    </row>
    <row r="13" spans="1:7" x14ac:dyDescent="0.25">
      <c r="A13" s="47"/>
      <c r="B13" s="12"/>
      <c r="C13" s="16"/>
      <c r="D13" s="20"/>
      <c r="E13" s="2"/>
      <c r="F13" s="12"/>
      <c r="G13" s="2"/>
    </row>
    <row r="14" spans="1:7" x14ac:dyDescent="0.25">
      <c r="A14" s="47"/>
      <c r="B14" s="12"/>
      <c r="C14" s="16"/>
      <c r="D14" s="20"/>
      <c r="E14" s="2"/>
      <c r="F14" s="12"/>
      <c r="G14" s="2"/>
    </row>
    <row r="15" spans="1:7" x14ac:dyDescent="0.25">
      <c r="A15" s="47"/>
      <c r="B15" s="12"/>
      <c r="C15" s="16"/>
      <c r="D15" s="20"/>
      <c r="E15" s="2"/>
      <c r="F15" s="12"/>
      <c r="G15" s="2"/>
    </row>
    <row r="16" spans="1:7" x14ac:dyDescent="0.25">
      <c r="A16" s="47"/>
      <c r="B16" s="12"/>
      <c r="C16" s="16"/>
      <c r="D16" s="20"/>
      <c r="E16" s="2"/>
      <c r="F16" s="12"/>
      <c r="G16" s="2"/>
    </row>
    <row r="17" spans="1:7" x14ac:dyDescent="0.25">
      <c r="A17" s="47"/>
      <c r="B17" s="12"/>
      <c r="C17" s="16"/>
      <c r="D17" s="20"/>
      <c r="E17" s="2"/>
      <c r="F17" s="12"/>
      <c r="G17" s="2"/>
    </row>
    <row r="18" spans="1:7" x14ac:dyDescent="0.25">
      <c r="A18" s="47"/>
      <c r="B18" s="12"/>
      <c r="C18" s="16"/>
      <c r="D18" s="20"/>
      <c r="E18" s="2"/>
      <c r="F18" s="12"/>
      <c r="G18" s="2"/>
    </row>
    <row r="19" spans="1:7" x14ac:dyDescent="0.25">
      <c r="A19" s="47"/>
      <c r="B19" s="12"/>
      <c r="C19" s="16"/>
      <c r="D19" s="20"/>
      <c r="E19" s="2"/>
      <c r="F19" s="12"/>
      <c r="G19" s="2"/>
    </row>
    <row r="20" spans="1:7" x14ac:dyDescent="0.25">
      <c r="A20" s="47"/>
      <c r="B20" s="12"/>
      <c r="C20" s="16"/>
      <c r="D20" s="20"/>
      <c r="E20" s="2"/>
      <c r="F20" s="12"/>
      <c r="G20" s="2"/>
    </row>
    <row r="21" spans="1:7" x14ac:dyDescent="0.25">
      <c r="A21" s="47"/>
      <c r="B21" s="12"/>
      <c r="C21" s="16"/>
      <c r="D21" s="20"/>
      <c r="E21" s="2"/>
      <c r="F21" s="12"/>
      <c r="G21" s="2"/>
    </row>
    <row r="22" spans="1:7" x14ac:dyDescent="0.25">
      <c r="A22" s="47"/>
      <c r="B22" s="12"/>
      <c r="C22" s="16"/>
      <c r="D22" s="20"/>
      <c r="E22" s="2"/>
      <c r="F22" s="12"/>
      <c r="G22" s="2"/>
    </row>
    <row r="23" spans="1:7" x14ac:dyDescent="0.25">
      <c r="A23" s="47"/>
      <c r="B23" s="12"/>
      <c r="C23" s="16"/>
      <c r="D23" s="20"/>
      <c r="E23" s="2"/>
      <c r="F23" s="12"/>
      <c r="G23" s="2"/>
    </row>
    <row r="24" spans="1:7" x14ac:dyDescent="0.25">
      <c r="A24" s="47"/>
      <c r="B24" s="12"/>
      <c r="C24" s="16"/>
      <c r="D24" s="20"/>
      <c r="E24" s="2"/>
      <c r="F24" s="12"/>
      <c r="G24" s="2"/>
    </row>
    <row r="25" spans="1:7" x14ac:dyDescent="0.25">
      <c r="A25" s="47"/>
      <c r="B25" s="12"/>
      <c r="C25" s="16"/>
      <c r="D25" s="20"/>
      <c r="E25" s="2"/>
      <c r="F25" s="12"/>
      <c r="G25" s="2"/>
    </row>
    <row r="26" spans="1:7" x14ac:dyDescent="0.25">
      <c r="A26" s="47"/>
      <c r="B26" s="12"/>
      <c r="C26" s="16"/>
      <c r="D26" s="20"/>
      <c r="E26" s="2"/>
      <c r="F26" s="12"/>
      <c r="G26" s="2"/>
    </row>
    <row r="27" spans="1:7" x14ac:dyDescent="0.25">
      <c r="A27" s="47"/>
      <c r="B27" s="12"/>
      <c r="C27" s="16"/>
      <c r="D27" s="20"/>
      <c r="E27" s="2"/>
      <c r="F27" s="12"/>
      <c r="G27" s="2"/>
    </row>
    <row r="28" spans="1:7" x14ac:dyDescent="0.25">
      <c r="A28" s="47"/>
      <c r="B28" s="12"/>
      <c r="C28" s="16"/>
      <c r="D28" s="20"/>
      <c r="E28" s="2"/>
      <c r="F28" s="12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2020-11-04T17:17:04Z</dcterms:modified>
</cp:coreProperties>
</file>