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ll\G6 Consulting Inc. Dropbox\Greg Hills\G6 Calculators\"/>
    </mc:Choice>
  </mc:AlternateContent>
  <xr:revisionPtr revIDLastSave="0" documentId="8_{57C9A81B-FE42-436F-9EA7-1520049162EC}" xr6:coauthVersionLast="45" xr6:coauthVersionMax="45" xr10:uidLastSave="{00000000-0000-0000-0000-000000000000}"/>
  <bookViews>
    <workbookView xWindow="-120" yWindow="-120" windowWidth="29040" windowHeight="15840" xr2:uid="{80F07524-E03E-4E21-832F-5C95B36F7F8F}"/>
  </bookViews>
  <sheets>
    <sheet name="Credits calculator" sheetId="1" r:id="rId1"/>
  </sheets>
  <externalReferences>
    <externalReference r:id="rId2"/>
  </externalReferences>
  <definedNames>
    <definedName name="AmtMatTot">[1]proxy!$N$52</definedName>
    <definedName name="AmtNonTot">[1]proxy!$N$44</definedName>
    <definedName name="_xlnm.Print_Area" localSheetId="0">'Credits calculator'!$A$2:$N$50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H38" i="1" s="1"/>
  <c r="R29" i="1"/>
  <c r="H34" i="1" l="1"/>
  <c r="J36" i="1"/>
  <c r="J38" i="1"/>
  <c r="H40" i="1" l="1"/>
  <c r="J34" i="1" l="1"/>
</calcChain>
</file>

<file path=xl/sharedStrings.xml><?xml version="1.0" encoding="utf-8"?>
<sst xmlns="http://schemas.openxmlformats.org/spreadsheetml/2006/main" count="30" uniqueCount="27">
  <si>
    <t>Valid for 2019+ fiscal years</t>
  </si>
  <si>
    <t>Are you a Canadian Controlled Private Corporation (CCPC)?  Yes or No</t>
  </si>
  <si>
    <t>Yes</t>
  </si>
  <si>
    <t>Would you like to waive the ORDTC non-refundable credit?  Yes or No</t>
  </si>
  <si>
    <t>No</t>
  </si>
  <si>
    <t>Enter Eligible SRED expenses:</t>
  </si>
  <si>
    <t>Scrap materials and prototype parts</t>
  </si>
  <si>
    <t>Subcontractors (must have valid SIN or HST number)</t>
  </si>
  <si>
    <t>Enter deductible amounts received:</t>
  </si>
  <si>
    <t>SR&amp;ED Credits</t>
  </si>
  <si>
    <t>Federal ITC credits</t>
  </si>
  <si>
    <t>Ontario OITC credits</t>
  </si>
  <si>
    <t>Ontario ORDTC credits</t>
  </si>
  <si>
    <t>Total SR&amp;ED credits</t>
  </si>
  <si>
    <t xml:space="preserve">Refundable credits are cash.   </t>
  </si>
  <si>
    <t>Waiving ORDTC increases your federal ITCs by a percentage of the waived ORDTC amount.</t>
  </si>
  <si>
    <t>Notes to Calculator</t>
  </si>
  <si>
    <t>Non-refundable credits must be used to pay down a like tax balance (eg fed to fed)</t>
  </si>
  <si>
    <t>Waiving ORDTC is normally done to maximize cash credits for a company with no profits/tax balances foreseen.</t>
  </si>
  <si>
    <t>CEWS, IRAP and any other government subsidies received in the year</t>
  </si>
  <si>
    <t>g6 consulting SRED Credits Calculator</t>
  </si>
  <si>
    <t xml:space="preserve"> December 2020  - Rev 1.3</t>
  </si>
  <si>
    <t>g6consulting.ca. - Greg Hills - ghills@g6consulting (416) 704-3879</t>
  </si>
  <si>
    <t>Owner's T4 salaries* (maximum 75% of an owner's salary, no bonuses)</t>
  </si>
  <si>
    <t>Employee T4 salaries*</t>
  </si>
  <si>
    <t>*Enter the portion of salaries spent doing SRED work (eg 10% x total salary, etc)</t>
  </si>
  <si>
    <t>Salary calc for CEWS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</si>
</sst>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&quot;$&quot;#,##0"/>
    <numFmt numFmtId="166" formatCode=";;;"/>
    <numFmt numFmtId="167" formatCode="&quot;$&quot;#,##0.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9" xfId="0" applyFont="1" applyBorder="1"/>
    <xf numFmtId="0" fontId="2" fillId="0" borderId="9" xfId="0" applyFont="1" applyBorder="1"/>
    <xf numFmtId="165" fontId="7" fillId="0" borderId="14" xfId="0" applyNumberFormat="1" applyFont="1" applyBorder="1"/>
    <xf numFmtId="165" fontId="3" fillId="0" borderId="15" xfId="0" applyNumberFormat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6" fontId="2" fillId="0" borderId="0" xfId="0" applyNumberFormat="1" applyFont="1" applyAlignment="1" applyProtection="1">
      <alignment horizontal="right"/>
    </xf>
    <xf numFmtId="0" fontId="9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2" fillId="2" borderId="0" xfId="0" applyFont="1" applyFill="1" applyBorder="1" applyAlignment="1" applyProtection="1">
      <alignment horizontal="right"/>
      <protection locked="0"/>
    </xf>
    <xf numFmtId="0" fontId="0" fillId="0" borderId="0" xfId="0" applyBorder="1" applyAlignment="1">
      <alignment horizontal="right"/>
    </xf>
    <xf numFmtId="0" fontId="7" fillId="0" borderId="0" xfId="0" applyFont="1" applyBorder="1"/>
    <xf numFmtId="165" fontId="0" fillId="2" borderId="0" xfId="0" applyNumberFormat="1" applyFill="1" applyBorder="1" applyProtection="1">
      <protection locked="0"/>
    </xf>
    <xf numFmtId="0" fontId="3" fillId="0" borderId="0" xfId="0" applyFont="1" applyBorder="1"/>
    <xf numFmtId="0" fontId="8" fillId="0" borderId="0" xfId="0" applyFont="1" applyBorder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167" fontId="10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B0A9E2E9-F125-495E-B9A0-7B34EC27D5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ill/Dropbox/G6/Client%20costs%20and%20projects%20w%20IRAP%20+%20No%20Bus%20Limit%20Test%20Ja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xy"/>
      <sheetName val="Credits calculator"/>
    </sheetNames>
    <sheetDataSet>
      <sheetData sheetId="0">
        <row r="44">
          <cell r="N44">
            <v>0</v>
          </cell>
        </row>
        <row r="52">
          <cell r="N5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A021-406B-4C95-A15D-D73A510B99D5}">
  <dimension ref="B2:R51"/>
  <sheetViews>
    <sheetView showGridLines="0" tabSelected="1" workbookViewId="0">
      <selection activeCell="K21" sqref="K21"/>
    </sheetView>
  </sheetViews>
  <sheetFormatPr defaultRowHeight="12.75" x14ac:dyDescent="0.2"/>
  <cols>
    <col min="1" max="1" width="5.140625" customWidth="1"/>
    <col min="2" max="2" width="2.42578125" customWidth="1"/>
    <col min="3" max="3" width="3.42578125" customWidth="1"/>
    <col min="6" max="6" width="14.28515625" customWidth="1"/>
    <col min="7" max="7" width="7.85546875" customWidth="1"/>
    <col min="8" max="8" width="15.28515625" customWidth="1"/>
    <col min="9" max="9" width="6.28515625" customWidth="1"/>
    <col min="10" max="10" width="2.85546875" customWidth="1"/>
    <col min="11" max="11" width="14" customWidth="1"/>
    <col min="12" max="12" width="4" customWidth="1"/>
    <col min="13" max="13" width="3" customWidth="1"/>
    <col min="14" max="14" width="5.5703125" customWidth="1"/>
    <col min="18" max="18" width="11.140625" bestFit="1" customWidth="1"/>
  </cols>
  <sheetData>
    <row r="2" spans="2:18" ht="13.5" thickBot="1" x14ac:dyDescent="0.25"/>
    <row r="3" spans="2:18" ht="6.75" customHeight="1" x14ac:dyDescent="0.2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8" s="6" customFormat="1" ht="18.75" customHeight="1" x14ac:dyDescent="0.2">
      <c r="B4" s="43" t="s">
        <v>20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2:18" s="6" customFormat="1" ht="8.25" customHeight="1" x14ac:dyDescent="0.2">
      <c r="B5" s="26"/>
      <c r="C5" s="28"/>
      <c r="D5" s="28"/>
      <c r="E5" s="28"/>
      <c r="F5" s="28"/>
      <c r="G5" s="28"/>
      <c r="H5" s="28"/>
      <c r="I5" s="28"/>
      <c r="J5" s="28"/>
      <c r="K5" s="28"/>
      <c r="L5" s="28"/>
      <c r="M5" s="27"/>
    </row>
    <row r="6" spans="2:18" x14ac:dyDescent="0.2">
      <c r="B6" s="46" t="s">
        <v>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2:18" ht="4.5" customHeight="1" x14ac:dyDescent="0.2">
      <c r="B7" s="7"/>
      <c r="C7" s="29"/>
      <c r="D7" s="29"/>
      <c r="E7" s="29"/>
      <c r="F7" s="29"/>
      <c r="G7" s="29"/>
      <c r="H7" s="29"/>
      <c r="I7" s="29"/>
      <c r="J7" s="29"/>
      <c r="K7" s="29"/>
      <c r="L7" s="29"/>
      <c r="M7" s="8"/>
    </row>
    <row r="8" spans="2:18" x14ac:dyDescent="0.2">
      <c r="B8" s="49" t="s">
        <v>21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</row>
    <row r="9" spans="2:18" x14ac:dyDescent="0.2">
      <c r="B9" s="4"/>
      <c r="C9" s="30"/>
      <c r="D9" s="31"/>
      <c r="E9" s="30"/>
      <c r="F9" s="32"/>
      <c r="G9" s="30"/>
      <c r="H9" s="30"/>
      <c r="I9" s="30"/>
      <c r="J9" s="30"/>
      <c r="K9" s="30"/>
      <c r="L9" s="30"/>
      <c r="M9" s="5"/>
      <c r="O9" s="41"/>
      <c r="P9" s="41"/>
      <c r="Q9" s="41"/>
      <c r="R9" s="41"/>
    </row>
    <row r="10" spans="2:18" x14ac:dyDescent="0.2">
      <c r="B10" s="4"/>
      <c r="C10" s="9"/>
      <c r="D10" s="10"/>
      <c r="E10" s="10"/>
      <c r="F10" s="10"/>
      <c r="G10" s="10"/>
      <c r="H10" s="10"/>
      <c r="I10" s="10"/>
      <c r="J10" s="10"/>
      <c r="K10" s="10"/>
      <c r="L10" s="11"/>
      <c r="M10" s="5"/>
      <c r="O10" s="41"/>
      <c r="P10" s="41"/>
      <c r="Q10" s="41"/>
      <c r="R10" s="41"/>
    </row>
    <row r="11" spans="2:18" x14ac:dyDescent="0.2">
      <c r="B11" s="4"/>
      <c r="C11" s="12"/>
      <c r="D11" s="30" t="s">
        <v>1</v>
      </c>
      <c r="E11" s="30"/>
      <c r="F11" s="30"/>
      <c r="G11" s="30"/>
      <c r="H11" s="30"/>
      <c r="I11" s="30"/>
      <c r="J11" s="30"/>
      <c r="K11" s="33" t="s">
        <v>2</v>
      </c>
      <c r="L11" s="13"/>
      <c r="M11" s="5"/>
      <c r="O11" s="41" t="s">
        <v>2</v>
      </c>
      <c r="P11" s="41"/>
      <c r="Q11" s="41"/>
      <c r="R11" s="41"/>
    </row>
    <row r="12" spans="2:18" x14ac:dyDescent="0.2">
      <c r="B12" s="4"/>
      <c r="C12" s="12"/>
      <c r="D12" s="30"/>
      <c r="E12" s="30"/>
      <c r="F12" s="30"/>
      <c r="G12" s="30"/>
      <c r="H12" s="30"/>
      <c r="I12" s="30"/>
      <c r="J12" s="30"/>
      <c r="K12" s="34"/>
      <c r="L12" s="13"/>
      <c r="M12" s="5"/>
      <c r="O12" s="41" t="s">
        <v>4</v>
      </c>
      <c r="P12" s="41"/>
      <c r="Q12" s="41"/>
      <c r="R12" s="41"/>
    </row>
    <row r="13" spans="2:18" x14ac:dyDescent="0.2">
      <c r="B13" s="4"/>
      <c r="C13" s="12"/>
      <c r="D13" s="31" t="s">
        <v>3</v>
      </c>
      <c r="E13" s="30"/>
      <c r="F13" s="30"/>
      <c r="G13" s="30"/>
      <c r="H13" s="30"/>
      <c r="I13" s="30"/>
      <c r="J13" s="30"/>
      <c r="K13" s="33" t="s">
        <v>4</v>
      </c>
      <c r="L13" s="13"/>
      <c r="M13" s="5"/>
      <c r="O13" s="41"/>
      <c r="P13" s="41"/>
      <c r="Q13" s="41"/>
      <c r="R13" s="41"/>
    </row>
    <row r="14" spans="2:18" x14ac:dyDescent="0.2">
      <c r="B14" s="4"/>
      <c r="C14" s="14"/>
      <c r="D14" s="15"/>
      <c r="E14" s="15"/>
      <c r="F14" s="15"/>
      <c r="G14" s="15"/>
      <c r="H14" s="15"/>
      <c r="I14" s="15"/>
      <c r="J14" s="15"/>
      <c r="K14" s="15"/>
      <c r="L14" s="16"/>
      <c r="M14" s="5"/>
      <c r="O14" s="41"/>
      <c r="P14" s="41"/>
      <c r="Q14" s="41"/>
      <c r="R14" s="41"/>
    </row>
    <row r="15" spans="2:18" ht="5.25" customHeight="1" x14ac:dyDescent="0.2">
      <c r="B15" s="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5"/>
      <c r="O15" s="41"/>
      <c r="P15" s="41"/>
      <c r="Q15" s="41"/>
      <c r="R15" s="41"/>
    </row>
    <row r="16" spans="2:18" x14ac:dyDescent="0.2">
      <c r="B16" s="4"/>
      <c r="C16" s="9"/>
      <c r="D16" s="10"/>
      <c r="E16" s="10"/>
      <c r="F16" s="10"/>
      <c r="G16" s="10"/>
      <c r="H16" s="10"/>
      <c r="I16" s="10"/>
      <c r="J16" s="10"/>
      <c r="K16" s="10"/>
      <c r="L16" s="11"/>
      <c r="M16" s="5"/>
      <c r="O16" s="41"/>
      <c r="P16" s="41"/>
      <c r="Q16" s="41"/>
      <c r="R16" s="41"/>
    </row>
    <row r="17" spans="2:18" x14ac:dyDescent="0.2">
      <c r="B17" s="4"/>
      <c r="C17" s="17" t="s">
        <v>5</v>
      </c>
      <c r="D17" s="35"/>
      <c r="E17" s="35"/>
      <c r="F17" s="35"/>
      <c r="G17" s="30"/>
      <c r="H17" s="30"/>
      <c r="I17" s="30"/>
      <c r="J17" s="30"/>
      <c r="K17" s="30"/>
      <c r="L17" s="13"/>
      <c r="M17" s="5"/>
      <c r="O17" s="41"/>
      <c r="P17" s="41"/>
      <c r="Q17" s="41"/>
      <c r="R17" s="41"/>
    </row>
    <row r="18" spans="2:18" x14ac:dyDescent="0.2">
      <c r="B18" s="4"/>
      <c r="C18" s="18"/>
      <c r="D18" s="30"/>
      <c r="E18" s="30"/>
      <c r="F18" s="30"/>
      <c r="G18" s="30"/>
      <c r="H18" s="30"/>
      <c r="I18" s="30"/>
      <c r="J18" s="30"/>
      <c r="K18" s="30"/>
      <c r="L18" s="13"/>
      <c r="M18" s="5"/>
      <c r="O18" s="41"/>
      <c r="P18" s="41"/>
      <c r="Q18" s="41"/>
      <c r="R18" s="41"/>
    </row>
    <row r="19" spans="2:18" x14ac:dyDescent="0.2">
      <c r="B19" s="4"/>
      <c r="C19" s="12"/>
      <c r="D19" s="31" t="s">
        <v>23</v>
      </c>
      <c r="E19" s="30"/>
      <c r="F19" s="30"/>
      <c r="G19" s="30"/>
      <c r="H19" s="30"/>
      <c r="I19" s="30"/>
      <c r="J19" s="30"/>
      <c r="K19" s="36"/>
      <c r="L19" s="13"/>
      <c r="M19" s="5"/>
      <c r="O19" s="41"/>
      <c r="P19" s="41"/>
      <c r="Q19" s="41"/>
      <c r="R19" s="41"/>
    </row>
    <row r="20" spans="2:18" x14ac:dyDescent="0.2">
      <c r="B20" s="4"/>
      <c r="C20" s="12"/>
      <c r="D20" s="30"/>
      <c r="E20" s="30"/>
      <c r="F20" s="30"/>
      <c r="G20" s="30"/>
      <c r="H20" s="30"/>
      <c r="I20" s="30"/>
      <c r="J20" s="30"/>
      <c r="K20" s="30"/>
      <c r="L20" s="13"/>
      <c r="M20" s="5"/>
      <c r="O20" s="41"/>
      <c r="P20" s="41"/>
      <c r="Q20" s="41"/>
      <c r="R20" s="41"/>
    </row>
    <row r="21" spans="2:18" x14ac:dyDescent="0.2">
      <c r="B21" s="4"/>
      <c r="C21" s="12"/>
      <c r="D21" s="31" t="s">
        <v>24</v>
      </c>
      <c r="E21" s="30"/>
      <c r="F21" s="30"/>
      <c r="G21" s="30"/>
      <c r="H21" s="30"/>
      <c r="I21" s="30"/>
      <c r="J21" s="30"/>
      <c r="K21" s="36"/>
      <c r="L21" s="13"/>
      <c r="M21" s="5"/>
      <c r="O21" s="41"/>
      <c r="P21" s="41"/>
      <c r="Q21" s="41"/>
      <c r="R21" s="41"/>
    </row>
    <row r="22" spans="2:18" x14ac:dyDescent="0.2">
      <c r="B22" s="4"/>
      <c r="C22" s="12"/>
      <c r="D22" s="30"/>
      <c r="E22" s="30"/>
      <c r="F22" s="30"/>
      <c r="G22" s="30"/>
      <c r="H22" s="30"/>
      <c r="I22" s="30"/>
      <c r="J22" s="30"/>
      <c r="K22" s="30"/>
      <c r="L22" s="13"/>
      <c r="M22" s="5"/>
      <c r="O22" s="41"/>
      <c r="P22" s="41"/>
      <c r="Q22" s="41"/>
      <c r="R22" s="41"/>
    </row>
    <row r="23" spans="2:18" x14ac:dyDescent="0.2">
      <c r="B23" s="4"/>
      <c r="C23" s="12"/>
      <c r="D23" s="31" t="s">
        <v>6</v>
      </c>
      <c r="E23" s="30"/>
      <c r="F23" s="30"/>
      <c r="G23" s="30"/>
      <c r="H23" s="30"/>
      <c r="I23" s="30"/>
      <c r="J23" s="30"/>
      <c r="K23" s="36"/>
      <c r="L23" s="13"/>
      <c r="M23" s="5"/>
      <c r="O23" s="41"/>
      <c r="P23" s="41"/>
      <c r="Q23" s="41"/>
      <c r="R23" s="41"/>
    </row>
    <row r="24" spans="2:18" x14ac:dyDescent="0.2">
      <c r="B24" s="4"/>
      <c r="C24" s="12"/>
      <c r="D24" s="30"/>
      <c r="E24" s="30"/>
      <c r="F24" s="30"/>
      <c r="G24" s="30"/>
      <c r="H24" s="30"/>
      <c r="I24" s="30"/>
      <c r="J24" s="30"/>
      <c r="K24" s="30"/>
      <c r="L24" s="13"/>
      <c r="M24" s="5"/>
      <c r="O24" s="41"/>
      <c r="P24" s="41"/>
      <c r="Q24" s="41"/>
      <c r="R24" s="41"/>
    </row>
    <row r="25" spans="2:18" x14ac:dyDescent="0.2">
      <c r="B25" s="4"/>
      <c r="C25" s="12"/>
      <c r="D25" s="31" t="s">
        <v>7</v>
      </c>
      <c r="E25" s="30"/>
      <c r="F25" s="30"/>
      <c r="G25" s="30"/>
      <c r="H25" s="30"/>
      <c r="I25" s="30"/>
      <c r="J25" s="30"/>
      <c r="K25" s="36"/>
      <c r="L25" s="13"/>
      <c r="M25" s="5"/>
      <c r="O25" s="41"/>
      <c r="P25" s="41"/>
      <c r="Q25" s="41"/>
      <c r="R25" s="41"/>
    </row>
    <row r="26" spans="2:18" ht="6.75" customHeight="1" x14ac:dyDescent="0.2">
      <c r="B26" s="4"/>
      <c r="C26" s="12"/>
      <c r="D26" s="31"/>
      <c r="E26" s="30"/>
      <c r="F26" s="30"/>
      <c r="G26" s="30"/>
      <c r="H26" s="30"/>
      <c r="I26" s="30"/>
      <c r="J26" s="30"/>
      <c r="K26" s="30"/>
      <c r="L26" s="13"/>
      <c r="M26" s="5"/>
      <c r="O26" s="41"/>
      <c r="P26" s="41"/>
      <c r="Q26" s="41"/>
      <c r="R26" s="41"/>
    </row>
    <row r="27" spans="2:18" x14ac:dyDescent="0.2">
      <c r="B27" s="4"/>
      <c r="C27" s="17" t="s">
        <v>8</v>
      </c>
      <c r="D27" s="31"/>
      <c r="E27" s="30"/>
      <c r="F27" s="30"/>
      <c r="G27" s="30"/>
      <c r="H27" s="30"/>
      <c r="I27" s="30"/>
      <c r="J27" s="30"/>
      <c r="K27" s="30"/>
      <c r="L27" s="13"/>
      <c r="M27" s="5"/>
      <c r="O27" s="41"/>
      <c r="P27" s="41"/>
      <c r="Q27" s="41"/>
      <c r="R27" s="41"/>
    </row>
    <row r="28" spans="2:18" ht="6" customHeight="1" x14ac:dyDescent="0.2">
      <c r="B28" s="4"/>
      <c r="C28" s="12"/>
      <c r="D28" s="30"/>
      <c r="E28" s="30"/>
      <c r="F28" s="30"/>
      <c r="G28" s="30"/>
      <c r="H28" s="30"/>
      <c r="I28" s="30"/>
      <c r="J28" s="30"/>
      <c r="K28" s="30"/>
      <c r="L28" s="13"/>
      <c r="M28" s="5"/>
      <c r="O28" s="41"/>
      <c r="P28" s="41"/>
      <c r="Q28" s="41"/>
      <c r="R28" s="41"/>
    </row>
    <row r="29" spans="2:18" x14ac:dyDescent="0.2">
      <c r="B29" s="4"/>
      <c r="C29" s="12"/>
      <c r="D29" s="31" t="s">
        <v>19</v>
      </c>
      <c r="E29" s="30"/>
      <c r="F29" s="30"/>
      <c r="G29" s="30"/>
      <c r="H29" s="30"/>
      <c r="I29" s="30"/>
      <c r="J29" s="30"/>
      <c r="K29" s="36">
        <v>42000000</v>
      </c>
      <c r="L29" s="13"/>
      <c r="M29" s="5"/>
      <c r="O29" s="41" t="s">
        <v>26</v>
      </c>
      <c r="P29" s="41"/>
      <c r="Q29" s="41"/>
      <c r="R29" s="42">
        <f>(IF((K19+K21-K29)&lt;0,0,(K19+K21-K29)) + (K19+K21)*0.55)</f>
        <v>0</v>
      </c>
    </row>
    <row r="30" spans="2:18" x14ac:dyDescent="0.2">
      <c r="B30" s="4"/>
      <c r="C30" s="14"/>
      <c r="D30" s="15"/>
      <c r="E30" s="15"/>
      <c r="F30" s="15"/>
      <c r="G30" s="15"/>
      <c r="H30" s="15"/>
      <c r="I30" s="15"/>
      <c r="J30" s="15"/>
      <c r="K30" s="15"/>
      <c r="L30" s="16"/>
      <c r="M30" s="5"/>
      <c r="O30" s="41"/>
      <c r="P30" s="41"/>
      <c r="Q30" s="41"/>
      <c r="R30" s="41"/>
    </row>
    <row r="31" spans="2:18" ht="5.25" customHeight="1" x14ac:dyDescent="0.2">
      <c r="B31" s="4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5"/>
    </row>
    <row r="32" spans="2:18" x14ac:dyDescent="0.2">
      <c r="B32" s="4"/>
      <c r="C32" s="30"/>
      <c r="D32" s="30"/>
      <c r="E32" s="52" t="s">
        <v>9</v>
      </c>
      <c r="F32" s="52"/>
      <c r="G32" s="52"/>
      <c r="H32" s="52"/>
      <c r="I32" s="30"/>
      <c r="J32" s="30"/>
      <c r="K32" s="30"/>
      <c r="L32" s="30"/>
      <c r="M32" s="5"/>
    </row>
    <row r="33" spans="2:13" ht="5.25" customHeight="1" x14ac:dyDescent="0.2">
      <c r="B33" s="4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5"/>
    </row>
    <row r="34" spans="2:13" x14ac:dyDescent="0.2">
      <c r="B34" s="4"/>
      <c r="C34" s="30"/>
      <c r="D34" s="30"/>
      <c r="E34" s="35" t="s">
        <v>10</v>
      </c>
      <c r="F34" s="30"/>
      <c r="G34" s="30"/>
      <c r="H34" s="19">
        <f>IF(K11="Yes",((IF((K19+K21-K29)&lt;0,0,(K19+K21-K29)) + (K19+K21)*0.55)+K23+(K25*0.8)-H36-H38)*0.35,((IF((K19+K21-K29)&lt;0,0,(K19+K21-K29)) + (K19+K21)*0.55)+K23+(K25*0.8)-H36-H38)*0.15)</f>
        <v>0</v>
      </c>
      <c r="I34" s="30"/>
      <c r="J34" s="35" t="str">
        <f>IF(H34=0, " ",IF(K11="Yes", "Refundable", "Non-refundable"))</f>
        <v xml:space="preserve"> </v>
      </c>
      <c r="K34" s="30"/>
      <c r="L34" s="30"/>
      <c r="M34" s="5"/>
    </row>
    <row r="35" spans="2:13" ht="7.5" customHeight="1" x14ac:dyDescent="0.2">
      <c r="B35" s="4"/>
      <c r="C35" s="30"/>
      <c r="D35" s="30"/>
      <c r="E35" s="35"/>
      <c r="F35" s="30"/>
      <c r="G35" s="30"/>
      <c r="H35" s="30"/>
      <c r="I35" s="30"/>
      <c r="J35" s="30"/>
      <c r="K35" s="30"/>
      <c r="L35" s="30"/>
      <c r="M35" s="5"/>
    </row>
    <row r="36" spans="2:13" x14ac:dyDescent="0.2">
      <c r="B36" s="4"/>
      <c r="C36" s="30"/>
      <c r="D36" s="30"/>
      <c r="E36" s="35" t="s">
        <v>11</v>
      </c>
      <c r="F36" s="30"/>
      <c r="G36" s="30"/>
      <c r="H36" s="19">
        <f>IF(K11="Yes",( (IF((K19+K21-K29)&lt;0,0,(K19+K21-K29)) + (K19+K21)*0.55)+K23+(K25*0.8))*0.08, 0)</f>
        <v>0</v>
      </c>
      <c r="I36" s="30"/>
      <c r="J36" s="35" t="str">
        <f>IF(H36=0, " ",IF(K11="Yes", "Refundable", "Non-refundable"))</f>
        <v xml:space="preserve"> </v>
      </c>
      <c r="K36" s="30"/>
      <c r="L36" s="30"/>
      <c r="M36" s="5"/>
    </row>
    <row r="37" spans="2:13" ht="7.5" customHeight="1" x14ac:dyDescent="0.2">
      <c r="B37" s="4"/>
      <c r="C37" s="30"/>
      <c r="D37" s="30"/>
      <c r="E37" s="35"/>
      <c r="F37" s="30"/>
      <c r="G37" s="30"/>
      <c r="H37" s="30"/>
      <c r="I37" s="30"/>
      <c r="J37" s="30"/>
      <c r="K37" s="30"/>
      <c r="L37" s="30"/>
      <c r="M37" s="5"/>
    </row>
    <row r="38" spans="2:13" x14ac:dyDescent="0.2">
      <c r="B38" s="4"/>
      <c r="C38" s="30"/>
      <c r="D38" s="30"/>
      <c r="E38" s="35" t="s">
        <v>12</v>
      </c>
      <c r="F38" s="30"/>
      <c r="G38" s="30"/>
      <c r="H38" s="19">
        <f xml:space="preserve"> IF(K13="No", (((IF((K19+K21-K29)&lt;0,0,(K19+K21-K29)) + (K19+K21)*0.55)+K23+(K25*0.8)-H36))*0.035, 0)</f>
        <v>0</v>
      </c>
      <c r="I38" s="30"/>
      <c r="J38" s="35" t="str">
        <f>IF(H38=0, " ", "Non-refundable")</f>
        <v xml:space="preserve"> </v>
      </c>
      <c r="K38" s="30"/>
      <c r="L38" s="30"/>
      <c r="M38" s="5"/>
    </row>
    <row r="39" spans="2:13" x14ac:dyDescent="0.2">
      <c r="B39" s="4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5"/>
    </row>
    <row r="40" spans="2:13" ht="16.5" thickBot="1" x14ac:dyDescent="0.3">
      <c r="B40" s="4"/>
      <c r="C40" s="30"/>
      <c r="D40" s="30"/>
      <c r="E40" s="37" t="s">
        <v>13</v>
      </c>
      <c r="F40" s="38"/>
      <c r="G40" s="38"/>
      <c r="H40" s="20">
        <f>H34+H36+H38</f>
        <v>0</v>
      </c>
      <c r="I40" s="30"/>
      <c r="J40" s="30"/>
      <c r="K40" s="30"/>
      <c r="L40" s="30"/>
      <c r="M40" s="5"/>
    </row>
    <row r="41" spans="2:13" ht="3" customHeight="1" thickTop="1" x14ac:dyDescent="0.2">
      <c r="B41" s="4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5"/>
    </row>
    <row r="42" spans="2:13" ht="8.1" customHeight="1" thickBot="1" x14ac:dyDescent="0.25"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</row>
    <row r="44" spans="2:13" x14ac:dyDescent="0.2">
      <c r="D44" s="53" t="s">
        <v>16</v>
      </c>
      <c r="E44" s="53"/>
      <c r="F44" s="53"/>
      <c r="G44" s="53"/>
      <c r="H44" s="53"/>
      <c r="I44" s="53"/>
      <c r="J44" s="53"/>
      <c r="K44" s="53"/>
    </row>
    <row r="45" spans="2:13" x14ac:dyDescent="0.2">
      <c r="D45" s="25" t="s">
        <v>25</v>
      </c>
      <c r="E45" s="39"/>
      <c r="F45" s="39"/>
      <c r="G45" s="39"/>
      <c r="H45" s="39"/>
      <c r="I45" s="39"/>
      <c r="J45" s="39"/>
      <c r="K45" s="39"/>
    </row>
    <row r="46" spans="2:13" x14ac:dyDescent="0.2">
      <c r="D46" s="25" t="s">
        <v>14</v>
      </c>
    </row>
    <row r="47" spans="2:13" x14ac:dyDescent="0.2">
      <c r="D47" s="25" t="s">
        <v>17</v>
      </c>
    </row>
    <row r="48" spans="2:13" x14ac:dyDescent="0.2">
      <c r="D48" s="25" t="s">
        <v>15</v>
      </c>
    </row>
    <row r="49" spans="4:5" x14ac:dyDescent="0.2">
      <c r="D49" s="25" t="s">
        <v>18</v>
      </c>
    </row>
    <row r="50" spans="4:5" x14ac:dyDescent="0.2">
      <c r="D50" s="40" t="s">
        <v>22</v>
      </c>
      <c r="E50" s="24"/>
    </row>
    <row r="51" spans="4:5" x14ac:dyDescent="0.2">
      <c r="E51" s="24" t="s">
        <v>4</v>
      </c>
    </row>
  </sheetData>
  <sheetProtection algorithmName="SHA-512" hashValue="d8c5O0Ct0LL0pRDf7H7/6BMEQL5vhGvRybU/1w+PuqC35xWlY7N+Sau6Z38wE12Y1DBgHM6QnEh/y73Nfg8mKQ==" saltValue="MEe5TBIW0opXEdz/GbADhA==" spinCount="100000" sheet="1" selectLockedCells="1"/>
  <protectedRanges>
    <protectedRange algorithmName="SHA-512" hashValue="K0RcrHKIs1nNBaUyL7Z/R1GSt0cpIHC582zs21mhF+5sHkzwjD1ClHstq3QLFyOX6B9jllzlnbgD0knrrPa7lg==" saltValue="nU7UkPH2rJ8WTdu+u4BMjw==" spinCount="100000" sqref="K11 K13 K19 K21 K23 K25 K29" name="User fields" securityDescriptor="O:WDG:WDD:(A;;CC;;;AC)(A;;CC;;;BU)"/>
  </protectedRanges>
  <mergeCells count="5">
    <mergeCell ref="B4:M4"/>
    <mergeCell ref="B6:M6"/>
    <mergeCell ref="B8:M8"/>
    <mergeCell ref="E32:H32"/>
    <mergeCell ref="D44:K44"/>
  </mergeCells>
  <dataValidations count="1">
    <dataValidation type="list" allowBlank="1" showInputMessage="1" showErrorMessage="1" sqref="K13 K11" xr:uid="{75EE57FE-2795-474D-B45F-B6F3BAB7827C}">
      <formula1>$O$11:$O$12</formula1>
    </dataValidation>
  </dataValidations>
  <pageMargins left="0.95" right="0.7" top="0.75" bottom="0.75" header="0.3" footer="0.3"/>
  <pageSetup scale="9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Credits calculator</vt:lpstr>
      <vt:lpstr>'Credits calculator'!Print_Area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Hills</dc:creator>
  <cp:lastModifiedBy>Greg Hills</cp:lastModifiedBy>
  <cp:lastPrinted>2020-10-01T13:56:14Z</cp:lastPrinted>
  <dcterms:created xsi:type="dcterms:W3CDTF">2020-09-02T17:16:56Z</dcterms:created>
  <dcterms:modified xsi:type="dcterms:W3CDTF">2021-01-02T13:46:43Z</dcterms:modified>
</cp:coreProperties>
</file>