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esktop\Projekt magisterki\Survey_Statistical_Analysis\"/>
    </mc:Choice>
  </mc:AlternateContent>
  <xr:revisionPtr revIDLastSave="0" documentId="13_ncr:1_{53F1692D-A1D1-49F8-B84C-49082DB01F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44" i="1" l="1"/>
  <c r="AH244" i="1"/>
  <c r="AG244" i="1"/>
  <c r="AF244" i="1"/>
  <c r="AE244" i="1"/>
  <c r="AC244" i="1"/>
  <c r="AB244" i="1"/>
  <c r="AA244" i="1"/>
  <c r="Z244" i="1"/>
  <c r="Y244" i="1"/>
  <c r="X244" i="1"/>
  <c r="V244" i="1"/>
  <c r="T244" i="1"/>
  <c r="S244" i="1"/>
  <c r="R244" i="1"/>
  <c r="Q244" i="1"/>
  <c r="P244" i="1"/>
  <c r="O244" i="1"/>
  <c r="N244" i="1"/>
  <c r="J244" i="1"/>
  <c r="I244" i="1"/>
  <c r="H244" i="1"/>
  <c r="G244" i="1"/>
  <c r="F244" i="1"/>
  <c r="E244" i="1"/>
  <c r="D244" i="1"/>
  <c r="C244" i="1"/>
  <c r="AK243" i="1"/>
  <c r="AG243" i="1"/>
  <c r="AF243" i="1"/>
  <c r="AE243" i="1"/>
  <c r="AC243" i="1"/>
  <c r="AB243" i="1"/>
  <c r="AA243" i="1"/>
  <c r="Z243" i="1"/>
  <c r="Y243" i="1"/>
  <c r="X243" i="1"/>
  <c r="V243" i="1"/>
  <c r="T243" i="1"/>
  <c r="S243" i="1"/>
  <c r="R243" i="1"/>
  <c r="Q243" i="1"/>
  <c r="P243" i="1"/>
  <c r="O243" i="1"/>
  <c r="N243" i="1"/>
  <c r="J243" i="1"/>
  <c r="I243" i="1"/>
  <c r="H243" i="1"/>
  <c r="G243" i="1"/>
  <c r="F243" i="1"/>
  <c r="E243" i="1"/>
  <c r="D243" i="1"/>
  <c r="C243" i="1"/>
  <c r="AK242" i="1"/>
  <c r="AH242" i="1"/>
  <c r="AG242" i="1"/>
  <c r="AF242" i="1"/>
  <c r="AE242" i="1"/>
  <c r="AC242" i="1"/>
  <c r="AB242" i="1"/>
  <c r="AA242" i="1"/>
  <c r="Z242" i="1"/>
  <c r="Y242" i="1"/>
  <c r="X242" i="1"/>
  <c r="V242" i="1"/>
  <c r="S242" i="1"/>
  <c r="R242" i="1"/>
  <c r="Q242" i="1"/>
  <c r="P242" i="1"/>
  <c r="O242" i="1"/>
  <c r="N242" i="1"/>
  <c r="J242" i="1"/>
  <c r="I242" i="1"/>
  <c r="H242" i="1"/>
  <c r="G242" i="1"/>
  <c r="F242" i="1"/>
  <c r="E242" i="1"/>
  <c r="D242" i="1"/>
  <c r="C242" i="1"/>
  <c r="AK241" i="1"/>
  <c r="AH241" i="1"/>
  <c r="AG241" i="1"/>
  <c r="AF241" i="1"/>
  <c r="AE241" i="1"/>
  <c r="AC241" i="1"/>
  <c r="AB241" i="1"/>
  <c r="AA241" i="1"/>
  <c r="Z241" i="1"/>
  <c r="Y241" i="1"/>
  <c r="X241" i="1"/>
  <c r="V241" i="1"/>
  <c r="S241" i="1"/>
  <c r="R241" i="1"/>
  <c r="Q241" i="1"/>
  <c r="P241" i="1"/>
  <c r="O241" i="1"/>
  <c r="N241" i="1"/>
  <c r="J241" i="1"/>
  <c r="I241" i="1"/>
  <c r="H241" i="1"/>
  <c r="G241" i="1"/>
  <c r="F241" i="1"/>
  <c r="E241" i="1"/>
  <c r="D241" i="1"/>
  <c r="C241" i="1"/>
  <c r="K241" i="1" s="1"/>
  <c r="L241" i="1" s="1"/>
  <c r="AK240" i="1"/>
  <c r="AH240" i="1"/>
  <c r="AG240" i="1"/>
  <c r="AF240" i="1"/>
  <c r="AE240" i="1"/>
  <c r="AC240" i="1"/>
  <c r="AB240" i="1"/>
  <c r="AA240" i="1"/>
  <c r="Z240" i="1"/>
  <c r="Y240" i="1"/>
  <c r="X240" i="1"/>
  <c r="V240" i="1"/>
  <c r="T240" i="1"/>
  <c r="S240" i="1"/>
  <c r="R240" i="1"/>
  <c r="Q240" i="1"/>
  <c r="P240" i="1"/>
  <c r="O240" i="1"/>
  <c r="N240" i="1"/>
  <c r="J240" i="1"/>
  <c r="I240" i="1"/>
  <c r="H240" i="1"/>
  <c r="G240" i="1"/>
  <c r="F240" i="1"/>
  <c r="E240" i="1"/>
  <c r="D240" i="1"/>
  <c r="C240" i="1"/>
  <c r="AK239" i="1"/>
  <c r="AG239" i="1"/>
  <c r="AF239" i="1"/>
  <c r="AE239" i="1"/>
  <c r="AC239" i="1"/>
  <c r="AB239" i="1"/>
  <c r="AA239" i="1"/>
  <c r="Z239" i="1"/>
  <c r="Y239" i="1"/>
  <c r="X239" i="1"/>
  <c r="V239" i="1"/>
  <c r="T239" i="1"/>
  <c r="S239" i="1"/>
  <c r="R239" i="1"/>
  <c r="Q239" i="1"/>
  <c r="P239" i="1"/>
  <c r="O239" i="1"/>
  <c r="N239" i="1"/>
  <c r="J239" i="1"/>
  <c r="I239" i="1"/>
  <c r="H239" i="1"/>
  <c r="G239" i="1"/>
  <c r="F239" i="1"/>
  <c r="E239" i="1"/>
  <c r="D239" i="1"/>
  <c r="C239" i="1"/>
  <c r="K239" i="1" s="1"/>
  <c r="L239" i="1" s="1"/>
  <c r="AH237" i="1"/>
  <c r="T237" i="1"/>
  <c r="K237" i="1"/>
  <c r="L237" i="1" s="1"/>
  <c r="AH236" i="1"/>
  <c r="T236" i="1"/>
  <c r="K236" i="1"/>
  <c r="L236" i="1" s="1"/>
  <c r="AH235" i="1"/>
  <c r="T235" i="1"/>
  <c r="K235" i="1"/>
  <c r="L235" i="1" s="1"/>
  <c r="AH234" i="1"/>
  <c r="T234" i="1"/>
  <c r="K234" i="1"/>
  <c r="L234" i="1" s="1"/>
  <c r="AH233" i="1"/>
  <c r="T233" i="1"/>
  <c r="K233" i="1"/>
  <c r="L233" i="1" s="1"/>
  <c r="AH232" i="1"/>
  <c r="T232" i="1"/>
  <c r="K232" i="1"/>
  <c r="L232" i="1" s="1"/>
  <c r="AH231" i="1"/>
  <c r="T231" i="1"/>
  <c r="K231" i="1"/>
  <c r="L231" i="1" s="1"/>
  <c r="AH230" i="1"/>
  <c r="T230" i="1"/>
  <c r="K230" i="1"/>
  <c r="L230" i="1" s="1"/>
  <c r="AH229" i="1"/>
  <c r="T229" i="1"/>
  <c r="K229" i="1"/>
  <c r="L229" i="1" s="1"/>
  <c r="AH228" i="1"/>
  <c r="T228" i="1"/>
  <c r="K228" i="1"/>
  <c r="L228" i="1" s="1"/>
  <c r="AH227" i="1"/>
  <c r="T227" i="1"/>
  <c r="K227" i="1"/>
  <c r="L227" i="1" s="1"/>
  <c r="AH226" i="1"/>
  <c r="T226" i="1"/>
  <c r="K226" i="1"/>
  <c r="L226" i="1" s="1"/>
  <c r="AH225" i="1"/>
  <c r="T225" i="1"/>
  <c r="K225" i="1"/>
  <c r="L225" i="1" s="1"/>
  <c r="AH224" i="1"/>
  <c r="T224" i="1"/>
  <c r="K224" i="1"/>
  <c r="L224" i="1" s="1"/>
  <c r="AH223" i="1"/>
  <c r="T223" i="1"/>
  <c r="K223" i="1"/>
  <c r="L223" i="1" s="1"/>
  <c r="AH222" i="1"/>
  <c r="T222" i="1"/>
  <c r="K222" i="1"/>
  <c r="L222" i="1" s="1"/>
  <c r="AH221" i="1"/>
  <c r="T221" i="1"/>
  <c r="K221" i="1"/>
  <c r="L221" i="1" s="1"/>
  <c r="AH220" i="1"/>
  <c r="T220" i="1"/>
  <c r="K220" i="1"/>
  <c r="L220" i="1" s="1"/>
  <c r="AH219" i="1"/>
  <c r="T219" i="1"/>
  <c r="K219" i="1"/>
  <c r="L219" i="1" s="1"/>
  <c r="AH218" i="1"/>
  <c r="T218" i="1"/>
  <c r="K218" i="1"/>
  <c r="L218" i="1" s="1"/>
  <c r="AH217" i="1"/>
  <c r="T217" i="1"/>
  <c r="K217" i="1"/>
  <c r="L217" i="1" s="1"/>
  <c r="AH216" i="1"/>
  <c r="T216" i="1"/>
  <c r="K216" i="1"/>
  <c r="L216" i="1" s="1"/>
  <c r="AH215" i="1"/>
  <c r="T215" i="1"/>
  <c r="K215" i="1"/>
  <c r="L215" i="1" s="1"/>
  <c r="AH214" i="1"/>
  <c r="T214" i="1"/>
  <c r="K214" i="1"/>
  <c r="L214" i="1" s="1"/>
  <c r="AH213" i="1"/>
  <c r="T213" i="1"/>
  <c r="K213" i="1"/>
  <c r="L213" i="1" s="1"/>
  <c r="AH212" i="1"/>
  <c r="T212" i="1"/>
  <c r="K212" i="1"/>
  <c r="L212" i="1" s="1"/>
  <c r="AH211" i="1"/>
  <c r="T211" i="1"/>
  <c r="K211" i="1"/>
  <c r="L211" i="1" s="1"/>
  <c r="AH210" i="1"/>
  <c r="T210" i="1"/>
  <c r="K210" i="1"/>
  <c r="L210" i="1" s="1"/>
  <c r="AH209" i="1"/>
  <c r="T209" i="1"/>
  <c r="K209" i="1"/>
  <c r="L209" i="1" s="1"/>
  <c r="AH208" i="1"/>
  <c r="T208" i="1"/>
  <c r="K208" i="1"/>
  <c r="L208" i="1" s="1"/>
  <c r="AH207" i="1"/>
  <c r="T207" i="1"/>
  <c r="K207" i="1"/>
  <c r="L207" i="1" s="1"/>
  <c r="AH206" i="1"/>
  <c r="T206" i="1"/>
  <c r="K206" i="1"/>
  <c r="L206" i="1" s="1"/>
  <c r="AH205" i="1"/>
  <c r="T205" i="1"/>
  <c r="K205" i="1"/>
  <c r="L205" i="1" s="1"/>
  <c r="AH204" i="1"/>
  <c r="T204" i="1"/>
  <c r="K204" i="1"/>
  <c r="L204" i="1" s="1"/>
  <c r="AH203" i="1"/>
  <c r="T203" i="1"/>
  <c r="K203" i="1"/>
  <c r="L203" i="1" s="1"/>
  <c r="AH202" i="1"/>
  <c r="T202" i="1"/>
  <c r="K202" i="1"/>
  <c r="L202" i="1" s="1"/>
  <c r="AH201" i="1"/>
  <c r="T201" i="1"/>
  <c r="K201" i="1"/>
  <c r="L201" i="1" s="1"/>
  <c r="AH200" i="1"/>
  <c r="T200" i="1"/>
  <c r="K200" i="1"/>
  <c r="L200" i="1" s="1"/>
  <c r="AH199" i="1"/>
  <c r="T199" i="1"/>
  <c r="K199" i="1"/>
  <c r="L199" i="1" s="1"/>
  <c r="AH198" i="1"/>
  <c r="T198" i="1"/>
  <c r="K198" i="1"/>
  <c r="L198" i="1" s="1"/>
  <c r="AH197" i="1"/>
  <c r="T197" i="1"/>
  <c r="K197" i="1"/>
  <c r="L197" i="1" s="1"/>
  <c r="AH196" i="1"/>
  <c r="T196" i="1"/>
  <c r="K196" i="1"/>
  <c r="L196" i="1" s="1"/>
  <c r="AH195" i="1"/>
  <c r="T195" i="1"/>
  <c r="K195" i="1"/>
  <c r="L195" i="1" s="1"/>
  <c r="AH194" i="1"/>
  <c r="T194" i="1"/>
  <c r="K194" i="1"/>
  <c r="L194" i="1" s="1"/>
  <c r="AH193" i="1"/>
  <c r="T193" i="1"/>
  <c r="K193" i="1"/>
  <c r="L193" i="1" s="1"/>
  <c r="AH192" i="1"/>
  <c r="T192" i="1"/>
  <c r="K192" i="1"/>
  <c r="L192" i="1" s="1"/>
  <c r="AH191" i="1"/>
  <c r="T191" i="1"/>
  <c r="K191" i="1"/>
  <c r="L191" i="1" s="1"/>
  <c r="AH190" i="1"/>
  <c r="T190" i="1"/>
  <c r="K190" i="1"/>
  <c r="L190" i="1" s="1"/>
  <c r="AH189" i="1"/>
  <c r="T189" i="1"/>
  <c r="K189" i="1"/>
  <c r="L189" i="1" s="1"/>
  <c r="AH188" i="1"/>
  <c r="T188" i="1"/>
  <c r="K188" i="1"/>
  <c r="L188" i="1" s="1"/>
  <c r="AH187" i="1"/>
  <c r="T187" i="1"/>
  <c r="K187" i="1"/>
  <c r="L187" i="1" s="1"/>
  <c r="AH186" i="1"/>
  <c r="T186" i="1"/>
  <c r="K186" i="1"/>
  <c r="L186" i="1" s="1"/>
  <c r="AH185" i="1"/>
  <c r="T185" i="1"/>
  <c r="K185" i="1"/>
  <c r="L185" i="1" s="1"/>
  <c r="AH184" i="1"/>
  <c r="T184" i="1"/>
  <c r="K184" i="1"/>
  <c r="L184" i="1" s="1"/>
  <c r="AH183" i="1"/>
  <c r="T183" i="1"/>
  <c r="K183" i="1"/>
  <c r="L183" i="1" s="1"/>
  <c r="AH182" i="1"/>
  <c r="T182" i="1"/>
  <c r="K182" i="1"/>
  <c r="L182" i="1" s="1"/>
  <c r="AH181" i="1"/>
  <c r="T181" i="1"/>
  <c r="K181" i="1"/>
  <c r="L181" i="1" s="1"/>
  <c r="AH180" i="1"/>
  <c r="T180" i="1"/>
  <c r="K180" i="1"/>
  <c r="L180" i="1" s="1"/>
  <c r="AH179" i="1"/>
  <c r="T179" i="1"/>
  <c r="K179" i="1"/>
  <c r="L179" i="1" s="1"/>
  <c r="AH178" i="1"/>
  <c r="T178" i="1"/>
  <c r="K178" i="1"/>
  <c r="L178" i="1" s="1"/>
  <c r="AH177" i="1"/>
  <c r="T177" i="1"/>
  <c r="K177" i="1"/>
  <c r="L177" i="1" s="1"/>
  <c r="AH176" i="1"/>
  <c r="T176" i="1"/>
  <c r="K176" i="1"/>
  <c r="L176" i="1" s="1"/>
  <c r="AH175" i="1"/>
  <c r="T175" i="1"/>
  <c r="K175" i="1"/>
  <c r="L175" i="1" s="1"/>
  <c r="AH174" i="1"/>
  <c r="T174" i="1"/>
  <c r="K174" i="1"/>
  <c r="L174" i="1" s="1"/>
  <c r="AH173" i="1"/>
  <c r="T173" i="1"/>
  <c r="K173" i="1"/>
  <c r="L173" i="1" s="1"/>
  <c r="AH172" i="1"/>
  <c r="T172" i="1"/>
  <c r="K172" i="1"/>
  <c r="L172" i="1" s="1"/>
  <c r="AH171" i="1"/>
  <c r="T171" i="1"/>
  <c r="K171" i="1"/>
  <c r="L171" i="1" s="1"/>
  <c r="AH170" i="1"/>
  <c r="T170" i="1"/>
  <c r="K170" i="1"/>
  <c r="L170" i="1" s="1"/>
  <c r="AH169" i="1"/>
  <c r="T169" i="1"/>
  <c r="K169" i="1"/>
  <c r="L169" i="1" s="1"/>
  <c r="AH168" i="1"/>
  <c r="T168" i="1"/>
  <c r="K168" i="1"/>
  <c r="L168" i="1" s="1"/>
  <c r="AH167" i="1"/>
  <c r="T167" i="1"/>
  <c r="K167" i="1"/>
  <c r="L167" i="1" s="1"/>
  <c r="AH166" i="1"/>
  <c r="T166" i="1"/>
  <c r="K166" i="1"/>
  <c r="L166" i="1" s="1"/>
  <c r="AH165" i="1"/>
  <c r="T165" i="1"/>
  <c r="L165" i="1"/>
  <c r="K165" i="1"/>
  <c r="AH164" i="1"/>
  <c r="T164" i="1"/>
  <c r="L164" i="1"/>
  <c r="K164" i="1"/>
  <c r="AH163" i="1"/>
  <c r="T163" i="1"/>
  <c r="L163" i="1"/>
  <c r="K163" i="1"/>
  <c r="AH162" i="1"/>
  <c r="T162" i="1"/>
  <c r="L162" i="1"/>
  <c r="K162" i="1"/>
  <c r="AH161" i="1"/>
  <c r="T161" i="1"/>
  <c r="L161" i="1"/>
  <c r="K161" i="1"/>
  <c r="AH160" i="1"/>
  <c r="T160" i="1"/>
  <c r="L160" i="1"/>
  <c r="K160" i="1"/>
  <c r="AH159" i="1"/>
  <c r="T159" i="1"/>
  <c r="L159" i="1"/>
  <c r="K159" i="1"/>
  <c r="AH158" i="1"/>
  <c r="T158" i="1"/>
  <c r="L158" i="1"/>
  <c r="K158" i="1"/>
  <c r="AH157" i="1"/>
  <c r="T157" i="1"/>
  <c r="L157" i="1"/>
  <c r="K157" i="1"/>
  <c r="AH156" i="1"/>
  <c r="T156" i="1"/>
  <c r="L156" i="1"/>
  <c r="K156" i="1"/>
  <c r="AH155" i="1"/>
  <c r="T155" i="1"/>
  <c r="L155" i="1"/>
  <c r="K155" i="1"/>
  <c r="AH154" i="1"/>
  <c r="T154" i="1"/>
  <c r="L154" i="1"/>
  <c r="K154" i="1"/>
  <c r="AH153" i="1"/>
  <c r="T153" i="1"/>
  <c r="L153" i="1"/>
  <c r="K153" i="1"/>
  <c r="AH152" i="1"/>
  <c r="T152" i="1"/>
  <c r="L152" i="1"/>
  <c r="K152" i="1"/>
  <c r="AH151" i="1"/>
  <c r="T151" i="1"/>
  <c r="L151" i="1"/>
  <c r="K151" i="1"/>
  <c r="AH150" i="1"/>
  <c r="T150" i="1"/>
  <c r="L150" i="1"/>
  <c r="K150" i="1"/>
  <c r="AH149" i="1"/>
  <c r="T149" i="1"/>
  <c r="L149" i="1"/>
  <c r="K149" i="1"/>
  <c r="AH148" i="1"/>
  <c r="T148" i="1"/>
  <c r="L148" i="1"/>
  <c r="K148" i="1"/>
  <c r="AH147" i="1"/>
  <c r="T147" i="1"/>
  <c r="L147" i="1"/>
  <c r="K147" i="1"/>
  <c r="AH146" i="1"/>
  <c r="T146" i="1"/>
  <c r="L146" i="1"/>
  <c r="K146" i="1"/>
  <c r="AH145" i="1"/>
  <c r="T145" i="1"/>
  <c r="L145" i="1"/>
  <c r="K145" i="1"/>
  <c r="AH144" i="1"/>
  <c r="T144" i="1"/>
  <c r="L144" i="1"/>
  <c r="K144" i="1"/>
  <c r="AH143" i="1"/>
  <c r="T143" i="1"/>
  <c r="L143" i="1"/>
  <c r="K143" i="1"/>
  <c r="AH142" i="1"/>
  <c r="T142" i="1"/>
  <c r="L142" i="1"/>
  <c r="K142" i="1"/>
  <c r="AH141" i="1"/>
  <c r="T141" i="1"/>
  <c r="L141" i="1"/>
  <c r="K141" i="1"/>
  <c r="AH140" i="1"/>
  <c r="T140" i="1"/>
  <c r="L140" i="1"/>
  <c r="K140" i="1"/>
  <c r="AH139" i="1"/>
  <c r="T139" i="1"/>
  <c r="L139" i="1"/>
  <c r="K139" i="1"/>
  <c r="AH138" i="1"/>
  <c r="T138" i="1"/>
  <c r="L138" i="1"/>
  <c r="K138" i="1"/>
  <c r="AH137" i="1"/>
  <c r="T137" i="1"/>
  <c r="L137" i="1"/>
  <c r="K137" i="1"/>
  <c r="AH136" i="1"/>
  <c r="T136" i="1"/>
  <c r="L136" i="1"/>
  <c r="K136" i="1"/>
  <c r="AH135" i="1"/>
  <c r="T135" i="1"/>
  <c r="L135" i="1"/>
  <c r="K135" i="1"/>
  <c r="AH134" i="1"/>
  <c r="T134" i="1"/>
  <c r="L134" i="1"/>
  <c r="K134" i="1"/>
  <c r="AH133" i="1"/>
  <c r="T133" i="1"/>
  <c r="L133" i="1"/>
  <c r="K133" i="1"/>
  <c r="AH132" i="1"/>
  <c r="T132" i="1"/>
  <c r="L132" i="1"/>
  <c r="K132" i="1"/>
  <c r="AH131" i="1"/>
  <c r="T131" i="1"/>
  <c r="L131" i="1"/>
  <c r="K131" i="1"/>
  <c r="AH130" i="1"/>
  <c r="T130" i="1"/>
  <c r="L130" i="1"/>
  <c r="K130" i="1"/>
  <c r="AH129" i="1"/>
  <c r="T129" i="1"/>
  <c r="L129" i="1"/>
  <c r="K129" i="1"/>
  <c r="AH128" i="1"/>
  <c r="T128" i="1"/>
  <c r="L128" i="1"/>
  <c r="K128" i="1"/>
  <c r="AH127" i="1"/>
  <c r="T127" i="1"/>
  <c r="L127" i="1"/>
  <c r="K127" i="1"/>
  <c r="AH126" i="1"/>
  <c r="T126" i="1"/>
  <c r="L126" i="1"/>
  <c r="K126" i="1"/>
  <c r="AH125" i="1"/>
  <c r="T125" i="1"/>
  <c r="L125" i="1"/>
  <c r="K125" i="1"/>
  <c r="AH124" i="1"/>
  <c r="T124" i="1"/>
  <c r="L124" i="1"/>
  <c r="K124" i="1"/>
  <c r="AH123" i="1"/>
  <c r="T123" i="1"/>
  <c r="L123" i="1"/>
  <c r="K123" i="1"/>
  <c r="AH122" i="1"/>
  <c r="T122" i="1"/>
  <c r="L122" i="1"/>
  <c r="K122" i="1"/>
  <c r="AH121" i="1"/>
  <c r="T121" i="1"/>
  <c r="L121" i="1"/>
  <c r="K121" i="1"/>
  <c r="AH120" i="1"/>
  <c r="T120" i="1"/>
  <c r="L120" i="1"/>
  <c r="K120" i="1"/>
  <c r="AH119" i="1"/>
  <c r="T119" i="1"/>
  <c r="L119" i="1"/>
  <c r="K119" i="1"/>
  <c r="AH118" i="1"/>
  <c r="T118" i="1"/>
  <c r="L118" i="1"/>
  <c r="K118" i="1"/>
  <c r="AH117" i="1"/>
  <c r="T117" i="1"/>
  <c r="L117" i="1"/>
  <c r="K117" i="1"/>
  <c r="AH116" i="1"/>
  <c r="T116" i="1"/>
  <c r="L116" i="1"/>
  <c r="K116" i="1"/>
  <c r="AH115" i="1"/>
  <c r="T115" i="1"/>
  <c r="L115" i="1"/>
  <c r="K115" i="1"/>
  <c r="AH114" i="1"/>
  <c r="T114" i="1"/>
  <c r="L114" i="1"/>
  <c r="K114" i="1"/>
  <c r="AH113" i="1"/>
  <c r="T113" i="1"/>
  <c r="L113" i="1"/>
  <c r="K113" i="1"/>
  <c r="AH112" i="1"/>
  <c r="T112" i="1"/>
  <c r="L112" i="1"/>
  <c r="K112" i="1"/>
  <c r="AH111" i="1"/>
  <c r="T111" i="1"/>
  <c r="L111" i="1"/>
  <c r="K111" i="1"/>
  <c r="AH110" i="1"/>
  <c r="T110" i="1"/>
  <c r="L110" i="1"/>
  <c r="K110" i="1"/>
  <c r="AH109" i="1"/>
  <c r="T109" i="1"/>
  <c r="L109" i="1"/>
  <c r="K109" i="1"/>
  <c r="AH108" i="1"/>
  <c r="T108" i="1"/>
  <c r="L108" i="1"/>
  <c r="K108" i="1"/>
  <c r="AH107" i="1"/>
  <c r="T107" i="1"/>
  <c r="L107" i="1"/>
  <c r="K107" i="1"/>
  <c r="AH106" i="1"/>
  <c r="T106" i="1"/>
  <c r="L106" i="1"/>
  <c r="K106" i="1"/>
  <c r="AH105" i="1"/>
  <c r="T105" i="1"/>
  <c r="L105" i="1"/>
  <c r="K105" i="1"/>
  <c r="AH104" i="1"/>
  <c r="T104" i="1"/>
  <c r="L104" i="1"/>
  <c r="K104" i="1"/>
  <c r="AH103" i="1"/>
  <c r="T103" i="1"/>
  <c r="L103" i="1"/>
  <c r="K103" i="1"/>
  <c r="AH102" i="1"/>
  <c r="T102" i="1"/>
  <c r="L102" i="1"/>
  <c r="K102" i="1"/>
  <c r="AH101" i="1"/>
  <c r="T101" i="1"/>
  <c r="L101" i="1"/>
  <c r="K101" i="1"/>
  <c r="AH100" i="1"/>
  <c r="T100" i="1"/>
  <c r="L100" i="1"/>
  <c r="K100" i="1"/>
  <c r="AH99" i="1"/>
  <c r="T99" i="1"/>
  <c r="L99" i="1"/>
  <c r="K99" i="1"/>
  <c r="AH98" i="1"/>
  <c r="T98" i="1"/>
  <c r="L98" i="1"/>
  <c r="K98" i="1"/>
  <c r="AH97" i="1"/>
  <c r="T97" i="1"/>
  <c r="L97" i="1"/>
  <c r="K97" i="1"/>
  <c r="AH96" i="1"/>
  <c r="T96" i="1"/>
  <c r="L96" i="1"/>
  <c r="K96" i="1"/>
  <c r="AH95" i="1"/>
  <c r="T95" i="1"/>
  <c r="L95" i="1"/>
  <c r="K95" i="1"/>
  <c r="AH94" i="1"/>
  <c r="T94" i="1"/>
  <c r="L94" i="1"/>
  <c r="K94" i="1"/>
  <c r="AH93" i="1"/>
  <c r="T93" i="1"/>
  <c r="L93" i="1"/>
  <c r="K93" i="1"/>
  <c r="AH92" i="1"/>
  <c r="T92" i="1"/>
  <c r="L92" i="1"/>
  <c r="K92" i="1"/>
  <c r="AH91" i="1"/>
  <c r="T91" i="1"/>
  <c r="L91" i="1"/>
  <c r="K91" i="1"/>
  <c r="AH90" i="1"/>
  <c r="T90" i="1"/>
  <c r="L90" i="1"/>
  <c r="K90" i="1"/>
  <c r="AH89" i="1"/>
  <c r="T89" i="1"/>
  <c r="L89" i="1"/>
  <c r="K89" i="1"/>
  <c r="AH88" i="1"/>
  <c r="T88" i="1"/>
  <c r="L88" i="1"/>
  <c r="K88" i="1"/>
  <c r="AH87" i="1"/>
  <c r="T87" i="1"/>
  <c r="L87" i="1"/>
  <c r="K87" i="1"/>
  <c r="AH86" i="1"/>
  <c r="T86" i="1"/>
  <c r="L86" i="1"/>
  <c r="K86" i="1"/>
  <c r="AH85" i="1"/>
  <c r="T85" i="1"/>
  <c r="L85" i="1"/>
  <c r="K85" i="1"/>
  <c r="AH84" i="1"/>
  <c r="T84" i="1"/>
  <c r="L84" i="1"/>
  <c r="K84" i="1"/>
  <c r="AH83" i="1"/>
  <c r="T83" i="1"/>
  <c r="L83" i="1"/>
  <c r="K83" i="1"/>
  <c r="AH82" i="1"/>
  <c r="T82" i="1"/>
  <c r="L82" i="1"/>
  <c r="K82" i="1"/>
  <c r="AH81" i="1"/>
  <c r="T81" i="1"/>
  <c r="L81" i="1"/>
  <c r="K81" i="1"/>
  <c r="AH80" i="1"/>
  <c r="T80" i="1"/>
  <c r="L80" i="1"/>
  <c r="K80" i="1"/>
  <c r="AH79" i="1"/>
  <c r="T79" i="1"/>
  <c r="K79" i="1"/>
  <c r="L79" i="1" s="1"/>
  <c r="AH78" i="1"/>
  <c r="T78" i="1"/>
  <c r="K78" i="1"/>
  <c r="L78" i="1" s="1"/>
  <c r="AH77" i="1"/>
  <c r="T77" i="1"/>
  <c r="K77" i="1"/>
  <c r="L77" i="1" s="1"/>
  <c r="AH76" i="1"/>
  <c r="T76" i="1"/>
  <c r="K76" i="1"/>
  <c r="L76" i="1" s="1"/>
  <c r="AH75" i="1"/>
  <c r="T75" i="1"/>
  <c r="K75" i="1"/>
  <c r="L75" i="1" s="1"/>
  <c r="AH74" i="1"/>
  <c r="T74" i="1"/>
  <c r="K74" i="1"/>
  <c r="L74" i="1" s="1"/>
  <c r="AH73" i="1"/>
  <c r="T73" i="1"/>
  <c r="K73" i="1"/>
  <c r="L73" i="1" s="1"/>
  <c r="AH72" i="1"/>
  <c r="T72" i="1"/>
  <c r="K72" i="1"/>
  <c r="L72" i="1" s="1"/>
  <c r="AH71" i="1"/>
  <c r="T71" i="1"/>
  <c r="K71" i="1"/>
  <c r="L71" i="1" s="1"/>
  <c r="AH70" i="1"/>
  <c r="T70" i="1"/>
  <c r="K70" i="1"/>
  <c r="L70" i="1" s="1"/>
  <c r="AH69" i="1"/>
  <c r="T69" i="1"/>
  <c r="K69" i="1"/>
  <c r="L69" i="1" s="1"/>
  <c r="AH68" i="1"/>
  <c r="T68" i="1"/>
  <c r="K68" i="1"/>
  <c r="L68" i="1" s="1"/>
  <c r="AH67" i="1"/>
  <c r="T67" i="1"/>
  <c r="K67" i="1"/>
  <c r="L67" i="1" s="1"/>
  <c r="AH66" i="1"/>
  <c r="T66" i="1"/>
  <c r="K66" i="1"/>
  <c r="L66" i="1" s="1"/>
  <c r="AH65" i="1"/>
  <c r="T65" i="1"/>
  <c r="K65" i="1"/>
  <c r="L65" i="1" s="1"/>
  <c r="AH64" i="1"/>
  <c r="T64" i="1"/>
  <c r="K64" i="1"/>
  <c r="L64" i="1" s="1"/>
  <c r="AH63" i="1"/>
  <c r="T63" i="1"/>
  <c r="K63" i="1"/>
  <c r="L63" i="1" s="1"/>
  <c r="AH62" i="1"/>
  <c r="T62" i="1"/>
  <c r="K62" i="1"/>
  <c r="L62" i="1" s="1"/>
  <c r="AH61" i="1"/>
  <c r="T61" i="1"/>
  <c r="K61" i="1"/>
  <c r="L61" i="1" s="1"/>
  <c r="AH60" i="1"/>
  <c r="T60" i="1"/>
  <c r="K60" i="1"/>
  <c r="L60" i="1" s="1"/>
  <c r="AH59" i="1"/>
  <c r="T59" i="1"/>
  <c r="K59" i="1"/>
  <c r="L59" i="1" s="1"/>
  <c r="AH58" i="1"/>
  <c r="T58" i="1"/>
  <c r="K58" i="1"/>
  <c r="L58" i="1" s="1"/>
  <c r="AH57" i="1"/>
  <c r="T57" i="1"/>
  <c r="K57" i="1"/>
  <c r="L57" i="1" s="1"/>
  <c r="AH56" i="1"/>
  <c r="T56" i="1"/>
  <c r="K56" i="1"/>
  <c r="L56" i="1" s="1"/>
  <c r="AH55" i="1"/>
  <c r="T55" i="1"/>
  <c r="K55" i="1"/>
  <c r="L55" i="1" s="1"/>
  <c r="AH54" i="1"/>
  <c r="T54" i="1"/>
  <c r="K54" i="1"/>
  <c r="L54" i="1" s="1"/>
  <c r="AH53" i="1"/>
  <c r="T53" i="1"/>
  <c r="K53" i="1"/>
  <c r="L53" i="1" s="1"/>
  <c r="AH52" i="1"/>
  <c r="T52" i="1"/>
  <c r="K52" i="1"/>
  <c r="L52" i="1" s="1"/>
  <c r="AH51" i="1"/>
  <c r="T51" i="1"/>
  <c r="K51" i="1"/>
  <c r="L51" i="1" s="1"/>
  <c r="AH50" i="1"/>
  <c r="T50" i="1"/>
  <c r="K50" i="1"/>
  <c r="L50" i="1" s="1"/>
  <c r="AH49" i="1"/>
  <c r="T49" i="1"/>
  <c r="K49" i="1"/>
  <c r="L49" i="1" s="1"/>
  <c r="AH48" i="1"/>
  <c r="T48" i="1"/>
  <c r="K48" i="1"/>
  <c r="L48" i="1" s="1"/>
  <c r="AH47" i="1"/>
  <c r="T47" i="1"/>
  <c r="K47" i="1"/>
  <c r="L47" i="1" s="1"/>
  <c r="AH46" i="1"/>
  <c r="T46" i="1"/>
  <c r="K46" i="1"/>
  <c r="L46" i="1" s="1"/>
  <c r="AH45" i="1"/>
  <c r="T45" i="1"/>
  <c r="K45" i="1"/>
  <c r="L45" i="1" s="1"/>
  <c r="AH44" i="1"/>
  <c r="T44" i="1"/>
  <c r="K44" i="1"/>
  <c r="L44" i="1" s="1"/>
  <c r="AH43" i="1"/>
  <c r="T43" i="1"/>
  <c r="K43" i="1"/>
  <c r="L43" i="1" s="1"/>
  <c r="AH42" i="1"/>
  <c r="T42" i="1"/>
  <c r="K42" i="1"/>
  <c r="L42" i="1" s="1"/>
  <c r="AH41" i="1"/>
  <c r="T41" i="1"/>
  <c r="K41" i="1"/>
  <c r="L41" i="1" s="1"/>
  <c r="AH40" i="1"/>
  <c r="T40" i="1"/>
  <c r="K40" i="1"/>
  <c r="L40" i="1" s="1"/>
  <c r="AH39" i="1"/>
  <c r="T39" i="1"/>
  <c r="K39" i="1"/>
  <c r="L39" i="1" s="1"/>
  <c r="AH38" i="1"/>
  <c r="T38" i="1"/>
  <c r="K38" i="1"/>
  <c r="L38" i="1" s="1"/>
  <c r="AH37" i="1"/>
  <c r="T37" i="1"/>
  <c r="K37" i="1"/>
  <c r="L37" i="1" s="1"/>
  <c r="AH36" i="1"/>
  <c r="T36" i="1"/>
  <c r="K36" i="1"/>
  <c r="L36" i="1" s="1"/>
  <c r="AH35" i="1"/>
  <c r="T35" i="1"/>
  <c r="K35" i="1"/>
  <c r="L35" i="1" s="1"/>
  <c r="AH34" i="1"/>
  <c r="T34" i="1"/>
  <c r="K34" i="1"/>
  <c r="L34" i="1" s="1"/>
  <c r="AH33" i="1"/>
  <c r="T33" i="1"/>
  <c r="K33" i="1"/>
  <c r="L33" i="1" s="1"/>
  <c r="AH32" i="1"/>
  <c r="T32" i="1"/>
  <c r="K32" i="1"/>
  <c r="L32" i="1" s="1"/>
  <c r="AH31" i="1"/>
  <c r="T31" i="1"/>
  <c r="K31" i="1"/>
  <c r="L31" i="1" s="1"/>
  <c r="AH30" i="1"/>
  <c r="T30" i="1"/>
  <c r="K30" i="1"/>
  <c r="L30" i="1" s="1"/>
  <c r="AH29" i="1"/>
  <c r="T29" i="1"/>
  <c r="K29" i="1"/>
  <c r="L29" i="1" s="1"/>
  <c r="AH28" i="1"/>
  <c r="T28" i="1"/>
  <c r="K28" i="1"/>
  <c r="L28" i="1" s="1"/>
  <c r="AH27" i="1"/>
  <c r="T27" i="1"/>
  <c r="K27" i="1"/>
  <c r="L27" i="1" s="1"/>
  <c r="AH26" i="1"/>
  <c r="T26" i="1"/>
  <c r="K26" i="1"/>
  <c r="L26" i="1" s="1"/>
  <c r="AH25" i="1"/>
  <c r="T25" i="1"/>
  <c r="K25" i="1"/>
  <c r="L25" i="1" s="1"/>
  <c r="AH24" i="1"/>
  <c r="T24" i="1"/>
  <c r="K24" i="1"/>
  <c r="L24" i="1" s="1"/>
  <c r="AH23" i="1"/>
  <c r="T23" i="1"/>
  <c r="K23" i="1"/>
  <c r="L23" i="1" s="1"/>
  <c r="AH22" i="1"/>
  <c r="T22" i="1"/>
  <c r="K22" i="1"/>
  <c r="L22" i="1" s="1"/>
  <c r="AH21" i="1"/>
  <c r="T21" i="1"/>
  <c r="K21" i="1"/>
  <c r="L21" i="1" s="1"/>
  <c r="AH20" i="1"/>
  <c r="T20" i="1"/>
  <c r="K20" i="1"/>
  <c r="L20" i="1" s="1"/>
  <c r="AH19" i="1"/>
  <c r="T19" i="1"/>
  <c r="K19" i="1"/>
  <c r="L19" i="1" s="1"/>
  <c r="AH18" i="1"/>
  <c r="T18" i="1"/>
  <c r="K18" i="1"/>
  <c r="L18" i="1" s="1"/>
  <c r="AH17" i="1"/>
  <c r="T17" i="1"/>
  <c r="K17" i="1"/>
  <c r="L17" i="1" s="1"/>
  <c r="AH16" i="1"/>
  <c r="T16" i="1"/>
  <c r="K16" i="1"/>
  <c r="L16" i="1" s="1"/>
  <c r="AH15" i="1"/>
  <c r="T15" i="1"/>
  <c r="K15" i="1"/>
  <c r="L15" i="1" s="1"/>
  <c r="AH14" i="1"/>
  <c r="T14" i="1"/>
  <c r="K14" i="1"/>
  <c r="L14" i="1" s="1"/>
  <c r="AH13" i="1"/>
  <c r="T13" i="1"/>
  <c r="K13" i="1"/>
  <c r="L13" i="1" s="1"/>
  <c r="AH12" i="1"/>
  <c r="T12" i="1"/>
  <c r="K12" i="1"/>
  <c r="L12" i="1" s="1"/>
  <c r="AH11" i="1"/>
  <c r="T11" i="1"/>
  <c r="K11" i="1"/>
  <c r="L11" i="1" s="1"/>
  <c r="AH10" i="1"/>
  <c r="T10" i="1"/>
  <c r="K10" i="1"/>
  <c r="L10" i="1" s="1"/>
  <c r="AH9" i="1"/>
  <c r="T9" i="1"/>
  <c r="K9" i="1"/>
  <c r="L9" i="1" s="1"/>
  <c r="AH8" i="1"/>
  <c r="T8" i="1"/>
  <c r="K8" i="1"/>
  <c r="L8" i="1" s="1"/>
  <c r="AH7" i="1"/>
  <c r="T7" i="1"/>
  <c r="K7" i="1"/>
  <c r="L7" i="1" s="1"/>
  <c r="AH6" i="1"/>
  <c r="T6" i="1"/>
  <c r="K6" i="1"/>
  <c r="L6" i="1" s="1"/>
  <c r="AH5" i="1"/>
  <c r="T5" i="1"/>
  <c r="K5" i="1"/>
  <c r="L5" i="1" s="1"/>
  <c r="AH4" i="1"/>
  <c r="T4" i="1"/>
  <c r="K4" i="1"/>
  <c r="L4" i="1" s="1"/>
  <c r="AH3" i="1"/>
  <c r="T3" i="1"/>
  <c r="K3" i="1"/>
  <c r="L3" i="1" s="1"/>
  <c r="AH2" i="1"/>
  <c r="AH243" i="1" s="1"/>
  <c r="T2" i="1"/>
  <c r="T242" i="1" s="1"/>
  <c r="K2" i="1"/>
  <c r="K242" i="1" l="1"/>
  <c r="K244" i="1"/>
  <c r="L2" i="1"/>
  <c r="K240" i="1"/>
  <c r="L240" i="1" s="1"/>
  <c r="K243" i="1"/>
  <c r="T241" i="1"/>
  <c r="AH239" i="1"/>
  <c r="L244" i="1" l="1"/>
  <c r="L243" i="1"/>
  <c r="L242" i="1"/>
</calcChain>
</file>

<file path=xl/sharedStrings.xml><?xml version="1.0" encoding="utf-8"?>
<sst xmlns="http://schemas.openxmlformats.org/spreadsheetml/2006/main" count="1536" uniqueCount="75">
  <si>
    <t>Sygnatura czasowa</t>
  </si>
  <si>
    <t>My scale:</t>
  </si>
  <si>
    <t>extreme scale 1.21</t>
  </si>
  <si>
    <t>extreme scale 1.49</t>
  </si>
  <si>
    <t>extreme scale 1.75</t>
  </si>
  <si>
    <t>extreme scale 2.06</t>
  </si>
  <si>
    <t>extreme scale 2.53</t>
  </si>
  <si>
    <t>extreme scale 2.85</t>
  </si>
  <si>
    <t>extreme scale 3.19</t>
  </si>
  <si>
    <t>extreme scale 3.78</t>
  </si>
  <si>
    <t>Extreme score</t>
  </si>
  <si>
    <t>Extreme score podzielony</t>
  </si>
  <si>
    <t>PPCS:</t>
  </si>
  <si>
    <t>1. Czułem/am, że pornografia jest ważną częścią mojego życia.</t>
  </si>
  <si>
    <t>2. Uwalniałem/am się od napięcia za pomocą oglądania pornografii.</t>
  </si>
  <si>
    <t>3. Zaniedbywałem/am inne sposoby wypoczynku i rozrywki wskutek oglądania pornografii.</t>
  </si>
  <si>
    <t>4. Czułem/am, że potrzebuję coraz więcej pornografii, żeby zaspokoić swoje potrzeby.</t>
  </si>
  <si>
    <t>5. Kiedy obiecywałem, że nie będę już więcej oglądać pornografii, udawało mi się wytrwać w tym postanowieniu tylko przez krótki czas.</t>
  </si>
  <si>
    <t>6. Denerwowałem/am się, gdy coś powstrzymywało mnie od oglądania pornografii.</t>
  </si>
  <si>
    <t>SUMA PPCS:</t>
  </si>
  <si>
    <t>Dodatkowe pytanie:</t>
  </si>
  <si>
    <t>7. Stopniowo oglądałem/am bardziej „ekstremalną” pornografię, ponieważ ta, którą oglądałem/am wcześniej, stawała się mniej satysfakcjonująca.</t>
  </si>
  <si>
    <t>Funkcjonowanie społeczne</t>
  </si>
  <si>
    <t>Samopoczucie</t>
  </si>
  <si>
    <t>Relacja z ojcem</t>
  </si>
  <si>
    <t>Relacja z matką</t>
  </si>
  <si>
    <t>Relacja z przyjaciółmi</t>
  </si>
  <si>
    <t>Życie romantyczne</t>
  </si>
  <si>
    <t>Życie seksualne</t>
  </si>
  <si>
    <t>Szczegóły o pornografii</t>
  </si>
  <si>
    <t>Odtwarzanie scen z porno</t>
  </si>
  <si>
    <t>Tygodniowa częstotliwość</t>
  </si>
  <si>
    <t>Czas trwania sesji</t>
  </si>
  <si>
    <t>Łączny tygodniowy czas (w minutach)</t>
  </si>
  <si>
    <t>Metryczka</t>
  </si>
  <si>
    <t>Płeć</t>
  </si>
  <si>
    <t>Wiek</t>
  </si>
  <si>
    <t>Wiara</t>
  </si>
  <si>
    <t>Wykształcenie</t>
  </si>
  <si>
    <t>Status związku</t>
  </si>
  <si>
    <t xml:space="preserve">Mieszka z </t>
  </si>
  <si>
    <t>Zajęcie</t>
  </si>
  <si>
    <t>Kobieta</t>
  </si>
  <si>
    <t>Nie</t>
  </si>
  <si>
    <t>Wykształcenie wyższe</t>
  </si>
  <si>
    <t>Singiel/singielka</t>
  </si>
  <si>
    <t>Z rodzicami/rodziną</t>
  </si>
  <si>
    <t>Żadne z powyższych</t>
  </si>
  <si>
    <t>Tak</t>
  </si>
  <si>
    <t>W związku</t>
  </si>
  <si>
    <t>Studiuję</t>
  </si>
  <si>
    <t>Zaręczony/zaręczona</t>
  </si>
  <si>
    <t>Tak, ale nie praktykującą</t>
  </si>
  <si>
    <t>Wykształcenie średnie</t>
  </si>
  <si>
    <t>Z partnerem/partnerką</t>
  </si>
  <si>
    <t>Studiuję i pracuję</t>
  </si>
  <si>
    <t>Mężczyzna</t>
  </si>
  <si>
    <t>W związku małżeńskim</t>
  </si>
  <si>
    <t>Pracuję</t>
  </si>
  <si>
    <t>Sam/a</t>
  </si>
  <si>
    <t>Z współlokatorami</t>
  </si>
  <si>
    <t>Wykształcenie gimnazjalne</t>
  </si>
  <si>
    <t>Wykształcenie podstawowe</t>
  </si>
  <si>
    <t>Rokujący na związek</t>
  </si>
  <si>
    <t>Wykształcenie zasadnicze zawodowe</t>
  </si>
  <si>
    <t>wdowa</t>
  </si>
  <si>
    <t>Ze wszystkimi po trochu</t>
  </si>
  <si>
    <t xml:space="preserve">Spotykam się z kimś, ale to jeszcze nie związek </t>
  </si>
  <si>
    <t>Kochanka</t>
  </si>
  <si>
    <t>ŚREDNIA</t>
  </si>
  <si>
    <t>MODA</t>
  </si>
  <si>
    <t>MEDIANA</t>
  </si>
  <si>
    <t>SD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</si>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</sst>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5" fillId="2" borderId="0" xfId="0" applyFont="1" applyFill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162"/>
  <sheetViews>
    <sheetView tabSelected="1" workbookViewId="0">
      <selection activeCell="D8" sqref="D8"/>
    </sheetView>
  </sheetViews>
  <sheetFormatPr defaultRowHeight="14.4" x14ac:dyDescent="0.3"/>
  <cols>
    <col min="1" max="1" width="18.88671875" customWidth="1"/>
    <col min="2" max="2" width="8.88671875" style="22"/>
    <col min="3" max="3" width="18.88671875" customWidth="1"/>
    <col min="4" max="4" width="16.5546875" customWidth="1"/>
    <col min="5" max="10" width="18.88671875" customWidth="1"/>
    <col min="11" max="11" width="14.6640625" style="23" bestFit="1" customWidth="1"/>
    <col min="12" max="12" width="12.33203125" customWidth="1"/>
    <col min="13" max="15" width="18.88671875" customWidth="1"/>
    <col min="16" max="16" width="22.33203125" customWidth="1"/>
    <col min="17" max="17" width="18.88671875" customWidth="1"/>
    <col min="18" max="18" width="11.77734375" customWidth="1"/>
    <col min="19" max="19" width="14.44140625" style="23" customWidth="1"/>
    <col min="20" max="20" width="18.88671875" customWidth="1"/>
    <col min="21" max="21" width="14" style="23" customWidth="1"/>
    <col min="24" max="26" width="10.5546875" bestFit="1" customWidth="1"/>
    <col min="27" max="27" width="11.5546875" customWidth="1"/>
    <col min="28" max="28" width="14" style="23" customWidth="1"/>
    <col min="29" max="31" width="18.88671875" customWidth="1"/>
    <col min="32" max="32" width="15.44140625" customWidth="1"/>
    <col min="33" max="33" width="14" style="23" customWidth="1"/>
    <col min="34" max="34" width="12.5546875" bestFit="1" customWidth="1"/>
    <col min="35" max="35" width="10.109375" customWidth="1"/>
    <col min="37" max="37" width="16.21875" customWidth="1"/>
    <col min="38" max="38" width="13.6640625" customWidth="1"/>
    <col min="39" max="39" width="21.88671875" customWidth="1"/>
    <col min="40" max="40" width="20.88671875" customWidth="1"/>
    <col min="41" max="41" width="13.44140625" customWidth="1"/>
  </cols>
  <sheetData>
    <row r="1" spans="1:42" s="3" customFormat="1" ht="58.2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6" t="s">
        <v>19</v>
      </c>
      <c r="U1" s="4" t="s">
        <v>20</v>
      </c>
      <c r="V1" s="1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6" t="s">
        <v>33</v>
      </c>
      <c r="AI1" s="4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</row>
    <row r="2" spans="1:42" ht="16.2" customHeight="1" x14ac:dyDescent="0.3">
      <c r="A2" s="7">
        <v>44552.724479710647</v>
      </c>
      <c r="B2" s="8"/>
      <c r="C2" s="9">
        <v>6</v>
      </c>
      <c r="D2" s="9">
        <v>5</v>
      </c>
      <c r="E2" s="9">
        <v>3</v>
      </c>
      <c r="F2" s="9">
        <v>1</v>
      </c>
      <c r="G2" s="9">
        <v>2</v>
      </c>
      <c r="H2" s="9">
        <v>2</v>
      </c>
      <c r="I2" s="9">
        <v>1</v>
      </c>
      <c r="J2" s="9">
        <v>2</v>
      </c>
      <c r="K2" s="3">
        <f>(1.21*C2 + 1.49*D2 + 1.75*E2 + 2.06*F2 + 2.53*G2 + 2.85*H2 + 3.19 *I2 + 3.78*J2)</f>
        <v>43.53</v>
      </c>
      <c r="L2" s="10">
        <f>K2/(1.21 + 1.49 + 1.75 + 2.06 + 2.53 + 2.85 + 3.19 + 3.78)</f>
        <v>2.3080593849416755</v>
      </c>
      <c r="M2" s="11"/>
      <c r="N2" s="9">
        <v>2</v>
      </c>
      <c r="O2" s="9">
        <v>3</v>
      </c>
      <c r="P2" s="9">
        <v>1</v>
      </c>
      <c r="Q2" s="9">
        <v>1</v>
      </c>
      <c r="R2" s="9">
        <v>3</v>
      </c>
      <c r="S2" s="9">
        <v>1</v>
      </c>
      <c r="T2" s="12">
        <f t="shared" ref="T2:T65" si="0">SUM(N2:S2)</f>
        <v>11</v>
      </c>
      <c r="U2" s="11"/>
      <c r="V2" s="9">
        <v>1</v>
      </c>
      <c r="W2" s="11"/>
      <c r="X2" s="9">
        <v>1</v>
      </c>
      <c r="Y2" s="9">
        <v>7</v>
      </c>
      <c r="Z2" s="9">
        <v>7</v>
      </c>
      <c r="AA2" s="9">
        <v>7</v>
      </c>
      <c r="AB2" s="9">
        <v>1</v>
      </c>
      <c r="AC2" s="9">
        <v>1</v>
      </c>
      <c r="AD2" s="11"/>
      <c r="AE2" s="9">
        <v>5</v>
      </c>
      <c r="AF2" s="9">
        <v>3</v>
      </c>
      <c r="AG2" s="9">
        <v>30</v>
      </c>
      <c r="AH2" s="13">
        <f>AF2*AG2</f>
        <v>90</v>
      </c>
      <c r="AI2" s="11"/>
      <c r="AJ2" s="9" t="s">
        <v>42</v>
      </c>
      <c r="AK2" s="9">
        <v>22</v>
      </c>
      <c r="AL2" s="9" t="s">
        <v>43</v>
      </c>
      <c r="AM2" s="9" t="s">
        <v>44</v>
      </c>
      <c r="AN2" s="9" t="s">
        <v>45</v>
      </c>
      <c r="AO2" s="9" t="s">
        <v>46</v>
      </c>
      <c r="AP2" s="9" t="s">
        <v>47</v>
      </c>
    </row>
    <row r="3" spans="1:42" x14ac:dyDescent="0.3">
      <c r="A3" s="7">
        <v>44552.744879212958</v>
      </c>
      <c r="B3" s="8"/>
      <c r="C3" s="9">
        <v>4</v>
      </c>
      <c r="D3" s="9">
        <v>4</v>
      </c>
      <c r="E3" s="9">
        <v>4</v>
      </c>
      <c r="F3" s="9">
        <v>2</v>
      </c>
      <c r="G3" s="9">
        <v>1</v>
      </c>
      <c r="H3" s="9">
        <v>2</v>
      </c>
      <c r="I3" s="9">
        <v>1</v>
      </c>
      <c r="J3" s="9">
        <v>1</v>
      </c>
      <c r="K3" s="3">
        <f t="shared" ref="K3:K66" si="1">(1.21*C3 + 1.49*D3 + 1.75*E3 + 2.06*F3 + 2.53*G3 + 2.85*H3 + 3.19 *I3 + 3.78*J3)</f>
        <v>37.120000000000005</v>
      </c>
      <c r="L3" s="10">
        <f t="shared" ref="L3:L66" si="2">K3/(1.21 + 1.49 + 1.75 + 2.06 + 2.53 + 2.85 + 3.19 + 3.78)</f>
        <v>1.9681866383881232</v>
      </c>
      <c r="M3" s="11"/>
      <c r="N3" s="9">
        <v>1</v>
      </c>
      <c r="O3" s="9">
        <v>2</v>
      </c>
      <c r="P3" s="9">
        <v>1</v>
      </c>
      <c r="Q3" s="9">
        <v>1</v>
      </c>
      <c r="R3" s="9">
        <v>2</v>
      </c>
      <c r="S3" s="9">
        <v>1</v>
      </c>
      <c r="T3" s="12">
        <f t="shared" si="0"/>
        <v>8</v>
      </c>
      <c r="U3" s="11"/>
      <c r="V3" s="9">
        <v>1</v>
      </c>
      <c r="W3" s="11"/>
      <c r="X3" s="9">
        <v>7</v>
      </c>
      <c r="Y3" s="9">
        <v>5</v>
      </c>
      <c r="Z3" s="9">
        <v>6</v>
      </c>
      <c r="AA3" s="9">
        <v>5</v>
      </c>
      <c r="AB3" s="9">
        <v>10</v>
      </c>
      <c r="AC3" s="9">
        <v>10</v>
      </c>
      <c r="AD3" s="11"/>
      <c r="AE3" s="9">
        <v>5</v>
      </c>
      <c r="AF3" s="9">
        <v>1</v>
      </c>
      <c r="AG3" s="9">
        <v>10</v>
      </c>
      <c r="AH3" s="13">
        <f t="shared" ref="AH3:AH66" si="3">AF3*AG3</f>
        <v>10</v>
      </c>
      <c r="AI3" s="11"/>
      <c r="AJ3" s="9" t="s">
        <v>42</v>
      </c>
      <c r="AK3" s="9">
        <v>21</v>
      </c>
      <c r="AL3" s="9" t="s">
        <v>48</v>
      </c>
      <c r="AM3" s="9" t="s">
        <v>44</v>
      </c>
      <c r="AN3" s="9" t="s">
        <v>49</v>
      </c>
      <c r="AO3" s="9" t="s">
        <v>46</v>
      </c>
      <c r="AP3" s="9" t="s">
        <v>50</v>
      </c>
    </row>
    <row r="4" spans="1:42" x14ac:dyDescent="0.3">
      <c r="A4" s="7">
        <v>44552.757452905091</v>
      </c>
      <c r="B4" s="8"/>
      <c r="C4" s="9">
        <v>4</v>
      </c>
      <c r="D4" s="9">
        <v>4</v>
      </c>
      <c r="E4" s="9">
        <v>6</v>
      </c>
      <c r="F4" s="9">
        <v>1</v>
      </c>
      <c r="G4" s="9">
        <v>3</v>
      </c>
      <c r="H4" s="9">
        <v>2</v>
      </c>
      <c r="I4" s="9">
        <v>1</v>
      </c>
      <c r="J4" s="9">
        <v>1</v>
      </c>
      <c r="K4" s="3">
        <f t="shared" si="1"/>
        <v>43.62</v>
      </c>
      <c r="L4" s="10">
        <f t="shared" si="2"/>
        <v>2.3128313891834571</v>
      </c>
      <c r="M4" s="11"/>
      <c r="N4" s="9">
        <v>1</v>
      </c>
      <c r="O4" s="9">
        <v>7</v>
      </c>
      <c r="P4" s="9">
        <v>1</v>
      </c>
      <c r="Q4" s="9">
        <v>2</v>
      </c>
      <c r="R4" s="9">
        <v>1</v>
      </c>
      <c r="S4" s="9">
        <v>1</v>
      </c>
      <c r="T4" s="12">
        <f t="shared" si="0"/>
        <v>13</v>
      </c>
      <c r="U4" s="11"/>
      <c r="V4" s="9">
        <v>3</v>
      </c>
      <c r="W4" s="11"/>
      <c r="X4" s="9">
        <v>9</v>
      </c>
      <c r="Y4" s="9">
        <v>1</v>
      </c>
      <c r="Z4" s="9">
        <v>10</v>
      </c>
      <c r="AA4" s="9">
        <v>10</v>
      </c>
      <c r="AB4" s="9">
        <v>10</v>
      </c>
      <c r="AC4" s="9">
        <v>10</v>
      </c>
      <c r="AD4" s="11"/>
      <c r="AE4" s="9">
        <v>8</v>
      </c>
      <c r="AF4" s="9">
        <v>2</v>
      </c>
      <c r="AG4" s="9">
        <v>10</v>
      </c>
      <c r="AH4" s="13">
        <f t="shared" si="3"/>
        <v>20</v>
      </c>
      <c r="AI4" s="11"/>
      <c r="AJ4" s="9" t="s">
        <v>42</v>
      </c>
      <c r="AK4" s="9">
        <v>24</v>
      </c>
      <c r="AL4" s="9" t="s">
        <v>48</v>
      </c>
      <c r="AM4" s="9" t="s">
        <v>44</v>
      </c>
      <c r="AN4" s="9" t="s">
        <v>51</v>
      </c>
      <c r="AO4" s="9" t="s">
        <v>46</v>
      </c>
      <c r="AP4" s="9" t="s">
        <v>50</v>
      </c>
    </row>
    <row r="5" spans="1:42" x14ac:dyDescent="0.3">
      <c r="A5" s="7">
        <v>44552.77908555555</v>
      </c>
      <c r="B5" s="8"/>
      <c r="C5" s="9">
        <v>3</v>
      </c>
      <c r="D5" s="9">
        <v>3</v>
      </c>
      <c r="E5" s="9">
        <v>2</v>
      </c>
      <c r="F5" s="9">
        <v>4</v>
      </c>
      <c r="G5" s="9">
        <v>4</v>
      </c>
      <c r="H5" s="9">
        <v>4</v>
      </c>
      <c r="I5" s="9">
        <v>2</v>
      </c>
      <c r="J5" s="9">
        <v>4</v>
      </c>
      <c r="K5" s="3">
        <f t="shared" si="1"/>
        <v>62.86</v>
      </c>
      <c r="L5" s="10">
        <f t="shared" si="2"/>
        <v>3.3329798515376461</v>
      </c>
      <c r="M5" s="11"/>
      <c r="N5" s="9">
        <v>2</v>
      </c>
      <c r="O5" s="9">
        <v>4</v>
      </c>
      <c r="P5" s="9">
        <v>1</v>
      </c>
      <c r="Q5" s="9">
        <v>2</v>
      </c>
      <c r="R5" s="9">
        <v>1</v>
      </c>
      <c r="S5" s="9">
        <v>1</v>
      </c>
      <c r="T5" s="12">
        <f t="shared" si="0"/>
        <v>11</v>
      </c>
      <c r="U5" s="11"/>
      <c r="V5" s="9">
        <v>5</v>
      </c>
      <c r="W5" s="11"/>
      <c r="X5" s="9">
        <v>6</v>
      </c>
      <c r="Y5" s="9">
        <v>7</v>
      </c>
      <c r="Z5" s="9">
        <v>8</v>
      </c>
      <c r="AA5" s="9">
        <v>7</v>
      </c>
      <c r="AB5" s="9">
        <v>9</v>
      </c>
      <c r="AC5" s="9">
        <v>9</v>
      </c>
      <c r="AD5" s="11"/>
      <c r="AE5" s="9">
        <v>7</v>
      </c>
      <c r="AF5" s="9">
        <v>1</v>
      </c>
      <c r="AG5" s="9">
        <v>25</v>
      </c>
      <c r="AH5" s="13">
        <f t="shared" si="3"/>
        <v>25</v>
      </c>
      <c r="AI5" s="11"/>
      <c r="AJ5" s="9" t="s">
        <v>42</v>
      </c>
      <c r="AK5" s="9">
        <v>21</v>
      </c>
      <c r="AL5" s="9" t="s">
        <v>52</v>
      </c>
      <c r="AM5" s="9" t="s">
        <v>53</v>
      </c>
      <c r="AN5" s="9" t="s">
        <v>51</v>
      </c>
      <c r="AO5" s="9" t="s">
        <v>54</v>
      </c>
      <c r="AP5" s="9" t="s">
        <v>55</v>
      </c>
    </row>
    <row r="6" spans="1:42" x14ac:dyDescent="0.3">
      <c r="A6" s="7">
        <v>44552.839801898153</v>
      </c>
      <c r="B6" s="8"/>
      <c r="C6" s="9">
        <v>3</v>
      </c>
      <c r="D6" s="9">
        <v>3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3">
        <f t="shared" si="1"/>
        <v>24.26</v>
      </c>
      <c r="L6" s="10">
        <f t="shared" si="2"/>
        <v>1.286320254506893</v>
      </c>
      <c r="M6" s="11"/>
      <c r="N6" s="9">
        <v>2</v>
      </c>
      <c r="O6" s="9">
        <v>3</v>
      </c>
      <c r="P6" s="9">
        <v>2</v>
      </c>
      <c r="Q6" s="9">
        <v>3</v>
      </c>
      <c r="R6" s="9">
        <v>3</v>
      </c>
      <c r="S6" s="9">
        <v>2</v>
      </c>
      <c r="T6" s="12">
        <f t="shared" si="0"/>
        <v>15</v>
      </c>
      <c r="U6" s="11"/>
      <c r="V6" s="9">
        <v>1</v>
      </c>
      <c r="W6" s="11"/>
      <c r="X6" s="9">
        <v>10</v>
      </c>
      <c r="Y6" s="9">
        <v>10</v>
      </c>
      <c r="Z6" s="9">
        <v>10</v>
      </c>
      <c r="AA6" s="9">
        <v>8</v>
      </c>
      <c r="AB6" s="9">
        <v>10</v>
      </c>
      <c r="AC6" s="9">
        <v>10</v>
      </c>
      <c r="AD6" s="11"/>
      <c r="AE6" s="9">
        <v>2</v>
      </c>
      <c r="AF6" s="9">
        <v>1</v>
      </c>
      <c r="AG6" s="9">
        <v>10</v>
      </c>
      <c r="AH6" s="13">
        <f t="shared" si="3"/>
        <v>10</v>
      </c>
      <c r="AI6" s="11"/>
      <c r="AJ6" s="9" t="s">
        <v>56</v>
      </c>
      <c r="AK6" s="9">
        <v>29</v>
      </c>
      <c r="AL6" s="9" t="s">
        <v>48</v>
      </c>
      <c r="AM6" s="9" t="s">
        <v>44</v>
      </c>
      <c r="AN6" s="9" t="s">
        <v>57</v>
      </c>
      <c r="AO6" s="9" t="s">
        <v>54</v>
      </c>
      <c r="AP6" s="9" t="s">
        <v>58</v>
      </c>
    </row>
    <row r="7" spans="1:42" x14ac:dyDescent="0.3">
      <c r="A7" s="7">
        <v>44553.035681828704</v>
      </c>
      <c r="B7" s="8"/>
      <c r="C7" s="9">
        <v>2</v>
      </c>
      <c r="D7" s="9">
        <v>6</v>
      </c>
      <c r="E7" s="9">
        <v>6</v>
      </c>
      <c r="F7" s="9">
        <v>4</v>
      </c>
      <c r="G7" s="9">
        <v>5</v>
      </c>
      <c r="H7" s="9">
        <v>4</v>
      </c>
      <c r="I7" s="9">
        <v>2</v>
      </c>
      <c r="J7" s="9">
        <v>2</v>
      </c>
      <c r="K7" s="3">
        <f t="shared" si="1"/>
        <v>68.09</v>
      </c>
      <c r="L7" s="10">
        <f t="shared" si="2"/>
        <v>3.6102863202545072</v>
      </c>
      <c r="M7" s="11"/>
      <c r="N7" s="9">
        <v>6</v>
      </c>
      <c r="O7" s="9">
        <v>7</v>
      </c>
      <c r="P7" s="9">
        <v>5</v>
      </c>
      <c r="Q7" s="9">
        <v>3</v>
      </c>
      <c r="R7" s="9">
        <v>6</v>
      </c>
      <c r="S7" s="9">
        <v>3</v>
      </c>
      <c r="T7" s="12">
        <f t="shared" si="0"/>
        <v>30</v>
      </c>
      <c r="U7" s="11"/>
      <c r="V7" s="9">
        <v>2</v>
      </c>
      <c r="W7" s="11"/>
      <c r="X7" s="9">
        <v>4</v>
      </c>
      <c r="Y7" s="9">
        <v>4</v>
      </c>
      <c r="Z7" s="9">
        <v>1</v>
      </c>
      <c r="AA7" s="9">
        <v>8</v>
      </c>
      <c r="AB7" s="9">
        <v>6</v>
      </c>
      <c r="AC7" s="9">
        <v>3</v>
      </c>
      <c r="AD7" s="11"/>
      <c r="AE7" s="9">
        <v>10</v>
      </c>
      <c r="AF7" s="9">
        <v>6</v>
      </c>
      <c r="AG7" s="9">
        <v>60</v>
      </c>
      <c r="AH7" s="13">
        <f t="shared" si="3"/>
        <v>360</v>
      </c>
      <c r="AI7" s="11"/>
      <c r="AJ7" s="9" t="s">
        <v>56</v>
      </c>
      <c r="AK7" s="9">
        <v>26</v>
      </c>
      <c r="AL7" s="9" t="s">
        <v>43</v>
      </c>
      <c r="AM7" s="9" t="s">
        <v>44</v>
      </c>
      <c r="AN7" s="9" t="s">
        <v>57</v>
      </c>
      <c r="AO7" s="9" t="s">
        <v>54</v>
      </c>
      <c r="AP7" s="9" t="s">
        <v>47</v>
      </c>
    </row>
    <row r="8" spans="1:42" x14ac:dyDescent="0.3">
      <c r="A8" s="7">
        <v>44553.059193796296</v>
      </c>
      <c r="B8" s="8"/>
      <c r="C8" s="9">
        <v>4</v>
      </c>
      <c r="D8" s="9">
        <v>2</v>
      </c>
      <c r="E8" s="9">
        <v>4</v>
      </c>
      <c r="F8" s="9">
        <v>5</v>
      </c>
      <c r="G8" s="9">
        <v>2</v>
      </c>
      <c r="H8" s="9">
        <v>2</v>
      </c>
      <c r="I8" s="9">
        <v>1</v>
      </c>
      <c r="J8" s="9">
        <v>2</v>
      </c>
      <c r="K8" s="3">
        <f t="shared" si="1"/>
        <v>46.63</v>
      </c>
      <c r="L8" s="10">
        <f t="shared" si="2"/>
        <v>2.4724284199363735</v>
      </c>
      <c r="M8" s="11"/>
      <c r="N8" s="9">
        <v>7</v>
      </c>
      <c r="O8" s="9">
        <v>5</v>
      </c>
      <c r="P8" s="9">
        <v>4</v>
      </c>
      <c r="Q8" s="9">
        <v>4</v>
      </c>
      <c r="R8" s="9">
        <v>4</v>
      </c>
      <c r="S8" s="9">
        <v>5</v>
      </c>
      <c r="T8" s="12">
        <f t="shared" si="0"/>
        <v>29</v>
      </c>
      <c r="U8" s="11"/>
      <c r="V8" s="9">
        <v>4</v>
      </c>
      <c r="W8" s="11"/>
      <c r="X8" s="9">
        <v>3</v>
      </c>
      <c r="Y8" s="9">
        <v>1</v>
      </c>
      <c r="Z8" s="9">
        <v>9</v>
      </c>
      <c r="AA8" s="9">
        <v>7</v>
      </c>
      <c r="AB8" s="9">
        <v>2</v>
      </c>
      <c r="AC8" s="9">
        <v>10</v>
      </c>
      <c r="AD8" s="11"/>
      <c r="AE8" s="9">
        <v>9</v>
      </c>
      <c r="AF8" s="9">
        <v>6</v>
      </c>
      <c r="AG8" s="9">
        <v>40</v>
      </c>
      <c r="AH8" s="13">
        <f t="shared" si="3"/>
        <v>240</v>
      </c>
      <c r="AI8" s="11"/>
      <c r="AJ8" s="9" t="s">
        <v>56</v>
      </c>
      <c r="AK8" s="9">
        <v>25</v>
      </c>
      <c r="AL8" s="9" t="s">
        <v>43</v>
      </c>
      <c r="AM8" s="9" t="s">
        <v>44</v>
      </c>
      <c r="AN8" s="9" t="s">
        <v>45</v>
      </c>
      <c r="AO8" s="9" t="s">
        <v>59</v>
      </c>
      <c r="AP8" s="9" t="s">
        <v>58</v>
      </c>
    </row>
    <row r="9" spans="1:42" x14ac:dyDescent="0.3">
      <c r="A9" s="7">
        <v>44553.099591967592</v>
      </c>
      <c r="B9" s="8"/>
      <c r="C9" s="9">
        <v>4</v>
      </c>
      <c r="D9" s="9">
        <v>1</v>
      </c>
      <c r="E9" s="9">
        <v>5</v>
      </c>
      <c r="F9" s="9">
        <v>1</v>
      </c>
      <c r="G9" s="9">
        <v>3</v>
      </c>
      <c r="H9" s="9">
        <v>2</v>
      </c>
      <c r="I9" s="9">
        <v>5</v>
      </c>
      <c r="J9" s="9">
        <v>2</v>
      </c>
      <c r="K9" s="3">
        <f t="shared" si="1"/>
        <v>53.94</v>
      </c>
      <c r="L9" s="10">
        <f t="shared" si="2"/>
        <v>2.860021208907741</v>
      </c>
      <c r="M9" s="11"/>
      <c r="N9" s="9">
        <v>2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12">
        <f t="shared" si="0"/>
        <v>7</v>
      </c>
      <c r="U9" s="11"/>
      <c r="V9" s="9">
        <v>5</v>
      </c>
      <c r="W9" s="11"/>
      <c r="X9" s="9">
        <v>7</v>
      </c>
      <c r="Y9" s="9">
        <v>5</v>
      </c>
      <c r="Z9" s="9">
        <v>4</v>
      </c>
      <c r="AA9" s="9">
        <v>7</v>
      </c>
      <c r="AB9" s="9">
        <v>9</v>
      </c>
      <c r="AC9" s="9">
        <v>5</v>
      </c>
      <c r="AD9" s="11"/>
      <c r="AE9" s="9">
        <v>2</v>
      </c>
      <c r="AF9" s="9">
        <v>1</v>
      </c>
      <c r="AG9" s="9">
        <v>30</v>
      </c>
      <c r="AH9" s="13">
        <f t="shared" si="3"/>
        <v>30</v>
      </c>
      <c r="AI9" s="11"/>
      <c r="AJ9" s="9" t="s">
        <v>42</v>
      </c>
      <c r="AK9" s="9">
        <v>22</v>
      </c>
      <c r="AL9" s="9" t="s">
        <v>52</v>
      </c>
      <c r="AM9" s="9" t="s">
        <v>53</v>
      </c>
      <c r="AN9" s="9" t="s">
        <v>51</v>
      </c>
      <c r="AO9" s="9" t="s">
        <v>60</v>
      </c>
      <c r="AP9" s="9" t="s">
        <v>50</v>
      </c>
    </row>
    <row r="10" spans="1:42" x14ac:dyDescent="0.3">
      <c r="A10" s="7">
        <v>44553.111755289356</v>
      </c>
      <c r="B10" s="8"/>
      <c r="C10" s="9">
        <v>1</v>
      </c>
      <c r="D10" s="9">
        <v>5</v>
      </c>
      <c r="E10" s="9">
        <v>5</v>
      </c>
      <c r="F10" s="9">
        <v>1</v>
      </c>
      <c r="G10" s="9">
        <v>1</v>
      </c>
      <c r="H10" s="9">
        <v>5</v>
      </c>
      <c r="I10" s="9">
        <v>5</v>
      </c>
      <c r="J10" s="9">
        <v>1</v>
      </c>
      <c r="K10" s="3">
        <f t="shared" si="1"/>
        <v>55.980000000000004</v>
      </c>
      <c r="L10" s="10">
        <f t="shared" si="2"/>
        <v>2.9681866383881235</v>
      </c>
      <c r="M10" s="11"/>
      <c r="N10" s="9">
        <v>3</v>
      </c>
      <c r="O10" s="9">
        <v>6</v>
      </c>
      <c r="P10" s="9">
        <v>1</v>
      </c>
      <c r="Q10" s="9">
        <v>2</v>
      </c>
      <c r="R10" s="9">
        <v>4</v>
      </c>
      <c r="S10" s="9">
        <v>5</v>
      </c>
      <c r="T10" s="12">
        <f t="shared" si="0"/>
        <v>21</v>
      </c>
      <c r="U10" s="11"/>
      <c r="V10" s="9">
        <v>1</v>
      </c>
      <c r="W10" s="11"/>
      <c r="X10" s="9">
        <v>4</v>
      </c>
      <c r="Y10" s="9">
        <v>8</v>
      </c>
      <c r="Z10" s="9">
        <v>10</v>
      </c>
      <c r="AA10" s="9">
        <v>9</v>
      </c>
      <c r="AB10" s="9">
        <v>9</v>
      </c>
      <c r="AC10" s="9">
        <v>9</v>
      </c>
      <c r="AD10" s="11"/>
      <c r="AE10" s="9">
        <v>4</v>
      </c>
      <c r="AF10" s="9">
        <v>2</v>
      </c>
      <c r="AG10" s="9">
        <v>20</v>
      </c>
      <c r="AH10" s="13">
        <f t="shared" si="3"/>
        <v>40</v>
      </c>
      <c r="AI10" s="11"/>
      <c r="AJ10" s="9" t="s">
        <v>42</v>
      </c>
      <c r="AK10" s="9">
        <v>19</v>
      </c>
      <c r="AL10" s="9" t="s">
        <v>43</v>
      </c>
      <c r="AM10" s="9" t="s">
        <v>53</v>
      </c>
      <c r="AN10" s="9" t="s">
        <v>49</v>
      </c>
      <c r="AO10" s="9" t="s">
        <v>46</v>
      </c>
      <c r="AP10" s="9" t="s">
        <v>50</v>
      </c>
    </row>
    <row r="11" spans="1:42" x14ac:dyDescent="0.3">
      <c r="A11" s="7">
        <v>44553.130922175929</v>
      </c>
      <c r="B11" s="8"/>
      <c r="C11" s="9">
        <v>6</v>
      </c>
      <c r="D11" s="9">
        <v>6</v>
      </c>
      <c r="E11" s="9">
        <v>6</v>
      </c>
      <c r="F11" s="9">
        <v>6</v>
      </c>
      <c r="G11" s="9">
        <v>5</v>
      </c>
      <c r="H11" s="9">
        <v>6</v>
      </c>
      <c r="I11" s="9">
        <v>6</v>
      </c>
      <c r="J11" s="9">
        <v>1</v>
      </c>
      <c r="K11" s="3">
        <f t="shared" si="1"/>
        <v>91.73</v>
      </c>
      <c r="L11" s="10">
        <f t="shared" si="2"/>
        <v>4.8637327677624604</v>
      </c>
      <c r="M11" s="11"/>
      <c r="N11" s="9">
        <v>5</v>
      </c>
      <c r="O11" s="9">
        <v>5</v>
      </c>
      <c r="P11" s="9">
        <v>1</v>
      </c>
      <c r="Q11" s="9">
        <v>5</v>
      </c>
      <c r="R11" s="9">
        <v>1</v>
      </c>
      <c r="S11" s="9">
        <v>4</v>
      </c>
      <c r="T11" s="12">
        <f t="shared" si="0"/>
        <v>21</v>
      </c>
      <c r="U11" s="11"/>
      <c r="V11" s="9">
        <v>3</v>
      </c>
      <c r="W11" s="11"/>
      <c r="X11" s="9">
        <v>8</v>
      </c>
      <c r="Y11" s="9">
        <v>1</v>
      </c>
      <c r="Z11" s="9">
        <v>7</v>
      </c>
      <c r="AA11" s="9">
        <v>10</v>
      </c>
      <c r="AB11" s="9">
        <v>1</v>
      </c>
      <c r="AC11" s="9">
        <v>1</v>
      </c>
      <c r="AD11" s="11"/>
      <c r="AE11" s="9">
        <v>10</v>
      </c>
      <c r="AF11" s="9">
        <v>14</v>
      </c>
      <c r="AG11" s="9">
        <v>10</v>
      </c>
      <c r="AH11" s="13">
        <f t="shared" si="3"/>
        <v>140</v>
      </c>
      <c r="AI11" s="11"/>
      <c r="AJ11" s="9" t="s">
        <v>56</v>
      </c>
      <c r="AK11" s="9">
        <v>21</v>
      </c>
      <c r="AL11" s="9" t="s">
        <v>43</v>
      </c>
      <c r="AM11" s="9" t="s">
        <v>53</v>
      </c>
      <c r="AN11" s="9" t="s">
        <v>45</v>
      </c>
      <c r="AO11" s="9" t="s">
        <v>60</v>
      </c>
      <c r="AP11" s="9" t="s">
        <v>50</v>
      </c>
    </row>
    <row r="12" spans="1:42" x14ac:dyDescent="0.3">
      <c r="A12" s="7">
        <v>44553.18195993056</v>
      </c>
      <c r="B12" s="8"/>
      <c r="C12" s="9">
        <v>2</v>
      </c>
      <c r="D12" s="9">
        <v>3</v>
      </c>
      <c r="E12" s="9">
        <v>4</v>
      </c>
      <c r="F12" s="9">
        <v>3</v>
      </c>
      <c r="G12" s="9">
        <v>5</v>
      </c>
      <c r="H12" s="9">
        <v>2</v>
      </c>
      <c r="I12" s="9">
        <v>3</v>
      </c>
      <c r="J12" s="9">
        <v>2</v>
      </c>
      <c r="K12" s="3">
        <f t="shared" si="1"/>
        <v>55.550000000000004</v>
      </c>
      <c r="L12" s="10">
        <f t="shared" si="2"/>
        <v>2.9453870625662781</v>
      </c>
      <c r="M12" s="11"/>
      <c r="N12" s="9">
        <v>3</v>
      </c>
      <c r="O12" s="9">
        <v>6</v>
      </c>
      <c r="P12" s="9">
        <v>2</v>
      </c>
      <c r="Q12" s="9">
        <v>2</v>
      </c>
      <c r="R12" s="9">
        <v>1</v>
      </c>
      <c r="S12" s="9">
        <v>1</v>
      </c>
      <c r="T12" s="12">
        <f t="shared" si="0"/>
        <v>15</v>
      </c>
      <c r="U12" s="11"/>
      <c r="V12" s="9">
        <v>2</v>
      </c>
      <c r="W12" s="11"/>
      <c r="X12" s="9">
        <v>7</v>
      </c>
      <c r="Y12" s="9">
        <v>4</v>
      </c>
      <c r="Z12" s="9">
        <v>5</v>
      </c>
      <c r="AA12" s="9">
        <v>8</v>
      </c>
      <c r="AB12" s="9">
        <v>7</v>
      </c>
      <c r="AC12" s="9">
        <v>7</v>
      </c>
      <c r="AD12" s="11"/>
      <c r="AE12" s="9">
        <v>3</v>
      </c>
      <c r="AF12" s="9">
        <v>4</v>
      </c>
      <c r="AG12" s="9">
        <v>25</v>
      </c>
      <c r="AH12" s="13">
        <f t="shared" si="3"/>
        <v>100</v>
      </c>
      <c r="AI12" s="11"/>
      <c r="AJ12" s="9" t="s">
        <v>42</v>
      </c>
      <c r="AK12" s="9">
        <v>24</v>
      </c>
      <c r="AL12" s="9" t="s">
        <v>43</v>
      </c>
      <c r="AM12" s="9" t="s">
        <v>44</v>
      </c>
      <c r="AN12" s="9" t="s">
        <v>49</v>
      </c>
      <c r="AO12" s="9" t="s">
        <v>59</v>
      </c>
      <c r="AP12" s="9" t="s">
        <v>58</v>
      </c>
    </row>
    <row r="13" spans="1:42" x14ac:dyDescent="0.3">
      <c r="A13" s="7">
        <v>44553.379800763891</v>
      </c>
      <c r="B13" s="8"/>
      <c r="C13" s="9">
        <v>3</v>
      </c>
      <c r="D13" s="9">
        <v>4</v>
      </c>
      <c r="E13" s="9">
        <v>1</v>
      </c>
      <c r="F13" s="9">
        <v>3</v>
      </c>
      <c r="G13" s="9">
        <v>1</v>
      </c>
      <c r="H13" s="9">
        <v>1</v>
      </c>
      <c r="I13" s="9">
        <v>1</v>
      </c>
      <c r="J13" s="9">
        <v>1</v>
      </c>
      <c r="K13" s="3">
        <f t="shared" si="1"/>
        <v>29.870000000000005</v>
      </c>
      <c r="L13" s="10">
        <f t="shared" si="2"/>
        <v>1.5837751855779429</v>
      </c>
      <c r="M13" s="11"/>
      <c r="N13" s="9">
        <v>1</v>
      </c>
      <c r="O13" s="9">
        <v>2</v>
      </c>
      <c r="P13" s="9">
        <v>1</v>
      </c>
      <c r="Q13" s="9">
        <v>1</v>
      </c>
      <c r="R13" s="9">
        <v>2</v>
      </c>
      <c r="S13" s="9">
        <v>1</v>
      </c>
      <c r="T13" s="12">
        <f t="shared" si="0"/>
        <v>8</v>
      </c>
      <c r="U13" s="11"/>
      <c r="V13" s="9">
        <v>1</v>
      </c>
      <c r="W13" s="11"/>
      <c r="X13" s="9">
        <v>7</v>
      </c>
      <c r="Y13" s="9">
        <v>7</v>
      </c>
      <c r="Z13" s="9">
        <v>6</v>
      </c>
      <c r="AA13" s="9">
        <v>9</v>
      </c>
      <c r="AB13" s="9">
        <v>8</v>
      </c>
      <c r="AC13" s="9">
        <v>4</v>
      </c>
      <c r="AD13" s="11"/>
      <c r="AE13" s="9">
        <v>9</v>
      </c>
      <c r="AF13" s="9">
        <v>1</v>
      </c>
      <c r="AG13" s="9">
        <v>30</v>
      </c>
      <c r="AH13" s="13">
        <f t="shared" si="3"/>
        <v>30</v>
      </c>
      <c r="AI13" s="11"/>
      <c r="AJ13" s="9" t="s">
        <v>42</v>
      </c>
      <c r="AK13" s="9">
        <v>23</v>
      </c>
      <c r="AL13" s="9" t="s">
        <v>43</v>
      </c>
      <c r="AM13" s="9" t="s">
        <v>53</v>
      </c>
      <c r="AN13" s="9" t="s">
        <v>49</v>
      </c>
      <c r="AO13" s="9" t="s">
        <v>60</v>
      </c>
      <c r="AP13" s="9" t="s">
        <v>50</v>
      </c>
    </row>
    <row r="14" spans="1:42" x14ac:dyDescent="0.3">
      <c r="A14" s="7">
        <v>44553.397924675926</v>
      </c>
      <c r="B14" s="8"/>
      <c r="C14" s="9">
        <v>2</v>
      </c>
      <c r="D14" s="9">
        <v>5</v>
      </c>
      <c r="E14" s="9">
        <v>5</v>
      </c>
      <c r="F14" s="9">
        <v>6</v>
      </c>
      <c r="G14" s="9">
        <v>2</v>
      </c>
      <c r="H14" s="9">
        <v>5</v>
      </c>
      <c r="I14" s="9">
        <v>6</v>
      </c>
      <c r="J14" s="9">
        <v>5</v>
      </c>
      <c r="K14" s="3">
        <f t="shared" si="1"/>
        <v>88.330000000000013</v>
      </c>
      <c r="L14" s="10">
        <f t="shared" si="2"/>
        <v>4.6834570519618248</v>
      </c>
      <c r="M14" s="11"/>
      <c r="N14" s="9">
        <v>2</v>
      </c>
      <c r="O14" s="9">
        <v>4</v>
      </c>
      <c r="P14" s="9">
        <v>1</v>
      </c>
      <c r="Q14" s="9">
        <v>2</v>
      </c>
      <c r="R14" s="9">
        <v>3</v>
      </c>
      <c r="S14" s="9">
        <v>2</v>
      </c>
      <c r="T14" s="12">
        <f t="shared" si="0"/>
        <v>14</v>
      </c>
      <c r="U14" s="11"/>
      <c r="V14" s="9">
        <v>2</v>
      </c>
      <c r="W14" s="11"/>
      <c r="X14" s="9">
        <v>6</v>
      </c>
      <c r="Y14" s="9">
        <v>2</v>
      </c>
      <c r="Z14" s="9">
        <v>1</v>
      </c>
      <c r="AA14" s="9">
        <v>6</v>
      </c>
      <c r="AB14" s="9">
        <v>8</v>
      </c>
      <c r="AC14" s="9">
        <v>8</v>
      </c>
      <c r="AD14" s="11"/>
      <c r="AE14" s="9">
        <v>7</v>
      </c>
      <c r="AF14" s="9">
        <v>2</v>
      </c>
      <c r="AG14" s="9">
        <v>15</v>
      </c>
      <c r="AH14" s="13">
        <f t="shared" si="3"/>
        <v>30</v>
      </c>
      <c r="AI14" s="11"/>
      <c r="AJ14" s="9" t="s">
        <v>42</v>
      </c>
      <c r="AK14" s="9">
        <v>20</v>
      </c>
      <c r="AL14" s="9" t="s">
        <v>43</v>
      </c>
      <c r="AM14" s="9" t="s">
        <v>53</v>
      </c>
      <c r="AN14" s="9" t="s">
        <v>49</v>
      </c>
      <c r="AO14" s="9" t="s">
        <v>60</v>
      </c>
      <c r="AP14" s="9" t="s">
        <v>50</v>
      </c>
    </row>
    <row r="15" spans="1:42" x14ac:dyDescent="0.3">
      <c r="A15" s="7">
        <v>44553.459667002317</v>
      </c>
      <c r="B15" s="8"/>
      <c r="C15" s="9">
        <v>2</v>
      </c>
      <c r="D15" s="9">
        <v>4</v>
      </c>
      <c r="E15" s="9">
        <v>4</v>
      </c>
      <c r="F15" s="9">
        <v>4</v>
      </c>
      <c r="G15" s="9">
        <v>4</v>
      </c>
      <c r="H15" s="9">
        <v>4</v>
      </c>
      <c r="I15" s="9">
        <v>4</v>
      </c>
      <c r="J15" s="9">
        <v>3</v>
      </c>
      <c r="K15" s="3">
        <f t="shared" si="1"/>
        <v>69.239999999999995</v>
      </c>
      <c r="L15" s="10">
        <f t="shared" si="2"/>
        <v>3.6712619300106044</v>
      </c>
      <c r="M15" s="11"/>
      <c r="N15" s="9">
        <v>6</v>
      </c>
      <c r="O15" s="9">
        <v>6</v>
      </c>
      <c r="P15" s="9">
        <v>2</v>
      </c>
      <c r="Q15" s="9">
        <v>2</v>
      </c>
      <c r="R15" s="9">
        <v>5</v>
      </c>
      <c r="S15" s="9">
        <v>2</v>
      </c>
      <c r="T15" s="12">
        <f t="shared" si="0"/>
        <v>23</v>
      </c>
      <c r="U15" s="11"/>
      <c r="V15" s="9">
        <v>1</v>
      </c>
      <c r="W15" s="11"/>
      <c r="X15" s="9">
        <v>4</v>
      </c>
      <c r="Y15" s="9">
        <v>6</v>
      </c>
      <c r="Z15" s="9">
        <v>7</v>
      </c>
      <c r="AA15" s="9">
        <v>4</v>
      </c>
      <c r="AB15" s="9">
        <v>5</v>
      </c>
      <c r="AC15" s="9">
        <v>5</v>
      </c>
      <c r="AD15" s="11"/>
      <c r="AE15" s="9">
        <v>2</v>
      </c>
      <c r="AF15" s="9">
        <v>4</v>
      </c>
      <c r="AG15" s="9">
        <v>10</v>
      </c>
      <c r="AH15" s="13">
        <f t="shared" si="3"/>
        <v>40</v>
      </c>
      <c r="AI15" s="11"/>
      <c r="AJ15" s="9" t="s">
        <v>42</v>
      </c>
      <c r="AK15" s="9">
        <v>24</v>
      </c>
      <c r="AL15" s="9" t="s">
        <v>48</v>
      </c>
      <c r="AM15" s="9" t="s">
        <v>53</v>
      </c>
      <c r="AN15" s="9" t="s">
        <v>51</v>
      </c>
      <c r="AO15" s="9" t="s">
        <v>54</v>
      </c>
      <c r="AP15" s="9" t="s">
        <v>55</v>
      </c>
    </row>
    <row r="16" spans="1:42" x14ac:dyDescent="0.3">
      <c r="A16" s="7">
        <v>44553.517735243055</v>
      </c>
      <c r="B16" s="8"/>
      <c r="C16" s="9">
        <v>3</v>
      </c>
      <c r="D16" s="9">
        <v>2</v>
      </c>
      <c r="E16" s="9">
        <v>3</v>
      </c>
      <c r="F16" s="9">
        <v>3</v>
      </c>
      <c r="G16" s="9">
        <v>1</v>
      </c>
      <c r="H16" s="9">
        <v>3</v>
      </c>
      <c r="I16" s="9">
        <v>2</v>
      </c>
      <c r="J16" s="9">
        <v>4</v>
      </c>
      <c r="K16" s="3">
        <f t="shared" si="1"/>
        <v>50.62</v>
      </c>
      <c r="L16" s="10">
        <f t="shared" si="2"/>
        <v>2.683987274655355</v>
      </c>
      <c r="M16" s="11"/>
      <c r="N16" s="9">
        <v>1</v>
      </c>
      <c r="O16" s="9">
        <v>4</v>
      </c>
      <c r="P16" s="9">
        <v>1</v>
      </c>
      <c r="Q16" s="9">
        <v>1</v>
      </c>
      <c r="R16" s="9">
        <v>1</v>
      </c>
      <c r="S16" s="9">
        <v>1</v>
      </c>
      <c r="T16" s="12">
        <f t="shared" si="0"/>
        <v>9</v>
      </c>
      <c r="U16" s="11"/>
      <c r="V16" s="9">
        <v>1</v>
      </c>
      <c r="W16" s="11"/>
      <c r="X16" s="9">
        <v>10</v>
      </c>
      <c r="Y16" s="9">
        <v>7</v>
      </c>
      <c r="Z16" s="9">
        <v>7</v>
      </c>
      <c r="AA16" s="9">
        <v>2</v>
      </c>
      <c r="AB16" s="9">
        <v>5</v>
      </c>
      <c r="AC16" s="9">
        <v>10</v>
      </c>
      <c r="AD16" s="11"/>
      <c r="AE16" s="9">
        <v>1</v>
      </c>
      <c r="AF16" s="9">
        <v>3</v>
      </c>
      <c r="AG16" s="14">
        <v>10</v>
      </c>
      <c r="AH16" s="13">
        <f t="shared" si="3"/>
        <v>30</v>
      </c>
      <c r="AI16" s="11"/>
      <c r="AJ16" s="9" t="s">
        <v>42</v>
      </c>
      <c r="AK16" s="9">
        <v>19</v>
      </c>
      <c r="AL16" s="9" t="s">
        <v>43</v>
      </c>
      <c r="AM16" s="9" t="s">
        <v>53</v>
      </c>
      <c r="AN16" s="9" t="s">
        <v>45</v>
      </c>
      <c r="AO16" s="9" t="s">
        <v>59</v>
      </c>
      <c r="AP16" s="9" t="s">
        <v>50</v>
      </c>
    </row>
    <row r="17" spans="1:42" x14ac:dyDescent="0.3">
      <c r="A17" s="7">
        <v>44553.563514467591</v>
      </c>
      <c r="B17" s="8"/>
      <c r="C17" s="9">
        <v>4</v>
      </c>
      <c r="D17" s="9">
        <v>4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3">
        <f t="shared" si="1"/>
        <v>26.960000000000004</v>
      </c>
      <c r="L17" s="10">
        <f t="shared" si="2"/>
        <v>1.4294803817603396</v>
      </c>
      <c r="M17" s="11"/>
      <c r="N17" s="9">
        <v>3</v>
      </c>
      <c r="O17" s="9">
        <v>4</v>
      </c>
      <c r="P17" s="9">
        <v>4</v>
      </c>
      <c r="Q17" s="9">
        <v>3</v>
      </c>
      <c r="R17" s="9">
        <v>4</v>
      </c>
      <c r="S17" s="9">
        <v>3</v>
      </c>
      <c r="T17" s="12">
        <f t="shared" si="0"/>
        <v>21</v>
      </c>
      <c r="U17" s="11"/>
      <c r="V17" s="9">
        <v>2</v>
      </c>
      <c r="W17" s="11"/>
      <c r="X17" s="9">
        <v>5</v>
      </c>
      <c r="Y17" s="9">
        <v>6</v>
      </c>
      <c r="Z17" s="9">
        <v>7</v>
      </c>
      <c r="AA17" s="9">
        <v>6</v>
      </c>
      <c r="AB17" s="9">
        <v>1</v>
      </c>
      <c r="AC17" s="9">
        <v>1</v>
      </c>
      <c r="AD17" s="11"/>
      <c r="AE17" s="9">
        <v>7</v>
      </c>
      <c r="AF17" s="9">
        <v>3</v>
      </c>
      <c r="AG17" s="9">
        <v>10</v>
      </c>
      <c r="AH17" s="13">
        <f t="shared" si="3"/>
        <v>30</v>
      </c>
      <c r="AI17" s="11"/>
      <c r="AJ17" s="9" t="s">
        <v>42</v>
      </c>
      <c r="AK17" s="9">
        <v>25</v>
      </c>
      <c r="AL17" s="9" t="s">
        <v>52</v>
      </c>
      <c r="AM17" s="9" t="s">
        <v>44</v>
      </c>
      <c r="AN17" s="9" t="s">
        <v>45</v>
      </c>
      <c r="AO17" s="9" t="s">
        <v>60</v>
      </c>
      <c r="AP17" s="9" t="s">
        <v>55</v>
      </c>
    </row>
    <row r="18" spans="1:42" x14ac:dyDescent="0.3">
      <c r="A18" s="7">
        <v>44553.610219594906</v>
      </c>
      <c r="B18" s="8"/>
      <c r="C18" s="9">
        <v>5</v>
      </c>
      <c r="D18" s="9">
        <v>1</v>
      </c>
      <c r="E18" s="9">
        <v>2</v>
      </c>
      <c r="F18" s="9">
        <v>2</v>
      </c>
      <c r="G18" s="9">
        <v>1</v>
      </c>
      <c r="H18" s="9">
        <v>1</v>
      </c>
      <c r="I18" s="9">
        <v>1</v>
      </c>
      <c r="J18" s="9">
        <v>1</v>
      </c>
      <c r="K18" s="3">
        <f t="shared" si="1"/>
        <v>27.510000000000005</v>
      </c>
      <c r="L18" s="10">
        <f t="shared" si="2"/>
        <v>1.4586426299045603</v>
      </c>
      <c r="M18" s="11"/>
      <c r="N18" s="9">
        <v>1</v>
      </c>
      <c r="O18" s="9">
        <v>4</v>
      </c>
      <c r="P18" s="9">
        <v>2</v>
      </c>
      <c r="Q18" s="9">
        <v>1</v>
      </c>
      <c r="R18" s="9">
        <v>1</v>
      </c>
      <c r="S18" s="9">
        <v>1</v>
      </c>
      <c r="T18" s="12">
        <f t="shared" si="0"/>
        <v>10</v>
      </c>
      <c r="U18" s="11"/>
      <c r="V18" s="9">
        <v>1</v>
      </c>
      <c r="W18" s="11"/>
      <c r="X18" s="9">
        <v>3</v>
      </c>
      <c r="Y18" s="9">
        <v>8</v>
      </c>
      <c r="Z18" s="9">
        <v>8</v>
      </c>
      <c r="AA18" s="9">
        <v>3</v>
      </c>
      <c r="AB18" s="9">
        <v>5</v>
      </c>
      <c r="AC18" s="9">
        <v>2</v>
      </c>
      <c r="AD18" s="11"/>
      <c r="AE18" s="9">
        <v>2</v>
      </c>
      <c r="AF18" s="9">
        <v>1</v>
      </c>
      <c r="AG18" s="9">
        <v>15</v>
      </c>
      <c r="AH18" s="13">
        <f t="shared" si="3"/>
        <v>15</v>
      </c>
      <c r="AI18" s="11"/>
      <c r="AJ18" s="9" t="s">
        <v>42</v>
      </c>
      <c r="AK18" s="9">
        <v>22</v>
      </c>
      <c r="AL18" s="9" t="s">
        <v>43</v>
      </c>
      <c r="AM18" s="9" t="s">
        <v>53</v>
      </c>
      <c r="AN18" s="9" t="s">
        <v>49</v>
      </c>
      <c r="AO18" s="9" t="s">
        <v>60</v>
      </c>
      <c r="AP18" s="9" t="s">
        <v>50</v>
      </c>
    </row>
    <row r="19" spans="1:42" x14ac:dyDescent="0.3">
      <c r="A19" s="7">
        <v>44553.646845208335</v>
      </c>
      <c r="B19" s="8"/>
      <c r="C19" s="9">
        <v>4</v>
      </c>
      <c r="D19" s="9">
        <v>3</v>
      </c>
      <c r="E19" s="9">
        <v>3</v>
      </c>
      <c r="F19" s="9">
        <v>1</v>
      </c>
      <c r="G19" s="9">
        <v>4</v>
      </c>
      <c r="H19" s="9">
        <v>5</v>
      </c>
      <c r="I19" s="9">
        <v>1</v>
      </c>
      <c r="J19" s="9">
        <v>1</v>
      </c>
      <c r="K19" s="3">
        <f t="shared" si="1"/>
        <v>47.959999999999994</v>
      </c>
      <c r="L19" s="10">
        <f t="shared" si="2"/>
        <v>2.5429480381760339</v>
      </c>
      <c r="M19" s="11"/>
      <c r="N19" s="9">
        <v>4</v>
      </c>
      <c r="O19" s="9">
        <v>2</v>
      </c>
      <c r="P19" s="9">
        <v>1</v>
      </c>
      <c r="Q19" s="9">
        <v>4</v>
      </c>
      <c r="R19" s="9">
        <v>1</v>
      </c>
      <c r="S19" s="9">
        <v>2</v>
      </c>
      <c r="T19" s="12">
        <f t="shared" si="0"/>
        <v>14</v>
      </c>
      <c r="U19" s="11"/>
      <c r="V19" s="9">
        <v>3</v>
      </c>
      <c r="W19" s="11"/>
      <c r="X19" s="9">
        <v>3</v>
      </c>
      <c r="Y19" s="13"/>
      <c r="Z19" s="9">
        <v>6</v>
      </c>
      <c r="AA19" s="9">
        <v>6</v>
      </c>
      <c r="AB19" s="9">
        <v>6</v>
      </c>
      <c r="AC19" s="9">
        <v>6</v>
      </c>
      <c r="AD19" s="11"/>
      <c r="AE19" s="9">
        <v>1</v>
      </c>
      <c r="AF19" s="9">
        <v>2</v>
      </c>
      <c r="AG19" s="9">
        <v>30</v>
      </c>
      <c r="AH19" s="13">
        <f t="shared" si="3"/>
        <v>60</v>
      </c>
      <c r="AI19" s="11"/>
      <c r="AJ19" s="9" t="s">
        <v>42</v>
      </c>
      <c r="AK19" s="9">
        <v>21</v>
      </c>
      <c r="AL19" s="9" t="s">
        <v>52</v>
      </c>
      <c r="AM19" s="9" t="s">
        <v>44</v>
      </c>
      <c r="AN19" s="9" t="s">
        <v>45</v>
      </c>
      <c r="AO19" s="9" t="s">
        <v>59</v>
      </c>
      <c r="AP19" s="9" t="s">
        <v>50</v>
      </c>
    </row>
    <row r="20" spans="1:42" x14ac:dyDescent="0.3">
      <c r="A20" s="7">
        <v>44553.658808414351</v>
      </c>
      <c r="B20" s="8"/>
      <c r="C20" s="9">
        <v>1</v>
      </c>
      <c r="D20" s="9">
        <v>2</v>
      </c>
      <c r="E20" s="9">
        <v>1</v>
      </c>
      <c r="F20" s="9">
        <v>5</v>
      </c>
      <c r="G20" s="9">
        <v>4</v>
      </c>
      <c r="H20" s="9">
        <v>1</v>
      </c>
      <c r="I20" s="9">
        <v>2</v>
      </c>
      <c r="J20" s="9">
        <v>4</v>
      </c>
      <c r="K20" s="3">
        <f t="shared" si="1"/>
        <v>50.71</v>
      </c>
      <c r="L20" s="10">
        <f t="shared" si="2"/>
        <v>2.6887592788971371</v>
      </c>
      <c r="M20" s="11"/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12">
        <f t="shared" si="0"/>
        <v>6</v>
      </c>
      <c r="U20" s="11"/>
      <c r="V20" s="9">
        <v>1</v>
      </c>
      <c r="W20" s="11"/>
      <c r="X20" s="9">
        <v>10</v>
      </c>
      <c r="Y20" s="9">
        <v>10</v>
      </c>
      <c r="Z20" s="9">
        <v>10</v>
      </c>
      <c r="AA20" s="9">
        <v>10</v>
      </c>
      <c r="AB20" s="9">
        <v>10</v>
      </c>
      <c r="AC20" s="9">
        <v>10</v>
      </c>
      <c r="AD20" s="11"/>
      <c r="AE20" s="9">
        <v>10</v>
      </c>
      <c r="AF20" s="9">
        <v>1</v>
      </c>
      <c r="AG20" s="9">
        <v>20</v>
      </c>
      <c r="AH20" s="13">
        <f t="shared" si="3"/>
        <v>20</v>
      </c>
      <c r="AI20" s="11"/>
      <c r="AJ20" s="9" t="s">
        <v>42</v>
      </c>
      <c r="AK20" s="9">
        <v>26</v>
      </c>
      <c r="AL20" s="9" t="s">
        <v>43</v>
      </c>
      <c r="AM20" s="9" t="s">
        <v>44</v>
      </c>
      <c r="AN20" s="9" t="s">
        <v>49</v>
      </c>
      <c r="AO20" s="9" t="s">
        <v>54</v>
      </c>
      <c r="AP20" s="9" t="s">
        <v>58</v>
      </c>
    </row>
    <row r="21" spans="1:42" x14ac:dyDescent="0.3">
      <c r="A21" s="7">
        <v>44553.695651643517</v>
      </c>
      <c r="B21" s="8"/>
      <c r="C21" s="9">
        <v>1</v>
      </c>
      <c r="D21" s="9">
        <v>2</v>
      </c>
      <c r="E21" s="9">
        <v>4</v>
      </c>
      <c r="F21" s="9">
        <v>4</v>
      </c>
      <c r="G21" s="9">
        <v>2</v>
      </c>
      <c r="H21" s="9">
        <v>6</v>
      </c>
      <c r="I21" s="9">
        <v>6</v>
      </c>
      <c r="J21" s="9">
        <v>5</v>
      </c>
      <c r="K21" s="3">
        <f t="shared" si="1"/>
        <v>79.63</v>
      </c>
      <c r="L21" s="10">
        <f t="shared" si="2"/>
        <v>4.2221633085896073</v>
      </c>
      <c r="M21" s="11"/>
      <c r="N21" s="9">
        <v>6</v>
      </c>
      <c r="O21" s="9">
        <v>6</v>
      </c>
      <c r="P21" s="9">
        <v>5</v>
      </c>
      <c r="Q21" s="9">
        <v>1</v>
      </c>
      <c r="R21" s="9">
        <v>2</v>
      </c>
      <c r="S21" s="9">
        <v>1</v>
      </c>
      <c r="T21" s="12">
        <f t="shared" si="0"/>
        <v>21</v>
      </c>
      <c r="U21" s="11"/>
      <c r="V21" s="9">
        <v>6</v>
      </c>
      <c r="W21" s="11"/>
      <c r="X21" s="9">
        <v>10</v>
      </c>
      <c r="Y21" s="9">
        <v>9</v>
      </c>
      <c r="Z21" s="13"/>
      <c r="AA21" s="9">
        <v>10</v>
      </c>
      <c r="AB21" s="9">
        <v>10</v>
      </c>
      <c r="AC21" s="9">
        <v>10</v>
      </c>
      <c r="AD21" s="11"/>
      <c r="AE21" s="9">
        <v>10</v>
      </c>
      <c r="AF21" s="15">
        <v>6.5</v>
      </c>
      <c r="AG21" s="9">
        <v>4</v>
      </c>
      <c r="AH21" s="13">
        <f t="shared" si="3"/>
        <v>26</v>
      </c>
      <c r="AI21" s="11"/>
      <c r="AJ21" s="9" t="s">
        <v>42</v>
      </c>
      <c r="AK21" s="9">
        <v>18</v>
      </c>
      <c r="AL21" s="9" t="s">
        <v>43</v>
      </c>
      <c r="AM21" s="9" t="s">
        <v>61</v>
      </c>
      <c r="AN21" s="9" t="s">
        <v>49</v>
      </c>
      <c r="AO21" s="9" t="s">
        <v>46</v>
      </c>
      <c r="AP21" s="9" t="s">
        <v>50</v>
      </c>
    </row>
    <row r="22" spans="1:42" x14ac:dyDescent="0.3">
      <c r="A22" s="7">
        <v>44553.949536342596</v>
      </c>
      <c r="B22" s="8"/>
      <c r="C22" s="9">
        <v>6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3">
        <f t="shared" si="1"/>
        <v>24.910000000000004</v>
      </c>
      <c r="L22" s="10">
        <f t="shared" si="2"/>
        <v>1.3207847295864266</v>
      </c>
      <c r="M22" s="11"/>
      <c r="N22" s="9">
        <v>1</v>
      </c>
      <c r="O22" s="9">
        <v>3</v>
      </c>
      <c r="P22" s="9">
        <v>1</v>
      </c>
      <c r="Q22" s="9">
        <v>3</v>
      </c>
      <c r="R22" s="9">
        <v>2</v>
      </c>
      <c r="S22" s="9">
        <v>1</v>
      </c>
      <c r="T22" s="12">
        <f t="shared" si="0"/>
        <v>11</v>
      </c>
      <c r="U22" s="11"/>
      <c r="V22" s="9">
        <v>2</v>
      </c>
      <c r="W22" s="11"/>
      <c r="X22" s="9">
        <v>7</v>
      </c>
      <c r="Y22" s="9">
        <v>8</v>
      </c>
      <c r="Z22" s="9">
        <v>7</v>
      </c>
      <c r="AA22" s="9">
        <v>9</v>
      </c>
      <c r="AB22" s="9">
        <v>4</v>
      </c>
      <c r="AC22" s="9">
        <v>6</v>
      </c>
      <c r="AD22" s="11"/>
      <c r="AE22" s="9">
        <v>3</v>
      </c>
      <c r="AF22" s="9">
        <v>0.5</v>
      </c>
      <c r="AG22" s="9">
        <v>30</v>
      </c>
      <c r="AH22" s="13">
        <f t="shared" si="3"/>
        <v>15</v>
      </c>
      <c r="AI22" s="11"/>
      <c r="AJ22" s="9" t="s">
        <v>42</v>
      </c>
      <c r="AK22" s="9">
        <v>23</v>
      </c>
      <c r="AL22" s="9" t="s">
        <v>48</v>
      </c>
      <c r="AM22" s="9" t="s">
        <v>44</v>
      </c>
      <c r="AN22" s="9" t="s">
        <v>49</v>
      </c>
      <c r="AO22" s="9" t="s">
        <v>46</v>
      </c>
      <c r="AP22" s="9" t="s">
        <v>55</v>
      </c>
    </row>
    <row r="23" spans="1:42" x14ac:dyDescent="0.3">
      <c r="A23" s="7">
        <v>44553.991861145834</v>
      </c>
      <c r="B23" s="8"/>
      <c r="C23" s="9">
        <v>1</v>
      </c>
      <c r="D23" s="9">
        <v>1</v>
      </c>
      <c r="E23" s="9">
        <v>5</v>
      </c>
      <c r="F23" s="9">
        <v>2</v>
      </c>
      <c r="G23" s="9">
        <v>2</v>
      </c>
      <c r="H23" s="9">
        <v>3</v>
      </c>
      <c r="I23" s="9">
        <v>1</v>
      </c>
      <c r="J23" s="9">
        <v>1</v>
      </c>
      <c r="K23" s="3">
        <f t="shared" si="1"/>
        <v>36.15</v>
      </c>
      <c r="L23" s="10">
        <f t="shared" si="2"/>
        <v>1.9167550371155886</v>
      </c>
      <c r="M23" s="11"/>
      <c r="N23" s="9">
        <v>2</v>
      </c>
      <c r="O23" s="9">
        <v>4</v>
      </c>
      <c r="P23" s="9">
        <v>1</v>
      </c>
      <c r="Q23" s="9">
        <v>1</v>
      </c>
      <c r="R23" s="9">
        <v>1</v>
      </c>
      <c r="S23" s="9">
        <v>3</v>
      </c>
      <c r="T23" s="12">
        <f t="shared" si="0"/>
        <v>12</v>
      </c>
      <c r="U23" s="11"/>
      <c r="V23" s="9">
        <v>1</v>
      </c>
      <c r="W23" s="11"/>
      <c r="X23" s="9">
        <v>3</v>
      </c>
      <c r="Y23" s="9">
        <v>6</v>
      </c>
      <c r="Z23" s="9">
        <v>7</v>
      </c>
      <c r="AA23" s="9">
        <v>7</v>
      </c>
      <c r="AB23" s="9">
        <v>3</v>
      </c>
      <c r="AC23" s="9">
        <v>2</v>
      </c>
      <c r="AD23" s="11"/>
      <c r="AE23" s="9">
        <v>10</v>
      </c>
      <c r="AF23" s="9">
        <v>2</v>
      </c>
      <c r="AG23" s="9">
        <v>15</v>
      </c>
      <c r="AH23" s="13">
        <f t="shared" si="3"/>
        <v>30</v>
      </c>
      <c r="AI23" s="11"/>
      <c r="AJ23" s="9" t="s">
        <v>42</v>
      </c>
      <c r="AK23" s="9">
        <v>26</v>
      </c>
      <c r="AL23" s="9" t="s">
        <v>43</v>
      </c>
      <c r="AM23" s="9" t="s">
        <v>44</v>
      </c>
      <c r="AN23" s="9" t="s">
        <v>45</v>
      </c>
      <c r="AO23" s="9" t="s">
        <v>59</v>
      </c>
      <c r="AP23" s="9" t="s">
        <v>50</v>
      </c>
    </row>
    <row r="24" spans="1:42" x14ac:dyDescent="0.3">
      <c r="A24" s="7">
        <v>44554.543038483796</v>
      </c>
      <c r="B24" s="8"/>
      <c r="C24" s="9">
        <v>2</v>
      </c>
      <c r="D24" s="9">
        <v>2</v>
      </c>
      <c r="E24" s="9">
        <v>6</v>
      </c>
      <c r="F24" s="9">
        <v>2</v>
      </c>
      <c r="G24" s="9">
        <v>5</v>
      </c>
      <c r="H24" s="9">
        <v>3</v>
      </c>
      <c r="I24" s="9">
        <v>4</v>
      </c>
      <c r="J24" s="9">
        <v>3</v>
      </c>
      <c r="K24" s="3">
        <f t="shared" si="1"/>
        <v>65.319999999999993</v>
      </c>
      <c r="L24" s="10">
        <f t="shared" si="2"/>
        <v>3.463414634146341</v>
      </c>
      <c r="M24" s="11"/>
      <c r="N24" s="9">
        <v>3</v>
      </c>
      <c r="O24" s="9">
        <v>5</v>
      </c>
      <c r="P24" s="9">
        <v>2</v>
      </c>
      <c r="Q24" s="9">
        <v>2</v>
      </c>
      <c r="R24" s="9">
        <v>2</v>
      </c>
      <c r="S24" s="9">
        <v>4</v>
      </c>
      <c r="T24" s="12">
        <f t="shared" si="0"/>
        <v>18</v>
      </c>
      <c r="U24" s="11"/>
      <c r="V24" s="9">
        <v>3</v>
      </c>
      <c r="W24" s="11"/>
      <c r="X24" s="9">
        <v>3</v>
      </c>
      <c r="Y24" s="9">
        <v>2</v>
      </c>
      <c r="Z24" s="9">
        <v>4</v>
      </c>
      <c r="AA24" s="9">
        <v>5</v>
      </c>
      <c r="AB24" s="9">
        <v>7</v>
      </c>
      <c r="AC24" s="9">
        <v>8</v>
      </c>
      <c r="AD24" s="11"/>
      <c r="AE24" s="9">
        <v>9</v>
      </c>
      <c r="AF24" s="9">
        <v>2</v>
      </c>
      <c r="AG24" s="9">
        <v>15</v>
      </c>
      <c r="AH24" s="13">
        <f t="shared" si="3"/>
        <v>30</v>
      </c>
      <c r="AI24" s="11"/>
      <c r="AJ24" s="9" t="s">
        <v>42</v>
      </c>
      <c r="AK24" s="9">
        <v>18</v>
      </c>
      <c r="AL24" s="9" t="s">
        <v>43</v>
      </c>
      <c r="AM24" s="9" t="s">
        <v>62</v>
      </c>
      <c r="AN24" s="9" t="s">
        <v>49</v>
      </c>
      <c r="AO24" s="9" t="s">
        <v>46</v>
      </c>
      <c r="AP24" s="9" t="s">
        <v>47</v>
      </c>
    </row>
    <row r="25" spans="1:42" x14ac:dyDescent="0.3">
      <c r="A25" s="7">
        <v>44554.838650081016</v>
      </c>
      <c r="B25" s="8"/>
      <c r="C25" s="9">
        <v>1</v>
      </c>
      <c r="D25" s="9">
        <v>1</v>
      </c>
      <c r="E25" s="9">
        <v>4</v>
      </c>
      <c r="F25" s="9">
        <v>1</v>
      </c>
      <c r="G25" s="9">
        <v>1</v>
      </c>
      <c r="H25" s="9">
        <v>5</v>
      </c>
      <c r="I25" s="9">
        <v>1</v>
      </c>
      <c r="J25" s="9">
        <v>1</v>
      </c>
      <c r="K25" s="3">
        <f t="shared" si="1"/>
        <v>35.51</v>
      </c>
      <c r="L25" s="10">
        <f t="shared" si="2"/>
        <v>1.8828207847295864</v>
      </c>
      <c r="M25" s="11"/>
      <c r="N25" s="9">
        <v>1</v>
      </c>
      <c r="O25" s="9">
        <v>4</v>
      </c>
      <c r="P25" s="9">
        <v>1</v>
      </c>
      <c r="Q25" s="9">
        <v>1</v>
      </c>
      <c r="R25" s="9">
        <v>1</v>
      </c>
      <c r="S25" s="9">
        <v>1</v>
      </c>
      <c r="T25" s="12">
        <f t="shared" si="0"/>
        <v>9</v>
      </c>
      <c r="U25" s="11"/>
      <c r="V25" s="9">
        <v>1</v>
      </c>
      <c r="W25" s="11"/>
      <c r="X25" s="9">
        <v>3</v>
      </c>
      <c r="Y25" s="9">
        <v>1</v>
      </c>
      <c r="Z25" s="9">
        <v>1</v>
      </c>
      <c r="AA25" s="9">
        <v>9</v>
      </c>
      <c r="AB25" s="9">
        <v>10</v>
      </c>
      <c r="AC25" s="9">
        <v>9</v>
      </c>
      <c r="AD25" s="11"/>
      <c r="AE25" s="9">
        <v>3</v>
      </c>
      <c r="AF25" s="9">
        <v>3</v>
      </c>
      <c r="AG25" s="9">
        <v>5</v>
      </c>
      <c r="AH25" s="13">
        <f t="shared" si="3"/>
        <v>15</v>
      </c>
      <c r="AI25" s="11"/>
      <c r="AJ25" s="9" t="s">
        <v>56</v>
      </c>
      <c r="AK25" s="9">
        <v>32</v>
      </c>
      <c r="AL25" s="9" t="s">
        <v>48</v>
      </c>
      <c r="AM25" s="9" t="s">
        <v>61</v>
      </c>
      <c r="AN25" s="9" t="s">
        <v>45</v>
      </c>
      <c r="AO25" s="9" t="s">
        <v>59</v>
      </c>
      <c r="AP25" s="9" t="s">
        <v>47</v>
      </c>
    </row>
    <row r="26" spans="1:42" x14ac:dyDescent="0.3">
      <c r="A26" s="7">
        <v>44554.894901782405</v>
      </c>
      <c r="B26" s="8"/>
      <c r="C26" s="9">
        <v>2</v>
      </c>
      <c r="D26" s="9">
        <v>2</v>
      </c>
      <c r="E26" s="9">
        <v>2</v>
      </c>
      <c r="F26" s="9">
        <v>2</v>
      </c>
      <c r="G26" s="9">
        <v>2</v>
      </c>
      <c r="H26" s="9">
        <v>3</v>
      </c>
      <c r="I26" s="9">
        <v>2</v>
      </c>
      <c r="J26" s="9">
        <v>4</v>
      </c>
      <c r="K26" s="3">
        <f t="shared" si="1"/>
        <v>48.129999999999995</v>
      </c>
      <c r="L26" s="10">
        <f t="shared" si="2"/>
        <v>2.5519618239660655</v>
      </c>
      <c r="M26" s="11"/>
      <c r="N26" s="9">
        <v>2</v>
      </c>
      <c r="O26" s="9">
        <v>5</v>
      </c>
      <c r="P26" s="9">
        <v>1</v>
      </c>
      <c r="Q26" s="9">
        <v>1</v>
      </c>
      <c r="R26" s="9">
        <v>2</v>
      </c>
      <c r="S26" s="9">
        <v>2</v>
      </c>
      <c r="T26" s="12">
        <f t="shared" si="0"/>
        <v>13</v>
      </c>
      <c r="U26" s="11"/>
      <c r="V26" s="9">
        <v>3</v>
      </c>
      <c r="W26" s="11"/>
      <c r="X26" s="9">
        <v>5</v>
      </c>
      <c r="Y26" s="9">
        <v>4</v>
      </c>
      <c r="Z26" s="9">
        <v>5</v>
      </c>
      <c r="AA26" s="9">
        <v>9</v>
      </c>
      <c r="AB26" s="9">
        <v>2</v>
      </c>
      <c r="AC26" s="9">
        <v>2</v>
      </c>
      <c r="AD26" s="11"/>
      <c r="AE26" s="9">
        <v>9</v>
      </c>
      <c r="AF26" s="9">
        <v>2</v>
      </c>
      <c r="AG26" s="9">
        <v>15</v>
      </c>
      <c r="AH26" s="13">
        <f t="shared" si="3"/>
        <v>30</v>
      </c>
      <c r="AI26" s="11"/>
      <c r="AJ26" s="9" t="s">
        <v>42</v>
      </c>
      <c r="AK26" s="9">
        <v>22</v>
      </c>
      <c r="AL26" s="9" t="s">
        <v>52</v>
      </c>
      <c r="AM26" s="9" t="s">
        <v>44</v>
      </c>
      <c r="AN26" s="9" t="s">
        <v>45</v>
      </c>
      <c r="AO26" s="9" t="s">
        <v>46</v>
      </c>
      <c r="AP26" s="9" t="s">
        <v>55</v>
      </c>
    </row>
    <row r="27" spans="1:42" x14ac:dyDescent="0.3">
      <c r="A27" s="7">
        <v>44554.906355219908</v>
      </c>
      <c r="B27" s="8"/>
      <c r="C27" s="9">
        <v>1</v>
      </c>
      <c r="D27" s="9">
        <v>5</v>
      </c>
      <c r="E27" s="9">
        <v>5</v>
      </c>
      <c r="F27" s="9">
        <v>4</v>
      </c>
      <c r="G27" s="9">
        <v>4</v>
      </c>
      <c r="H27" s="9">
        <v>6</v>
      </c>
      <c r="I27" s="9">
        <v>6</v>
      </c>
      <c r="J27" s="9">
        <v>5</v>
      </c>
      <c r="K27" s="3">
        <f t="shared" si="1"/>
        <v>90.91</v>
      </c>
      <c r="L27" s="10">
        <f t="shared" si="2"/>
        <v>4.820254506892895</v>
      </c>
      <c r="M27" s="11"/>
      <c r="N27" s="9">
        <v>5</v>
      </c>
      <c r="O27" s="9">
        <v>5</v>
      </c>
      <c r="P27" s="9">
        <v>2</v>
      </c>
      <c r="Q27" s="9">
        <v>1</v>
      </c>
      <c r="R27" s="9">
        <v>1</v>
      </c>
      <c r="S27" s="9">
        <v>3</v>
      </c>
      <c r="T27" s="12">
        <f t="shared" si="0"/>
        <v>17</v>
      </c>
      <c r="U27" s="11"/>
      <c r="V27" s="9">
        <v>5</v>
      </c>
      <c r="W27" s="11"/>
      <c r="X27" s="9">
        <v>5</v>
      </c>
      <c r="Y27" s="13"/>
      <c r="Z27" s="9">
        <v>7</v>
      </c>
      <c r="AA27" s="9">
        <v>8</v>
      </c>
      <c r="AB27" s="9">
        <v>1</v>
      </c>
      <c r="AC27" s="9">
        <v>8</v>
      </c>
      <c r="AD27" s="11"/>
      <c r="AE27" s="9">
        <v>10</v>
      </c>
      <c r="AF27" s="9">
        <v>2</v>
      </c>
      <c r="AG27" s="9">
        <v>30</v>
      </c>
      <c r="AH27" s="13">
        <f t="shared" si="3"/>
        <v>60</v>
      </c>
      <c r="AI27" s="11"/>
      <c r="AJ27" s="9" t="s">
        <v>42</v>
      </c>
      <c r="AK27" s="9">
        <v>25</v>
      </c>
      <c r="AL27" s="9" t="s">
        <v>43</v>
      </c>
      <c r="AM27" s="9" t="s">
        <v>53</v>
      </c>
      <c r="AN27" s="9" t="s">
        <v>45</v>
      </c>
      <c r="AO27" s="9" t="s">
        <v>60</v>
      </c>
      <c r="AP27" s="9" t="s">
        <v>58</v>
      </c>
    </row>
    <row r="28" spans="1:42" x14ac:dyDescent="0.3">
      <c r="A28" s="7">
        <v>44554.926535486113</v>
      </c>
      <c r="B28" s="8"/>
      <c r="C28" s="9">
        <v>4</v>
      </c>
      <c r="D28" s="9">
        <v>2</v>
      </c>
      <c r="E28" s="9">
        <v>4</v>
      </c>
      <c r="F28" s="9">
        <v>4</v>
      </c>
      <c r="G28" s="9">
        <v>6</v>
      </c>
      <c r="H28" s="9">
        <v>6</v>
      </c>
      <c r="I28" s="9">
        <v>6</v>
      </c>
      <c r="J28" s="9">
        <v>4</v>
      </c>
      <c r="K28" s="3">
        <f t="shared" si="1"/>
        <v>89.600000000000009</v>
      </c>
      <c r="L28" s="10">
        <f t="shared" si="2"/>
        <v>4.7507953340402977</v>
      </c>
      <c r="M28" s="11"/>
      <c r="N28" s="9">
        <v>3</v>
      </c>
      <c r="O28" s="9">
        <v>5</v>
      </c>
      <c r="P28" s="9">
        <v>1</v>
      </c>
      <c r="Q28" s="9">
        <v>2</v>
      </c>
      <c r="R28" s="9">
        <v>1</v>
      </c>
      <c r="S28" s="9">
        <v>2</v>
      </c>
      <c r="T28" s="12">
        <f t="shared" si="0"/>
        <v>14</v>
      </c>
      <c r="U28" s="11"/>
      <c r="V28" s="9">
        <v>5</v>
      </c>
      <c r="W28" s="11"/>
      <c r="X28" s="9">
        <v>4</v>
      </c>
      <c r="Y28" s="9">
        <v>8</v>
      </c>
      <c r="Z28" s="9">
        <v>8</v>
      </c>
      <c r="AA28" s="9">
        <v>7</v>
      </c>
      <c r="AB28" s="9">
        <v>7</v>
      </c>
      <c r="AC28" s="9">
        <v>5</v>
      </c>
      <c r="AD28" s="11"/>
      <c r="AE28" s="9">
        <v>8</v>
      </c>
      <c r="AF28" s="9">
        <v>2</v>
      </c>
      <c r="AG28" s="9">
        <v>40</v>
      </c>
      <c r="AH28" s="13">
        <f t="shared" si="3"/>
        <v>80</v>
      </c>
      <c r="AI28" s="11"/>
      <c r="AJ28" s="9" t="s">
        <v>42</v>
      </c>
      <c r="AK28" s="9">
        <v>21</v>
      </c>
      <c r="AL28" s="9" t="s">
        <v>52</v>
      </c>
      <c r="AM28" s="9" t="s">
        <v>44</v>
      </c>
      <c r="AN28" s="9" t="s">
        <v>49</v>
      </c>
      <c r="AO28" s="9" t="s">
        <v>46</v>
      </c>
      <c r="AP28" s="9" t="s">
        <v>50</v>
      </c>
    </row>
    <row r="29" spans="1:42" x14ac:dyDescent="0.3">
      <c r="A29" s="7">
        <v>44554.946666886579</v>
      </c>
      <c r="B29" s="8"/>
      <c r="C29" s="9">
        <v>5</v>
      </c>
      <c r="D29" s="9">
        <v>4</v>
      </c>
      <c r="E29" s="9">
        <v>5</v>
      </c>
      <c r="F29" s="9">
        <v>1</v>
      </c>
      <c r="G29" s="9">
        <v>1</v>
      </c>
      <c r="H29" s="9">
        <v>2</v>
      </c>
      <c r="I29" s="9">
        <v>1</v>
      </c>
      <c r="J29" s="9">
        <v>1</v>
      </c>
      <c r="K29" s="3">
        <f t="shared" si="1"/>
        <v>38.019999999999996</v>
      </c>
      <c r="L29" s="10">
        <f t="shared" si="2"/>
        <v>2.0159066808059385</v>
      </c>
      <c r="M29" s="11"/>
      <c r="N29" s="9">
        <v>1</v>
      </c>
      <c r="O29" s="9">
        <v>5</v>
      </c>
      <c r="P29" s="9">
        <v>1</v>
      </c>
      <c r="Q29" s="9">
        <v>1</v>
      </c>
      <c r="R29" s="9">
        <v>1</v>
      </c>
      <c r="S29" s="9">
        <v>1</v>
      </c>
      <c r="T29" s="12">
        <f t="shared" si="0"/>
        <v>10</v>
      </c>
      <c r="U29" s="11"/>
      <c r="V29" s="9">
        <v>3</v>
      </c>
      <c r="W29" s="11"/>
      <c r="X29" s="9">
        <v>1</v>
      </c>
      <c r="Y29" s="9">
        <v>10</v>
      </c>
      <c r="Z29" s="9">
        <v>7</v>
      </c>
      <c r="AA29" s="9">
        <v>1</v>
      </c>
      <c r="AB29" s="9">
        <v>10</v>
      </c>
      <c r="AC29" s="9">
        <v>10</v>
      </c>
      <c r="AD29" s="11"/>
      <c r="AE29" s="9">
        <v>4</v>
      </c>
      <c r="AF29" s="9">
        <v>3</v>
      </c>
      <c r="AG29" s="9">
        <v>15</v>
      </c>
      <c r="AH29" s="13">
        <f t="shared" si="3"/>
        <v>45</v>
      </c>
      <c r="AI29" s="11"/>
      <c r="AJ29" s="9" t="s">
        <v>42</v>
      </c>
      <c r="AK29" s="9">
        <v>23</v>
      </c>
      <c r="AL29" s="9" t="s">
        <v>52</v>
      </c>
      <c r="AM29" s="9" t="s">
        <v>53</v>
      </c>
      <c r="AN29" s="9" t="s">
        <v>49</v>
      </c>
      <c r="AO29" s="9" t="s">
        <v>46</v>
      </c>
      <c r="AP29" s="9" t="s">
        <v>50</v>
      </c>
    </row>
    <row r="30" spans="1:42" x14ac:dyDescent="0.3">
      <c r="A30" s="7">
        <v>44554.958837592596</v>
      </c>
      <c r="B30" s="8"/>
      <c r="C30" s="9">
        <v>3</v>
      </c>
      <c r="D30" s="9">
        <v>1</v>
      </c>
      <c r="E30" s="9">
        <v>2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3">
        <f t="shared" si="1"/>
        <v>23.030000000000005</v>
      </c>
      <c r="L30" s="10">
        <f t="shared" si="2"/>
        <v>1.2211028632025454</v>
      </c>
      <c r="M30" s="11"/>
      <c r="N30" s="9">
        <v>1</v>
      </c>
      <c r="O30" s="9">
        <v>3</v>
      </c>
      <c r="P30" s="9">
        <v>1</v>
      </c>
      <c r="Q30" s="9">
        <v>1</v>
      </c>
      <c r="R30" s="9">
        <v>1</v>
      </c>
      <c r="S30" s="9">
        <v>1</v>
      </c>
      <c r="T30" s="12">
        <f t="shared" si="0"/>
        <v>8</v>
      </c>
      <c r="U30" s="11"/>
      <c r="V30" s="9">
        <v>1</v>
      </c>
      <c r="W30" s="11"/>
      <c r="X30" s="9">
        <v>7</v>
      </c>
      <c r="Y30" s="9">
        <v>3</v>
      </c>
      <c r="Z30" s="9">
        <v>9</v>
      </c>
      <c r="AA30" s="9">
        <v>10</v>
      </c>
      <c r="AB30" s="9">
        <v>10</v>
      </c>
      <c r="AC30" s="9">
        <v>10</v>
      </c>
      <c r="AD30" s="11"/>
      <c r="AE30" s="9">
        <v>4</v>
      </c>
      <c r="AF30" s="9">
        <v>1</v>
      </c>
      <c r="AG30" s="9">
        <v>10</v>
      </c>
      <c r="AH30" s="13">
        <f t="shared" si="3"/>
        <v>10</v>
      </c>
      <c r="AI30" s="11"/>
      <c r="AJ30" s="9" t="s">
        <v>42</v>
      </c>
      <c r="AK30" s="9">
        <v>18</v>
      </c>
      <c r="AL30" s="9" t="s">
        <v>48</v>
      </c>
      <c r="AM30" s="9" t="s">
        <v>53</v>
      </c>
      <c r="AN30" s="9" t="s">
        <v>49</v>
      </c>
      <c r="AO30" s="9" t="s">
        <v>54</v>
      </c>
      <c r="AP30" s="9" t="s">
        <v>50</v>
      </c>
    </row>
    <row r="31" spans="1:42" x14ac:dyDescent="0.3">
      <c r="A31" s="7">
        <v>44554.971281597223</v>
      </c>
      <c r="B31" s="8"/>
      <c r="C31" s="9">
        <v>6</v>
      </c>
      <c r="D31" s="9">
        <v>6</v>
      </c>
      <c r="E31" s="9">
        <v>6</v>
      </c>
      <c r="F31" s="9">
        <v>6</v>
      </c>
      <c r="G31" s="9">
        <v>6</v>
      </c>
      <c r="H31" s="9">
        <v>6</v>
      </c>
      <c r="I31" s="9">
        <v>1</v>
      </c>
      <c r="J31" s="9">
        <v>1</v>
      </c>
      <c r="K31" s="3">
        <f t="shared" si="1"/>
        <v>78.31</v>
      </c>
      <c r="L31" s="10">
        <f t="shared" si="2"/>
        <v>4.1521739130434785</v>
      </c>
      <c r="M31" s="11"/>
      <c r="N31" s="9">
        <v>1</v>
      </c>
      <c r="O31" s="9">
        <v>4</v>
      </c>
      <c r="P31" s="9">
        <v>1</v>
      </c>
      <c r="Q31" s="9">
        <v>1</v>
      </c>
      <c r="R31" s="9">
        <v>1</v>
      </c>
      <c r="S31" s="9">
        <v>1</v>
      </c>
      <c r="T31" s="12">
        <f t="shared" si="0"/>
        <v>9</v>
      </c>
      <c r="U31" s="11"/>
      <c r="V31" s="9">
        <v>2</v>
      </c>
      <c r="W31" s="11"/>
      <c r="X31" s="9">
        <v>8</v>
      </c>
      <c r="Y31" s="9">
        <v>7</v>
      </c>
      <c r="Z31" s="9">
        <v>10</v>
      </c>
      <c r="AA31" s="9">
        <v>10</v>
      </c>
      <c r="AB31" s="9">
        <v>1</v>
      </c>
      <c r="AC31" s="9">
        <v>2</v>
      </c>
      <c r="AD31" s="11"/>
      <c r="AE31" s="9">
        <v>2</v>
      </c>
      <c r="AF31" s="9">
        <v>4</v>
      </c>
      <c r="AG31" s="9">
        <v>20</v>
      </c>
      <c r="AH31" s="13">
        <f t="shared" si="3"/>
        <v>80</v>
      </c>
      <c r="AI31" s="11"/>
      <c r="AJ31" s="9" t="s">
        <v>56</v>
      </c>
      <c r="AK31" s="9">
        <v>20</v>
      </c>
      <c r="AL31" s="9" t="s">
        <v>52</v>
      </c>
      <c r="AM31" s="9" t="s">
        <v>53</v>
      </c>
      <c r="AN31" s="9" t="s">
        <v>45</v>
      </c>
      <c r="AO31" s="9" t="s">
        <v>60</v>
      </c>
      <c r="AP31" s="9" t="s">
        <v>50</v>
      </c>
    </row>
    <row r="32" spans="1:42" x14ac:dyDescent="0.3">
      <c r="A32" s="7">
        <v>44554.987193275461</v>
      </c>
      <c r="B32" s="8"/>
      <c r="C32" s="9">
        <v>5</v>
      </c>
      <c r="D32" s="9">
        <v>5</v>
      </c>
      <c r="E32" s="9">
        <v>5</v>
      </c>
      <c r="F32" s="9">
        <v>2</v>
      </c>
      <c r="G32" s="9">
        <v>2</v>
      </c>
      <c r="H32" s="9">
        <v>1</v>
      </c>
      <c r="I32" s="9">
        <v>1</v>
      </c>
      <c r="J32" s="9">
        <v>1</v>
      </c>
      <c r="K32" s="3">
        <f t="shared" si="1"/>
        <v>41.25</v>
      </c>
      <c r="L32" s="10">
        <f t="shared" si="2"/>
        <v>2.1871686108165429</v>
      </c>
      <c r="M32" s="11"/>
      <c r="N32" s="9">
        <v>2</v>
      </c>
      <c r="O32" s="9">
        <v>6</v>
      </c>
      <c r="P32" s="9">
        <v>1</v>
      </c>
      <c r="Q32" s="9">
        <v>2</v>
      </c>
      <c r="R32" s="9">
        <v>2</v>
      </c>
      <c r="S32" s="9">
        <v>1</v>
      </c>
      <c r="T32" s="12">
        <f t="shared" si="0"/>
        <v>14</v>
      </c>
      <c r="U32" s="11"/>
      <c r="V32" s="9">
        <v>1</v>
      </c>
      <c r="W32" s="11"/>
      <c r="X32" s="9">
        <v>6</v>
      </c>
      <c r="Y32" s="9">
        <v>6</v>
      </c>
      <c r="Z32" s="9">
        <v>6</v>
      </c>
      <c r="AA32" s="9">
        <v>7</v>
      </c>
      <c r="AB32" s="9">
        <v>7</v>
      </c>
      <c r="AC32" s="9">
        <v>5</v>
      </c>
      <c r="AD32" s="11"/>
      <c r="AE32" s="9">
        <v>6</v>
      </c>
      <c r="AF32" s="9">
        <v>1</v>
      </c>
      <c r="AG32" s="9">
        <v>15</v>
      </c>
      <c r="AH32" s="13">
        <f t="shared" si="3"/>
        <v>15</v>
      </c>
      <c r="AI32" s="11"/>
      <c r="AJ32" s="9" t="s">
        <v>56</v>
      </c>
      <c r="AK32" s="9">
        <v>32</v>
      </c>
      <c r="AL32" s="9" t="s">
        <v>43</v>
      </c>
      <c r="AM32" s="9" t="s">
        <v>53</v>
      </c>
      <c r="AN32" s="9" t="s">
        <v>49</v>
      </c>
      <c r="AO32" s="9" t="s">
        <v>46</v>
      </c>
      <c r="AP32" s="9" t="s">
        <v>58</v>
      </c>
    </row>
    <row r="33" spans="1:42" x14ac:dyDescent="0.3">
      <c r="A33" s="7">
        <v>44554.987987187502</v>
      </c>
      <c r="B33" s="8"/>
      <c r="C33" s="9">
        <v>4</v>
      </c>
      <c r="D33" s="9">
        <v>3</v>
      </c>
      <c r="E33" s="9">
        <v>5</v>
      </c>
      <c r="F33" s="9">
        <v>6</v>
      </c>
      <c r="G33" s="9">
        <v>4</v>
      </c>
      <c r="H33" s="9">
        <v>3</v>
      </c>
      <c r="I33" s="9">
        <v>2</v>
      </c>
      <c r="J33" s="9">
        <v>1</v>
      </c>
      <c r="K33" s="3">
        <f t="shared" si="1"/>
        <v>59.250000000000007</v>
      </c>
      <c r="L33" s="10">
        <f t="shared" si="2"/>
        <v>3.1415694591728531</v>
      </c>
      <c r="M33" s="11"/>
      <c r="N33" s="9">
        <v>2</v>
      </c>
      <c r="O33" s="9">
        <v>4</v>
      </c>
      <c r="P33" s="9">
        <v>2</v>
      </c>
      <c r="Q33" s="9">
        <v>1</v>
      </c>
      <c r="R33" s="9">
        <v>4</v>
      </c>
      <c r="S33" s="9">
        <v>2</v>
      </c>
      <c r="T33" s="12">
        <f t="shared" si="0"/>
        <v>15</v>
      </c>
      <c r="U33" s="11"/>
      <c r="V33" s="9">
        <v>2</v>
      </c>
      <c r="W33" s="11"/>
      <c r="X33" s="9">
        <v>6</v>
      </c>
      <c r="Y33" s="9">
        <v>9</v>
      </c>
      <c r="Z33" s="9">
        <v>9</v>
      </c>
      <c r="AA33" s="9">
        <v>9</v>
      </c>
      <c r="AB33" s="9">
        <v>1</v>
      </c>
      <c r="AC33" s="9">
        <v>3</v>
      </c>
      <c r="AD33" s="11"/>
      <c r="AE33" s="9">
        <v>5</v>
      </c>
      <c r="AF33" s="9">
        <v>7</v>
      </c>
      <c r="AG33" s="9">
        <v>15</v>
      </c>
      <c r="AH33" s="13">
        <f t="shared" si="3"/>
        <v>105</v>
      </c>
      <c r="AI33" s="11"/>
      <c r="AJ33" s="9" t="s">
        <v>56</v>
      </c>
      <c r="AK33" s="9">
        <v>24</v>
      </c>
      <c r="AL33" s="9" t="s">
        <v>43</v>
      </c>
      <c r="AM33" s="9" t="s">
        <v>44</v>
      </c>
      <c r="AN33" s="9" t="s">
        <v>45</v>
      </c>
      <c r="AO33" s="9" t="s">
        <v>46</v>
      </c>
      <c r="AP33" s="9" t="s">
        <v>58</v>
      </c>
    </row>
    <row r="34" spans="1:42" x14ac:dyDescent="0.3">
      <c r="A34" s="7">
        <v>44554.988613240741</v>
      </c>
      <c r="B34" s="8"/>
      <c r="C34" s="9">
        <v>1</v>
      </c>
      <c r="D34" s="9">
        <v>1</v>
      </c>
      <c r="E34" s="9">
        <v>2</v>
      </c>
      <c r="F34" s="9">
        <v>4</v>
      </c>
      <c r="G34" s="9">
        <v>1</v>
      </c>
      <c r="H34" s="9">
        <v>5</v>
      </c>
      <c r="I34" s="9">
        <v>5</v>
      </c>
      <c r="J34" s="9">
        <v>5</v>
      </c>
      <c r="K34" s="3">
        <f t="shared" si="1"/>
        <v>66.069999999999993</v>
      </c>
      <c r="L34" s="10">
        <f t="shared" si="2"/>
        <v>3.5031813361611874</v>
      </c>
      <c r="M34" s="11"/>
      <c r="N34" s="9">
        <v>2</v>
      </c>
      <c r="O34" s="9">
        <v>2</v>
      </c>
      <c r="P34" s="9">
        <v>1</v>
      </c>
      <c r="Q34" s="9">
        <v>2</v>
      </c>
      <c r="R34" s="9">
        <v>1</v>
      </c>
      <c r="S34" s="9">
        <v>1</v>
      </c>
      <c r="T34" s="12">
        <f t="shared" si="0"/>
        <v>9</v>
      </c>
      <c r="U34" s="11"/>
      <c r="V34" s="9">
        <v>6</v>
      </c>
      <c r="W34" s="11"/>
      <c r="X34" s="9">
        <v>7</v>
      </c>
      <c r="Y34" s="9">
        <v>1</v>
      </c>
      <c r="Z34" s="9">
        <v>7</v>
      </c>
      <c r="AA34" s="9">
        <v>7</v>
      </c>
      <c r="AB34" s="9">
        <v>8</v>
      </c>
      <c r="AC34" s="9">
        <v>7</v>
      </c>
      <c r="AD34" s="11"/>
      <c r="AE34" s="9">
        <v>1</v>
      </c>
      <c r="AF34" s="9">
        <v>1</v>
      </c>
      <c r="AG34" s="9">
        <v>12</v>
      </c>
      <c r="AH34" s="13">
        <f t="shared" si="3"/>
        <v>12</v>
      </c>
      <c r="AI34" s="11"/>
      <c r="AJ34" s="9" t="s">
        <v>42</v>
      </c>
      <c r="AK34" s="9">
        <v>21</v>
      </c>
      <c r="AL34" s="9" t="s">
        <v>43</v>
      </c>
      <c r="AM34" s="9" t="s">
        <v>53</v>
      </c>
      <c r="AN34" s="9" t="s">
        <v>49</v>
      </c>
      <c r="AO34" s="9" t="s">
        <v>46</v>
      </c>
      <c r="AP34" s="9" t="s">
        <v>55</v>
      </c>
    </row>
    <row r="35" spans="1:42" x14ac:dyDescent="0.3">
      <c r="A35" s="7">
        <v>44554.992329699075</v>
      </c>
      <c r="B35" s="8"/>
      <c r="C35" s="9">
        <v>6</v>
      </c>
      <c r="D35" s="9">
        <v>6</v>
      </c>
      <c r="E35" s="9">
        <v>6</v>
      </c>
      <c r="F35" s="9">
        <v>6</v>
      </c>
      <c r="G35" s="9">
        <v>6</v>
      </c>
      <c r="H35" s="9">
        <v>6</v>
      </c>
      <c r="I35" s="9">
        <v>6</v>
      </c>
      <c r="J35" s="9">
        <v>6</v>
      </c>
      <c r="K35" s="3">
        <f t="shared" si="1"/>
        <v>113.16</v>
      </c>
      <c r="L35" s="3">
        <f t="shared" si="2"/>
        <v>6</v>
      </c>
      <c r="M35" s="11"/>
      <c r="N35" s="9">
        <v>1</v>
      </c>
      <c r="O35" s="9">
        <v>5</v>
      </c>
      <c r="P35" s="9">
        <v>1</v>
      </c>
      <c r="Q35" s="9">
        <v>1</v>
      </c>
      <c r="R35" s="9">
        <v>4</v>
      </c>
      <c r="S35" s="9">
        <v>1</v>
      </c>
      <c r="T35" s="12">
        <f t="shared" si="0"/>
        <v>13</v>
      </c>
      <c r="U35" s="11"/>
      <c r="V35" s="9">
        <v>1</v>
      </c>
      <c r="W35" s="11"/>
      <c r="X35" s="9">
        <v>10</v>
      </c>
      <c r="Y35" s="9">
        <v>10</v>
      </c>
      <c r="Z35" s="9">
        <v>10</v>
      </c>
      <c r="AA35" s="9">
        <v>10</v>
      </c>
      <c r="AB35" s="9">
        <v>10</v>
      </c>
      <c r="AC35" s="9">
        <v>10</v>
      </c>
      <c r="AD35" s="11"/>
      <c r="AE35" s="9">
        <v>1</v>
      </c>
      <c r="AF35" s="9">
        <v>4</v>
      </c>
      <c r="AG35" s="9">
        <v>20</v>
      </c>
      <c r="AH35" s="13">
        <f t="shared" si="3"/>
        <v>80</v>
      </c>
      <c r="AI35" s="11"/>
      <c r="AJ35" s="9" t="s">
        <v>56</v>
      </c>
      <c r="AK35" s="9">
        <v>33</v>
      </c>
      <c r="AL35" s="9" t="s">
        <v>43</v>
      </c>
      <c r="AM35" s="9" t="s">
        <v>44</v>
      </c>
      <c r="AN35" s="9" t="s">
        <v>57</v>
      </c>
      <c r="AO35" s="9" t="s">
        <v>54</v>
      </c>
      <c r="AP35" s="9" t="s">
        <v>58</v>
      </c>
    </row>
    <row r="36" spans="1:42" x14ac:dyDescent="0.3">
      <c r="A36" s="7">
        <v>44555.003679236106</v>
      </c>
      <c r="B36" s="8"/>
      <c r="C36" s="9">
        <v>4</v>
      </c>
      <c r="D36" s="9">
        <v>3</v>
      </c>
      <c r="E36" s="9">
        <v>6</v>
      </c>
      <c r="F36" s="9">
        <v>3</v>
      </c>
      <c r="G36" s="9">
        <v>4</v>
      </c>
      <c r="H36" s="9">
        <v>5</v>
      </c>
      <c r="I36" s="9">
        <v>1</v>
      </c>
      <c r="J36" s="9">
        <v>1</v>
      </c>
      <c r="K36" s="3">
        <f t="shared" si="1"/>
        <v>57.33</v>
      </c>
      <c r="L36" s="10">
        <f t="shared" si="2"/>
        <v>3.0397667020148464</v>
      </c>
      <c r="M36" s="11"/>
      <c r="N36" s="9">
        <v>3</v>
      </c>
      <c r="O36" s="9">
        <v>4</v>
      </c>
      <c r="P36" s="9">
        <v>1</v>
      </c>
      <c r="Q36" s="9">
        <v>1</v>
      </c>
      <c r="R36" s="9">
        <v>1</v>
      </c>
      <c r="S36" s="9">
        <v>2</v>
      </c>
      <c r="T36" s="12">
        <f t="shared" si="0"/>
        <v>12</v>
      </c>
      <c r="U36" s="11"/>
      <c r="V36" s="9">
        <v>1</v>
      </c>
      <c r="W36" s="11"/>
      <c r="X36" s="9">
        <v>3</v>
      </c>
      <c r="Y36" s="9">
        <v>6</v>
      </c>
      <c r="Z36" s="9">
        <v>5</v>
      </c>
      <c r="AA36" s="9">
        <v>6</v>
      </c>
      <c r="AB36" s="9">
        <v>1</v>
      </c>
      <c r="AC36" s="9">
        <v>6</v>
      </c>
      <c r="AD36" s="11"/>
      <c r="AE36" s="9">
        <v>9</v>
      </c>
      <c r="AF36" s="9">
        <v>6</v>
      </c>
      <c r="AG36" s="9">
        <v>7</v>
      </c>
      <c r="AH36" s="13">
        <f t="shared" si="3"/>
        <v>42</v>
      </c>
      <c r="AI36" s="11"/>
      <c r="AJ36" s="9" t="s">
        <v>56</v>
      </c>
      <c r="AK36" s="9">
        <v>23</v>
      </c>
      <c r="AL36" s="9" t="s">
        <v>43</v>
      </c>
      <c r="AM36" s="9" t="s">
        <v>53</v>
      </c>
      <c r="AN36" s="9" t="s">
        <v>45</v>
      </c>
      <c r="AO36" s="9" t="s">
        <v>46</v>
      </c>
      <c r="AP36" s="9" t="s">
        <v>47</v>
      </c>
    </row>
    <row r="37" spans="1:42" x14ac:dyDescent="0.3">
      <c r="A37" s="7">
        <v>44555.00538047454</v>
      </c>
      <c r="B37" s="8"/>
      <c r="C37" s="9">
        <v>4</v>
      </c>
      <c r="D37" s="9">
        <v>2</v>
      </c>
      <c r="E37" s="9">
        <v>2</v>
      </c>
      <c r="F37" s="9">
        <v>1</v>
      </c>
      <c r="G37" s="9">
        <v>2</v>
      </c>
      <c r="H37" s="9">
        <v>2</v>
      </c>
      <c r="I37" s="9">
        <v>2</v>
      </c>
      <c r="J37" s="9">
        <v>1</v>
      </c>
      <c r="K37" s="3">
        <f t="shared" si="1"/>
        <v>34.299999999999997</v>
      </c>
      <c r="L37" s="10">
        <f t="shared" si="2"/>
        <v>1.8186638388123011</v>
      </c>
      <c r="M37" s="11"/>
      <c r="N37" s="9">
        <v>1</v>
      </c>
      <c r="O37" s="9">
        <v>2</v>
      </c>
      <c r="P37" s="9">
        <v>1</v>
      </c>
      <c r="Q37" s="9">
        <v>1</v>
      </c>
      <c r="R37" s="9">
        <v>1</v>
      </c>
      <c r="S37" s="9">
        <v>2</v>
      </c>
      <c r="T37" s="12">
        <f t="shared" si="0"/>
        <v>8</v>
      </c>
      <c r="U37" s="11"/>
      <c r="V37" s="9">
        <v>1</v>
      </c>
      <c r="W37" s="11"/>
      <c r="X37" s="9">
        <v>4</v>
      </c>
      <c r="Y37" s="9">
        <v>5</v>
      </c>
      <c r="Z37" s="9">
        <v>10</v>
      </c>
      <c r="AA37" s="9">
        <v>6</v>
      </c>
      <c r="AB37" s="9">
        <v>5</v>
      </c>
      <c r="AC37" s="9">
        <v>4</v>
      </c>
      <c r="AD37" s="11"/>
      <c r="AE37" s="9">
        <v>2</v>
      </c>
      <c r="AF37" s="9">
        <v>2</v>
      </c>
      <c r="AG37" s="9">
        <v>10</v>
      </c>
      <c r="AH37" s="13">
        <f t="shared" si="3"/>
        <v>20</v>
      </c>
      <c r="AI37" s="11"/>
      <c r="AJ37" s="9" t="s">
        <v>42</v>
      </c>
      <c r="AK37" s="9">
        <v>18</v>
      </c>
      <c r="AL37" s="9" t="s">
        <v>52</v>
      </c>
      <c r="AM37" s="9" t="s">
        <v>53</v>
      </c>
      <c r="AN37" s="9" t="s">
        <v>49</v>
      </c>
      <c r="AO37" s="9" t="s">
        <v>46</v>
      </c>
      <c r="AP37" s="9" t="s">
        <v>50</v>
      </c>
    </row>
    <row r="38" spans="1:42" x14ac:dyDescent="0.3">
      <c r="A38" s="7">
        <v>44555.006266388889</v>
      </c>
      <c r="B38" s="8"/>
      <c r="C38" s="9">
        <v>5</v>
      </c>
      <c r="D38" s="9">
        <v>5</v>
      </c>
      <c r="E38" s="9">
        <v>3</v>
      </c>
      <c r="F38" s="9">
        <v>3</v>
      </c>
      <c r="G38" s="9">
        <v>5</v>
      </c>
      <c r="H38" s="9">
        <v>2</v>
      </c>
      <c r="I38" s="9">
        <v>1</v>
      </c>
      <c r="J38" s="9">
        <v>2</v>
      </c>
      <c r="K38" s="3">
        <f t="shared" si="1"/>
        <v>54.03</v>
      </c>
      <c r="L38" s="10">
        <f t="shared" si="2"/>
        <v>2.8647932131495231</v>
      </c>
      <c r="M38" s="11"/>
      <c r="N38" s="9">
        <v>4</v>
      </c>
      <c r="O38" s="9">
        <v>6</v>
      </c>
      <c r="P38" s="9">
        <v>3</v>
      </c>
      <c r="Q38" s="9">
        <v>5</v>
      </c>
      <c r="R38" s="9">
        <v>5</v>
      </c>
      <c r="S38" s="9">
        <v>5</v>
      </c>
      <c r="T38" s="12">
        <f t="shared" si="0"/>
        <v>28</v>
      </c>
      <c r="U38" s="11"/>
      <c r="V38" s="9">
        <v>5</v>
      </c>
      <c r="W38" s="11"/>
      <c r="X38" s="9">
        <v>8</v>
      </c>
      <c r="Y38" s="9">
        <v>5</v>
      </c>
      <c r="Z38" s="9">
        <v>9</v>
      </c>
      <c r="AA38" s="9">
        <v>9</v>
      </c>
      <c r="AB38" s="9">
        <v>4</v>
      </c>
      <c r="AC38" s="9">
        <v>2</v>
      </c>
      <c r="AD38" s="11"/>
      <c r="AE38" s="9">
        <v>8</v>
      </c>
      <c r="AF38" s="9">
        <v>5</v>
      </c>
      <c r="AG38" s="9">
        <v>30</v>
      </c>
      <c r="AH38" s="13">
        <f t="shared" si="3"/>
        <v>150</v>
      </c>
      <c r="AI38" s="11"/>
      <c r="AJ38" s="9" t="s">
        <v>56</v>
      </c>
      <c r="AK38" s="9">
        <v>22</v>
      </c>
      <c r="AL38" s="9" t="s">
        <v>52</v>
      </c>
      <c r="AM38" s="9" t="s">
        <v>53</v>
      </c>
      <c r="AN38" s="9" t="s">
        <v>49</v>
      </c>
      <c r="AO38" s="9" t="s">
        <v>60</v>
      </c>
      <c r="AP38" s="9" t="s">
        <v>55</v>
      </c>
    </row>
    <row r="39" spans="1:42" x14ac:dyDescent="0.3">
      <c r="A39" s="7">
        <v>44555.012786134263</v>
      </c>
      <c r="B39" s="8"/>
      <c r="C39" s="9">
        <v>6</v>
      </c>
      <c r="D39" s="9">
        <v>1</v>
      </c>
      <c r="E39" s="9">
        <v>3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3">
        <f t="shared" si="1"/>
        <v>28.410000000000004</v>
      </c>
      <c r="L39" s="10">
        <f t="shared" si="2"/>
        <v>1.5063626723223755</v>
      </c>
      <c r="M39" s="11"/>
      <c r="N39" s="9">
        <v>1</v>
      </c>
      <c r="O39" s="9">
        <v>5</v>
      </c>
      <c r="P39" s="9">
        <v>1</v>
      </c>
      <c r="Q39" s="9">
        <v>1</v>
      </c>
      <c r="R39" s="9">
        <v>3</v>
      </c>
      <c r="S39" s="9">
        <v>1</v>
      </c>
      <c r="T39" s="12">
        <f t="shared" si="0"/>
        <v>12</v>
      </c>
      <c r="U39" s="11"/>
      <c r="V39" s="9">
        <v>1</v>
      </c>
      <c r="W39" s="11"/>
      <c r="X39" s="9">
        <v>8</v>
      </c>
      <c r="Y39" s="9">
        <v>9</v>
      </c>
      <c r="Z39" s="9">
        <v>9</v>
      </c>
      <c r="AA39" s="9">
        <v>9</v>
      </c>
      <c r="AB39" s="9">
        <v>3</v>
      </c>
      <c r="AC39" s="9">
        <v>1</v>
      </c>
      <c r="AD39" s="11"/>
      <c r="AE39" s="9">
        <v>7</v>
      </c>
      <c r="AF39" s="9">
        <v>1</v>
      </c>
      <c r="AG39" s="9">
        <v>15</v>
      </c>
      <c r="AH39" s="13">
        <f t="shared" si="3"/>
        <v>15</v>
      </c>
      <c r="AI39" s="11"/>
      <c r="AJ39" s="9" t="s">
        <v>42</v>
      </c>
      <c r="AK39" s="9">
        <v>23</v>
      </c>
      <c r="AL39" s="9" t="s">
        <v>52</v>
      </c>
      <c r="AM39" s="9" t="s">
        <v>44</v>
      </c>
      <c r="AN39" s="9" t="s">
        <v>45</v>
      </c>
      <c r="AO39" s="9" t="s">
        <v>60</v>
      </c>
      <c r="AP39" s="9" t="s">
        <v>58</v>
      </c>
    </row>
    <row r="40" spans="1:42" x14ac:dyDescent="0.3">
      <c r="A40" s="7">
        <v>44555.017032974538</v>
      </c>
      <c r="B40" s="8"/>
      <c r="C40" s="9">
        <v>4</v>
      </c>
      <c r="D40" s="9">
        <v>4</v>
      </c>
      <c r="E40" s="9">
        <v>4</v>
      </c>
      <c r="F40" s="9">
        <v>4</v>
      </c>
      <c r="G40" s="9">
        <v>1</v>
      </c>
      <c r="H40" s="9">
        <v>4</v>
      </c>
      <c r="I40" s="9">
        <v>1</v>
      </c>
      <c r="J40" s="9">
        <v>1</v>
      </c>
      <c r="K40" s="3">
        <f t="shared" si="1"/>
        <v>46.94</v>
      </c>
      <c r="L40" s="10">
        <f t="shared" si="2"/>
        <v>2.4888653234358431</v>
      </c>
      <c r="M40" s="11"/>
      <c r="N40" s="9">
        <v>1</v>
      </c>
      <c r="O40" s="9">
        <v>3</v>
      </c>
      <c r="P40" s="9">
        <v>1</v>
      </c>
      <c r="Q40" s="9">
        <v>1</v>
      </c>
      <c r="R40" s="9">
        <v>1</v>
      </c>
      <c r="S40" s="9">
        <v>1</v>
      </c>
      <c r="T40" s="12">
        <f t="shared" si="0"/>
        <v>8</v>
      </c>
      <c r="U40" s="11"/>
      <c r="V40" s="9">
        <v>1</v>
      </c>
      <c r="W40" s="11"/>
      <c r="X40" s="9">
        <v>8</v>
      </c>
      <c r="Y40" s="13"/>
      <c r="Z40" s="13"/>
      <c r="AA40" s="9">
        <v>7</v>
      </c>
      <c r="AB40" s="9">
        <v>6</v>
      </c>
      <c r="AC40" s="9">
        <v>4</v>
      </c>
      <c r="AD40" s="11"/>
      <c r="AE40" s="9">
        <v>2</v>
      </c>
      <c r="AF40" s="9">
        <v>1</v>
      </c>
      <c r="AG40" s="9">
        <v>10</v>
      </c>
      <c r="AH40" s="13">
        <f t="shared" si="3"/>
        <v>10</v>
      </c>
      <c r="AI40" s="11"/>
      <c r="AJ40" s="9" t="s">
        <v>56</v>
      </c>
      <c r="AK40" s="9">
        <v>44</v>
      </c>
      <c r="AL40" s="9" t="s">
        <v>43</v>
      </c>
      <c r="AM40" s="9" t="s">
        <v>44</v>
      </c>
      <c r="AN40" s="9" t="s">
        <v>57</v>
      </c>
      <c r="AO40" s="9" t="s">
        <v>54</v>
      </c>
      <c r="AP40" s="9" t="s">
        <v>58</v>
      </c>
    </row>
    <row r="41" spans="1:42" ht="13.8" customHeight="1" x14ac:dyDescent="0.3">
      <c r="A41" s="7">
        <v>44555.040498599541</v>
      </c>
      <c r="B41" s="8"/>
      <c r="C41" s="9">
        <v>2</v>
      </c>
      <c r="D41" s="9">
        <v>3</v>
      </c>
      <c r="E41" s="9">
        <v>2</v>
      </c>
      <c r="F41" s="9">
        <v>2</v>
      </c>
      <c r="G41" s="9">
        <v>2</v>
      </c>
      <c r="H41" s="9">
        <v>2</v>
      </c>
      <c r="I41" s="9">
        <v>1</v>
      </c>
      <c r="J41" s="9">
        <v>1</v>
      </c>
      <c r="K41" s="3">
        <f t="shared" si="1"/>
        <v>32.24</v>
      </c>
      <c r="L41" s="10">
        <f t="shared" si="2"/>
        <v>1.7094379639448569</v>
      </c>
      <c r="M41" s="11"/>
      <c r="N41" s="9">
        <v>4</v>
      </c>
      <c r="O41" s="9">
        <v>5</v>
      </c>
      <c r="P41" s="9">
        <v>6</v>
      </c>
      <c r="Q41" s="9">
        <v>7</v>
      </c>
      <c r="R41" s="9">
        <v>7</v>
      </c>
      <c r="S41" s="9">
        <v>5</v>
      </c>
      <c r="T41" s="12">
        <f t="shared" si="0"/>
        <v>34</v>
      </c>
      <c r="U41" s="11"/>
      <c r="V41" s="9">
        <v>3</v>
      </c>
      <c r="W41" s="11"/>
      <c r="X41" s="9">
        <v>6</v>
      </c>
      <c r="Y41" s="9">
        <v>4</v>
      </c>
      <c r="Z41" s="9">
        <v>7</v>
      </c>
      <c r="AA41" s="9">
        <v>6</v>
      </c>
      <c r="AB41" s="9">
        <v>4</v>
      </c>
      <c r="AC41" s="9">
        <v>1</v>
      </c>
      <c r="AD41" s="11"/>
      <c r="AE41" s="9">
        <v>6</v>
      </c>
      <c r="AF41" s="9">
        <v>1</v>
      </c>
      <c r="AG41" s="9">
        <v>15</v>
      </c>
      <c r="AH41" s="13">
        <f t="shared" si="3"/>
        <v>15</v>
      </c>
      <c r="AI41" s="11"/>
      <c r="AJ41" s="9" t="s">
        <v>56</v>
      </c>
      <c r="AK41" s="9">
        <v>22</v>
      </c>
      <c r="AL41" s="9" t="s">
        <v>48</v>
      </c>
      <c r="AM41" s="9" t="s">
        <v>44</v>
      </c>
      <c r="AN41" s="9" t="s">
        <v>45</v>
      </c>
      <c r="AO41" s="9" t="s">
        <v>60</v>
      </c>
      <c r="AP41" s="9" t="s">
        <v>50</v>
      </c>
    </row>
    <row r="42" spans="1:42" x14ac:dyDescent="0.3">
      <c r="A42" s="7">
        <v>44555.060827650464</v>
      </c>
      <c r="B42" s="8"/>
      <c r="C42" s="9">
        <v>6</v>
      </c>
      <c r="D42" s="9">
        <v>6</v>
      </c>
      <c r="E42" s="9">
        <v>6</v>
      </c>
      <c r="F42" s="9">
        <v>6</v>
      </c>
      <c r="G42" s="9">
        <v>6</v>
      </c>
      <c r="H42" s="9">
        <v>6</v>
      </c>
      <c r="I42" s="9">
        <v>6</v>
      </c>
      <c r="J42" s="9">
        <v>6</v>
      </c>
      <c r="K42" s="3">
        <f t="shared" si="1"/>
        <v>113.16</v>
      </c>
      <c r="L42" s="10">
        <f t="shared" si="2"/>
        <v>6</v>
      </c>
      <c r="M42" s="11"/>
      <c r="N42" s="9">
        <v>7</v>
      </c>
      <c r="O42" s="9">
        <v>7</v>
      </c>
      <c r="P42" s="9">
        <v>7</v>
      </c>
      <c r="Q42" s="9">
        <v>7</v>
      </c>
      <c r="R42" s="9">
        <v>7</v>
      </c>
      <c r="S42" s="9">
        <v>7</v>
      </c>
      <c r="T42" s="12">
        <f t="shared" si="0"/>
        <v>42</v>
      </c>
      <c r="U42" s="11"/>
      <c r="V42" s="9">
        <v>7</v>
      </c>
      <c r="W42" s="11"/>
      <c r="X42" s="9">
        <v>8</v>
      </c>
      <c r="Y42" s="9">
        <v>7</v>
      </c>
      <c r="Z42" s="9">
        <v>7</v>
      </c>
      <c r="AA42" s="9">
        <v>2</v>
      </c>
      <c r="AB42" s="9">
        <v>1</v>
      </c>
      <c r="AC42" s="9">
        <v>2</v>
      </c>
      <c r="AD42" s="11"/>
      <c r="AE42" s="9">
        <v>10</v>
      </c>
      <c r="AF42" s="9">
        <v>14</v>
      </c>
      <c r="AG42" s="9">
        <v>10</v>
      </c>
      <c r="AH42" s="13">
        <f t="shared" si="3"/>
        <v>140</v>
      </c>
      <c r="AI42" s="11"/>
      <c r="AJ42" s="9" t="s">
        <v>56</v>
      </c>
      <c r="AK42" s="9">
        <v>32</v>
      </c>
      <c r="AL42" s="9" t="s">
        <v>48</v>
      </c>
      <c r="AM42" s="9" t="s">
        <v>53</v>
      </c>
      <c r="AN42" s="9" t="s">
        <v>49</v>
      </c>
      <c r="AO42" s="9" t="s">
        <v>59</v>
      </c>
      <c r="AP42" s="9" t="s">
        <v>55</v>
      </c>
    </row>
    <row r="43" spans="1:42" x14ac:dyDescent="0.3">
      <c r="A43" s="7">
        <v>44555.071818807875</v>
      </c>
      <c r="B43" s="8"/>
      <c r="C43" s="9">
        <v>3</v>
      </c>
      <c r="D43" s="9">
        <v>5</v>
      </c>
      <c r="E43" s="9">
        <v>3</v>
      </c>
      <c r="F43" s="9">
        <v>6</v>
      </c>
      <c r="G43" s="9">
        <v>1</v>
      </c>
      <c r="H43" s="9">
        <v>6</v>
      </c>
      <c r="I43" s="9">
        <v>2</v>
      </c>
      <c r="J43" s="9">
        <v>3</v>
      </c>
      <c r="K43" s="3">
        <f t="shared" si="1"/>
        <v>66.040000000000006</v>
      </c>
      <c r="L43" s="10">
        <f t="shared" si="2"/>
        <v>3.5015906680805942</v>
      </c>
      <c r="M43" s="11"/>
      <c r="N43" s="9">
        <v>3</v>
      </c>
      <c r="O43" s="9">
        <v>5</v>
      </c>
      <c r="P43" s="9">
        <v>1</v>
      </c>
      <c r="Q43" s="9">
        <v>2</v>
      </c>
      <c r="R43" s="9">
        <v>5</v>
      </c>
      <c r="S43" s="9">
        <v>4</v>
      </c>
      <c r="T43" s="12">
        <f t="shared" si="0"/>
        <v>20</v>
      </c>
      <c r="U43" s="11"/>
      <c r="V43" s="9">
        <v>2</v>
      </c>
      <c r="W43" s="11"/>
      <c r="X43" s="9">
        <v>8</v>
      </c>
      <c r="Y43" s="9">
        <v>9</v>
      </c>
      <c r="Z43" s="9">
        <v>9</v>
      </c>
      <c r="AA43" s="9">
        <v>10</v>
      </c>
      <c r="AB43" s="9">
        <v>3</v>
      </c>
      <c r="AC43" s="9">
        <v>1</v>
      </c>
      <c r="AD43" s="11"/>
      <c r="AE43" s="9">
        <v>8</v>
      </c>
      <c r="AF43" s="9">
        <v>5</v>
      </c>
      <c r="AG43" s="9">
        <v>12</v>
      </c>
      <c r="AH43" s="13">
        <f t="shared" si="3"/>
        <v>60</v>
      </c>
      <c r="AI43" s="11"/>
      <c r="AJ43" s="9" t="s">
        <v>56</v>
      </c>
      <c r="AK43" s="9">
        <v>20</v>
      </c>
      <c r="AL43" s="9" t="s">
        <v>52</v>
      </c>
      <c r="AM43" s="9" t="s">
        <v>53</v>
      </c>
      <c r="AN43" s="9" t="s">
        <v>45</v>
      </c>
      <c r="AO43" s="9" t="s">
        <v>60</v>
      </c>
      <c r="AP43" s="9" t="s">
        <v>50</v>
      </c>
    </row>
    <row r="44" spans="1:42" x14ac:dyDescent="0.3">
      <c r="A44" s="7">
        <v>44555.096031909721</v>
      </c>
      <c r="B44" s="8"/>
      <c r="C44" s="9">
        <v>1</v>
      </c>
      <c r="D44" s="9">
        <v>4</v>
      </c>
      <c r="E44" s="9">
        <v>1</v>
      </c>
      <c r="F44" s="9">
        <v>1</v>
      </c>
      <c r="G44" s="9">
        <v>6</v>
      </c>
      <c r="H44" s="9">
        <v>5</v>
      </c>
      <c r="I44" s="9">
        <v>6</v>
      </c>
      <c r="J44" s="9">
        <v>1</v>
      </c>
      <c r="K44" s="3">
        <f t="shared" si="1"/>
        <v>63.33</v>
      </c>
      <c r="L44" s="10">
        <f t="shared" si="2"/>
        <v>3.3579003181336162</v>
      </c>
      <c r="M44" s="11"/>
      <c r="N44" s="9">
        <v>4</v>
      </c>
      <c r="O44" s="9">
        <v>5</v>
      </c>
      <c r="P44" s="9">
        <v>2</v>
      </c>
      <c r="Q44" s="9">
        <v>1</v>
      </c>
      <c r="R44" s="9">
        <v>1</v>
      </c>
      <c r="S44" s="9">
        <v>1</v>
      </c>
      <c r="T44" s="12">
        <f t="shared" si="0"/>
        <v>14</v>
      </c>
      <c r="U44" s="11"/>
      <c r="V44" s="9">
        <v>1</v>
      </c>
      <c r="W44" s="11"/>
      <c r="X44" s="9">
        <v>4</v>
      </c>
      <c r="Y44" s="9">
        <v>1</v>
      </c>
      <c r="Z44" s="9">
        <v>9</v>
      </c>
      <c r="AA44" s="9">
        <v>2</v>
      </c>
      <c r="AB44" s="9">
        <v>1</v>
      </c>
      <c r="AC44" s="9">
        <v>7</v>
      </c>
      <c r="AD44" s="11"/>
      <c r="AE44" s="9">
        <v>10</v>
      </c>
      <c r="AF44" s="9">
        <v>4</v>
      </c>
      <c r="AG44" s="9">
        <v>7</v>
      </c>
      <c r="AH44" s="13">
        <f t="shared" si="3"/>
        <v>28</v>
      </c>
      <c r="AI44" s="11"/>
      <c r="AJ44" s="9" t="s">
        <v>56</v>
      </c>
      <c r="AK44" s="9">
        <v>20</v>
      </c>
      <c r="AL44" s="9" t="s">
        <v>52</v>
      </c>
      <c r="AM44" s="9" t="s">
        <v>53</v>
      </c>
      <c r="AN44" s="9" t="s">
        <v>45</v>
      </c>
      <c r="AO44" s="9" t="s">
        <v>59</v>
      </c>
      <c r="AP44" s="9" t="s">
        <v>50</v>
      </c>
    </row>
    <row r="45" spans="1:42" x14ac:dyDescent="0.3">
      <c r="A45" s="7">
        <v>44555.101013368054</v>
      </c>
      <c r="B45" s="8"/>
      <c r="C45" s="9">
        <v>3</v>
      </c>
      <c r="D45" s="9">
        <v>3</v>
      </c>
      <c r="E45" s="9">
        <v>5</v>
      </c>
      <c r="F45" s="9">
        <v>2</v>
      </c>
      <c r="G45" s="9">
        <v>5</v>
      </c>
      <c r="H45" s="9">
        <v>2</v>
      </c>
      <c r="I45" s="9">
        <v>5</v>
      </c>
      <c r="J45" s="9">
        <v>4</v>
      </c>
      <c r="K45" s="3">
        <f t="shared" si="1"/>
        <v>70.390000000000015</v>
      </c>
      <c r="L45" s="10">
        <f t="shared" si="2"/>
        <v>3.7322375397667029</v>
      </c>
      <c r="M45" s="11"/>
      <c r="N45" s="9">
        <v>1</v>
      </c>
      <c r="O45" s="9">
        <v>2</v>
      </c>
      <c r="P45" s="9">
        <v>1</v>
      </c>
      <c r="Q45" s="9">
        <v>1</v>
      </c>
      <c r="R45" s="9">
        <v>1</v>
      </c>
      <c r="S45" s="9">
        <v>1</v>
      </c>
      <c r="T45" s="12">
        <f t="shared" si="0"/>
        <v>7</v>
      </c>
      <c r="U45" s="11"/>
      <c r="V45" s="9">
        <v>1</v>
      </c>
      <c r="W45" s="11"/>
      <c r="X45" s="9">
        <v>10</v>
      </c>
      <c r="Y45" s="9">
        <v>7</v>
      </c>
      <c r="Z45" s="9">
        <v>6</v>
      </c>
      <c r="AA45" s="9">
        <v>9</v>
      </c>
      <c r="AB45" s="9">
        <v>7</v>
      </c>
      <c r="AC45" s="9">
        <v>7</v>
      </c>
      <c r="AD45" s="11"/>
      <c r="AE45" s="9">
        <v>9</v>
      </c>
      <c r="AF45" s="9">
        <v>3</v>
      </c>
      <c r="AG45" s="9">
        <v>10</v>
      </c>
      <c r="AH45" s="13">
        <f t="shared" si="3"/>
        <v>30</v>
      </c>
      <c r="AI45" s="11"/>
      <c r="AJ45" s="9" t="s">
        <v>42</v>
      </c>
      <c r="AK45" s="9">
        <v>23</v>
      </c>
      <c r="AL45" s="9" t="s">
        <v>43</v>
      </c>
      <c r="AM45" s="9" t="s">
        <v>44</v>
      </c>
      <c r="AN45" s="9" t="s">
        <v>63</v>
      </c>
      <c r="AO45" s="9" t="s">
        <v>46</v>
      </c>
      <c r="AP45" s="9" t="s">
        <v>55</v>
      </c>
    </row>
    <row r="46" spans="1:42" x14ac:dyDescent="0.3">
      <c r="A46" s="7">
        <v>44555.216819340276</v>
      </c>
      <c r="B46" s="8"/>
      <c r="C46" s="9">
        <v>1</v>
      </c>
      <c r="D46" s="9">
        <v>1</v>
      </c>
      <c r="E46" s="9">
        <v>6</v>
      </c>
      <c r="F46" s="9">
        <v>6</v>
      </c>
      <c r="G46" s="9">
        <v>1</v>
      </c>
      <c r="H46" s="9">
        <v>6</v>
      </c>
      <c r="I46" s="9">
        <v>6</v>
      </c>
      <c r="J46" s="9">
        <v>6</v>
      </c>
      <c r="K46" s="3">
        <f t="shared" si="1"/>
        <v>87.009999999999991</v>
      </c>
      <c r="L46" s="10">
        <f t="shared" si="2"/>
        <v>4.6134676564156942</v>
      </c>
      <c r="M46" s="11"/>
      <c r="N46" s="9">
        <v>1</v>
      </c>
      <c r="O46" s="9">
        <v>4</v>
      </c>
      <c r="P46" s="9">
        <v>1</v>
      </c>
      <c r="Q46" s="9">
        <v>1</v>
      </c>
      <c r="R46" s="9">
        <v>1</v>
      </c>
      <c r="S46" s="9">
        <v>2</v>
      </c>
      <c r="T46" s="12">
        <f t="shared" si="0"/>
        <v>10</v>
      </c>
      <c r="U46" s="11"/>
      <c r="V46" s="9">
        <v>1</v>
      </c>
      <c r="W46" s="11"/>
      <c r="X46" s="9">
        <v>5</v>
      </c>
      <c r="Y46" s="9">
        <v>1</v>
      </c>
      <c r="Z46" s="9">
        <v>9</v>
      </c>
      <c r="AA46" s="9">
        <v>9</v>
      </c>
      <c r="AB46" s="9">
        <v>6</v>
      </c>
      <c r="AC46" s="9">
        <v>1</v>
      </c>
      <c r="AD46" s="11"/>
      <c r="AE46" s="9">
        <v>5</v>
      </c>
      <c r="AF46" s="9">
        <v>2</v>
      </c>
      <c r="AG46" s="9">
        <v>5</v>
      </c>
      <c r="AH46" s="13">
        <f t="shared" si="3"/>
        <v>10</v>
      </c>
      <c r="AI46" s="11"/>
      <c r="AJ46" s="9" t="s">
        <v>42</v>
      </c>
      <c r="AK46" s="9">
        <v>19</v>
      </c>
      <c r="AL46" s="9" t="s">
        <v>43</v>
      </c>
      <c r="AM46" s="9" t="s">
        <v>53</v>
      </c>
      <c r="AN46" s="9" t="s">
        <v>49</v>
      </c>
      <c r="AO46" s="9" t="s">
        <v>54</v>
      </c>
      <c r="AP46" s="9" t="s">
        <v>58</v>
      </c>
    </row>
    <row r="47" spans="1:42" x14ac:dyDescent="0.3">
      <c r="A47" s="7">
        <v>44555.236263576386</v>
      </c>
      <c r="B47" s="8"/>
      <c r="C47" s="9">
        <v>4</v>
      </c>
      <c r="D47" s="9">
        <v>5</v>
      </c>
      <c r="E47" s="9">
        <v>6</v>
      </c>
      <c r="F47" s="9">
        <v>3</v>
      </c>
      <c r="G47" s="9">
        <v>5</v>
      </c>
      <c r="H47" s="9">
        <v>3</v>
      </c>
      <c r="I47" s="9">
        <v>5</v>
      </c>
      <c r="J47" s="9">
        <v>3</v>
      </c>
      <c r="K47" s="3">
        <f t="shared" si="1"/>
        <v>77.460000000000008</v>
      </c>
      <c r="L47" s="10">
        <f t="shared" si="2"/>
        <v>4.1071049840933194</v>
      </c>
      <c r="M47" s="11"/>
      <c r="N47" s="9">
        <v>1</v>
      </c>
      <c r="O47" s="9">
        <v>4</v>
      </c>
      <c r="P47" s="9">
        <v>3</v>
      </c>
      <c r="Q47" s="9">
        <v>3</v>
      </c>
      <c r="R47" s="9">
        <v>1</v>
      </c>
      <c r="S47" s="9">
        <v>1</v>
      </c>
      <c r="T47" s="12">
        <f t="shared" si="0"/>
        <v>13</v>
      </c>
      <c r="U47" s="11"/>
      <c r="V47" s="9">
        <v>5</v>
      </c>
      <c r="W47" s="11"/>
      <c r="X47" s="9">
        <v>6</v>
      </c>
      <c r="Y47" s="9">
        <v>8</v>
      </c>
      <c r="Z47" s="9">
        <v>8</v>
      </c>
      <c r="AA47" s="9">
        <v>1</v>
      </c>
      <c r="AB47" s="9">
        <v>1</v>
      </c>
      <c r="AC47" s="9">
        <v>1</v>
      </c>
      <c r="AD47" s="11"/>
      <c r="AE47" s="9">
        <v>3</v>
      </c>
      <c r="AF47" s="15">
        <v>3.5</v>
      </c>
      <c r="AG47" s="9">
        <v>55</v>
      </c>
      <c r="AH47" s="13">
        <f t="shared" si="3"/>
        <v>192.5</v>
      </c>
      <c r="AI47" s="11"/>
      <c r="AJ47" s="9" t="s">
        <v>56</v>
      </c>
      <c r="AK47" s="9">
        <v>20</v>
      </c>
      <c r="AL47" s="9" t="s">
        <v>43</v>
      </c>
      <c r="AM47" s="9" t="s">
        <v>53</v>
      </c>
      <c r="AN47" s="9" t="s">
        <v>45</v>
      </c>
      <c r="AO47" s="9" t="s">
        <v>46</v>
      </c>
      <c r="AP47" s="9" t="s">
        <v>50</v>
      </c>
    </row>
    <row r="48" spans="1:42" x14ac:dyDescent="0.3">
      <c r="A48" s="7">
        <v>44555.320573726851</v>
      </c>
      <c r="B48" s="8"/>
      <c r="C48" s="9">
        <v>4</v>
      </c>
      <c r="D48" s="9">
        <v>4</v>
      </c>
      <c r="E48" s="9">
        <v>3</v>
      </c>
      <c r="F48" s="9">
        <v>4</v>
      </c>
      <c r="G48" s="9">
        <v>1</v>
      </c>
      <c r="H48" s="9">
        <v>1</v>
      </c>
      <c r="I48" s="9">
        <v>4</v>
      </c>
      <c r="J48" s="9">
        <v>1</v>
      </c>
      <c r="K48" s="3">
        <f t="shared" si="1"/>
        <v>46.21</v>
      </c>
      <c r="L48" s="10">
        <f t="shared" si="2"/>
        <v>2.4501590668080593</v>
      </c>
      <c r="M48" s="11"/>
      <c r="N48" s="9">
        <v>1</v>
      </c>
      <c r="O48" s="9">
        <v>2</v>
      </c>
      <c r="P48" s="9">
        <v>1</v>
      </c>
      <c r="Q48" s="9">
        <v>1</v>
      </c>
      <c r="R48" s="9">
        <v>2</v>
      </c>
      <c r="S48" s="9">
        <v>1</v>
      </c>
      <c r="T48" s="12">
        <f t="shared" si="0"/>
        <v>8</v>
      </c>
      <c r="U48" s="11"/>
      <c r="V48" s="9">
        <v>1</v>
      </c>
      <c r="W48" s="11"/>
      <c r="X48" s="9">
        <v>5</v>
      </c>
      <c r="Y48" s="9">
        <v>9</v>
      </c>
      <c r="Z48" s="9">
        <v>9</v>
      </c>
      <c r="AA48" s="9">
        <v>5</v>
      </c>
      <c r="AB48" s="9">
        <v>9</v>
      </c>
      <c r="AC48" s="9">
        <v>9</v>
      </c>
      <c r="AD48" s="11"/>
      <c r="AE48" s="9">
        <v>8</v>
      </c>
      <c r="AF48" s="9">
        <v>2</v>
      </c>
      <c r="AG48" s="9">
        <v>10</v>
      </c>
      <c r="AH48" s="13">
        <f t="shared" si="3"/>
        <v>20</v>
      </c>
      <c r="AI48" s="11"/>
      <c r="AJ48" s="9" t="s">
        <v>42</v>
      </c>
      <c r="AK48" s="9">
        <v>23</v>
      </c>
      <c r="AL48" s="9" t="s">
        <v>43</v>
      </c>
      <c r="AM48" s="9" t="s">
        <v>44</v>
      </c>
      <c r="AN48" s="9" t="s">
        <v>49</v>
      </c>
      <c r="AO48" s="9" t="s">
        <v>46</v>
      </c>
      <c r="AP48" s="9" t="s">
        <v>58</v>
      </c>
    </row>
    <row r="49" spans="1:42" x14ac:dyDescent="0.3">
      <c r="A49" s="7">
        <v>44555.3302725463</v>
      </c>
      <c r="B49" s="8"/>
      <c r="C49" s="9">
        <v>1</v>
      </c>
      <c r="D49" s="9">
        <v>4</v>
      </c>
      <c r="E49" s="9">
        <v>2</v>
      </c>
      <c r="F49" s="9">
        <v>4</v>
      </c>
      <c r="G49" s="9">
        <v>3</v>
      </c>
      <c r="H49" s="9">
        <v>3</v>
      </c>
      <c r="I49" s="9">
        <v>4</v>
      </c>
      <c r="J49" s="9">
        <v>1</v>
      </c>
      <c r="K49" s="3">
        <f t="shared" si="1"/>
        <v>51.589999999999996</v>
      </c>
      <c r="L49" s="10">
        <f t="shared" si="2"/>
        <v>2.7354188759278895</v>
      </c>
      <c r="M49" s="11"/>
      <c r="N49" s="9">
        <v>6</v>
      </c>
      <c r="O49" s="9">
        <v>3</v>
      </c>
      <c r="P49" s="9">
        <v>1</v>
      </c>
      <c r="Q49" s="9">
        <v>1</v>
      </c>
      <c r="R49" s="9">
        <v>1</v>
      </c>
      <c r="S49" s="9">
        <v>1</v>
      </c>
      <c r="T49" s="12">
        <f t="shared" si="0"/>
        <v>13</v>
      </c>
      <c r="U49" s="11"/>
      <c r="V49" s="9">
        <v>1</v>
      </c>
      <c r="W49" s="11"/>
      <c r="X49" s="9">
        <v>3</v>
      </c>
      <c r="Y49" s="13"/>
      <c r="Z49" s="13"/>
      <c r="AA49" s="9">
        <v>3</v>
      </c>
      <c r="AB49" s="9">
        <v>3</v>
      </c>
      <c r="AC49" s="9">
        <v>1</v>
      </c>
      <c r="AD49" s="11"/>
      <c r="AE49" s="9">
        <v>8</v>
      </c>
      <c r="AF49" s="9">
        <v>3</v>
      </c>
      <c r="AG49" s="9">
        <v>3</v>
      </c>
      <c r="AH49" s="13">
        <f t="shared" si="3"/>
        <v>9</v>
      </c>
      <c r="AI49" s="11"/>
      <c r="AJ49" s="9" t="s">
        <v>56</v>
      </c>
      <c r="AK49" s="9">
        <v>39</v>
      </c>
      <c r="AL49" s="9" t="s">
        <v>43</v>
      </c>
      <c r="AM49" s="9" t="s">
        <v>53</v>
      </c>
      <c r="AN49" s="9" t="s">
        <v>57</v>
      </c>
      <c r="AO49" s="9" t="s">
        <v>54</v>
      </c>
      <c r="AP49" s="9" t="s">
        <v>55</v>
      </c>
    </row>
    <row r="50" spans="1:42" x14ac:dyDescent="0.3">
      <c r="A50" s="7">
        <v>44555.405509143515</v>
      </c>
      <c r="B50" s="8"/>
      <c r="C50" s="9">
        <v>3</v>
      </c>
      <c r="D50" s="9">
        <v>5</v>
      </c>
      <c r="E50" s="9">
        <v>6</v>
      </c>
      <c r="F50" s="9">
        <v>1</v>
      </c>
      <c r="G50" s="9">
        <v>3</v>
      </c>
      <c r="H50" s="9">
        <v>6</v>
      </c>
      <c r="I50" s="9">
        <v>1</v>
      </c>
      <c r="J50" s="9">
        <v>1</v>
      </c>
      <c r="K50" s="3">
        <f t="shared" si="1"/>
        <v>55.3</v>
      </c>
      <c r="L50" s="10">
        <f t="shared" si="2"/>
        <v>2.9321314952279955</v>
      </c>
      <c r="M50" s="11"/>
      <c r="N50" s="9">
        <v>6</v>
      </c>
      <c r="O50" s="9">
        <v>5</v>
      </c>
      <c r="P50" s="9">
        <v>6</v>
      </c>
      <c r="Q50" s="9">
        <v>6</v>
      </c>
      <c r="R50" s="9">
        <v>5</v>
      </c>
      <c r="S50" s="9">
        <v>5</v>
      </c>
      <c r="T50" s="12">
        <f t="shared" si="0"/>
        <v>33</v>
      </c>
      <c r="U50" s="11"/>
      <c r="V50" s="9">
        <v>3</v>
      </c>
      <c r="W50" s="11"/>
      <c r="X50" s="9">
        <v>7</v>
      </c>
      <c r="Y50" s="9">
        <v>9</v>
      </c>
      <c r="Z50" s="9">
        <v>9</v>
      </c>
      <c r="AA50" s="9">
        <v>8</v>
      </c>
      <c r="AB50" s="9">
        <v>9</v>
      </c>
      <c r="AC50" s="9">
        <v>7</v>
      </c>
      <c r="AD50" s="11"/>
      <c r="AE50" s="9">
        <v>10</v>
      </c>
      <c r="AF50" s="9">
        <v>4</v>
      </c>
      <c r="AG50" s="9">
        <v>30</v>
      </c>
      <c r="AH50" s="13">
        <f t="shared" si="3"/>
        <v>120</v>
      </c>
      <c r="AI50" s="11"/>
      <c r="AJ50" s="9" t="s">
        <v>56</v>
      </c>
      <c r="AK50" s="9">
        <v>20</v>
      </c>
      <c r="AL50" s="9" t="s">
        <v>48</v>
      </c>
      <c r="AM50" s="9" t="s">
        <v>53</v>
      </c>
      <c r="AN50" s="9" t="s">
        <v>49</v>
      </c>
      <c r="AO50" s="9" t="s">
        <v>54</v>
      </c>
      <c r="AP50" s="9" t="s">
        <v>50</v>
      </c>
    </row>
    <row r="51" spans="1:42" x14ac:dyDescent="0.3">
      <c r="A51" s="7">
        <v>44555.407465960649</v>
      </c>
      <c r="B51" s="8"/>
      <c r="C51" s="9">
        <v>2</v>
      </c>
      <c r="D51" s="9">
        <v>2</v>
      </c>
      <c r="E51" s="9">
        <v>2</v>
      </c>
      <c r="F51" s="9">
        <v>2</v>
      </c>
      <c r="G51" s="9">
        <v>2</v>
      </c>
      <c r="H51" s="9">
        <v>2</v>
      </c>
      <c r="I51" s="9">
        <v>2</v>
      </c>
      <c r="J51" s="9">
        <v>2</v>
      </c>
      <c r="K51" s="3">
        <f t="shared" si="1"/>
        <v>37.72</v>
      </c>
      <c r="L51" s="10">
        <f t="shared" si="2"/>
        <v>2</v>
      </c>
      <c r="M51" s="11"/>
      <c r="N51" s="9">
        <v>1</v>
      </c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12">
        <f t="shared" si="0"/>
        <v>6</v>
      </c>
      <c r="U51" s="11"/>
      <c r="V51" s="9">
        <v>1</v>
      </c>
      <c r="W51" s="11"/>
      <c r="X51" s="9">
        <v>9</v>
      </c>
      <c r="Y51" s="9">
        <v>10</v>
      </c>
      <c r="Z51" s="9">
        <v>10</v>
      </c>
      <c r="AA51" s="9">
        <v>7</v>
      </c>
      <c r="AB51" s="9">
        <v>10</v>
      </c>
      <c r="AC51" s="9">
        <v>10</v>
      </c>
      <c r="AD51" s="11"/>
      <c r="AE51" s="9">
        <v>10</v>
      </c>
      <c r="AF51" s="9">
        <v>1</v>
      </c>
      <c r="AG51" s="9">
        <v>60</v>
      </c>
      <c r="AH51" s="13">
        <f t="shared" si="3"/>
        <v>60</v>
      </c>
      <c r="AI51" s="11"/>
      <c r="AJ51" s="9" t="s">
        <v>42</v>
      </c>
      <c r="AK51" s="9">
        <v>27</v>
      </c>
      <c r="AL51" s="9" t="s">
        <v>52</v>
      </c>
      <c r="AM51" s="9" t="s">
        <v>44</v>
      </c>
      <c r="AN51" s="9" t="s">
        <v>49</v>
      </c>
      <c r="AO51" s="9" t="s">
        <v>54</v>
      </c>
      <c r="AP51" s="9" t="s">
        <v>58</v>
      </c>
    </row>
    <row r="52" spans="1:42" x14ac:dyDescent="0.3">
      <c r="A52" s="7">
        <v>44555.486386851851</v>
      </c>
      <c r="B52" s="8"/>
      <c r="C52" s="9">
        <v>3</v>
      </c>
      <c r="D52" s="9">
        <v>4</v>
      </c>
      <c r="E52" s="9">
        <v>3</v>
      </c>
      <c r="F52" s="9">
        <v>6</v>
      </c>
      <c r="G52" s="9">
        <v>4</v>
      </c>
      <c r="H52" s="9">
        <v>5</v>
      </c>
      <c r="I52" s="9">
        <v>6</v>
      </c>
      <c r="J52" s="9">
        <v>4</v>
      </c>
      <c r="K52" s="3">
        <f t="shared" si="1"/>
        <v>85.830000000000013</v>
      </c>
      <c r="L52" s="10">
        <f t="shared" si="2"/>
        <v>4.5509013785790042</v>
      </c>
      <c r="M52" s="11"/>
      <c r="N52" s="9">
        <v>4</v>
      </c>
      <c r="O52" s="9">
        <v>5</v>
      </c>
      <c r="P52" s="9">
        <v>2</v>
      </c>
      <c r="Q52" s="9">
        <v>1</v>
      </c>
      <c r="R52" s="9">
        <v>3</v>
      </c>
      <c r="S52" s="9">
        <v>1</v>
      </c>
      <c r="T52" s="12">
        <f t="shared" si="0"/>
        <v>16</v>
      </c>
      <c r="U52" s="11"/>
      <c r="V52" s="9">
        <v>3</v>
      </c>
      <c r="W52" s="11"/>
      <c r="X52" s="9">
        <v>6</v>
      </c>
      <c r="Y52" s="9">
        <v>3</v>
      </c>
      <c r="Z52" s="9">
        <v>4</v>
      </c>
      <c r="AA52" s="9">
        <v>5</v>
      </c>
      <c r="AB52" s="9">
        <v>8</v>
      </c>
      <c r="AC52" s="9">
        <v>7</v>
      </c>
      <c r="AD52" s="11"/>
      <c r="AE52" s="9">
        <v>9</v>
      </c>
      <c r="AF52" s="9">
        <v>1</v>
      </c>
      <c r="AG52" s="9">
        <v>15</v>
      </c>
      <c r="AH52" s="13">
        <f t="shared" si="3"/>
        <v>15</v>
      </c>
      <c r="AI52" s="11"/>
      <c r="AJ52" s="9" t="s">
        <v>42</v>
      </c>
      <c r="AK52" s="9">
        <v>22</v>
      </c>
      <c r="AL52" s="9" t="s">
        <v>52</v>
      </c>
      <c r="AM52" s="9" t="s">
        <v>44</v>
      </c>
      <c r="AN52" s="9" t="s">
        <v>45</v>
      </c>
      <c r="AO52" s="9" t="s">
        <v>60</v>
      </c>
      <c r="AP52" s="9" t="s">
        <v>55</v>
      </c>
    </row>
    <row r="53" spans="1:42" x14ac:dyDescent="0.3">
      <c r="A53" s="7">
        <v>44555.548242627316</v>
      </c>
      <c r="B53" s="8"/>
      <c r="C53" s="9">
        <v>3</v>
      </c>
      <c r="D53" s="9">
        <v>3</v>
      </c>
      <c r="E53" s="9">
        <v>1</v>
      </c>
      <c r="F53" s="9">
        <v>4</v>
      </c>
      <c r="G53" s="9">
        <v>4</v>
      </c>
      <c r="H53" s="9">
        <v>4</v>
      </c>
      <c r="I53" s="9">
        <v>2</v>
      </c>
      <c r="J53" s="9">
        <v>1</v>
      </c>
      <c r="K53" s="3">
        <f t="shared" si="1"/>
        <v>49.77</v>
      </c>
      <c r="L53" s="10">
        <f t="shared" si="2"/>
        <v>2.6389183457051963</v>
      </c>
      <c r="M53" s="11"/>
      <c r="N53" s="9">
        <v>3</v>
      </c>
      <c r="O53" s="9">
        <v>6</v>
      </c>
      <c r="P53" s="9">
        <v>2</v>
      </c>
      <c r="Q53" s="9">
        <v>3</v>
      </c>
      <c r="R53" s="9">
        <v>1</v>
      </c>
      <c r="S53" s="9">
        <v>1</v>
      </c>
      <c r="T53" s="12">
        <f t="shared" si="0"/>
        <v>16</v>
      </c>
      <c r="U53" s="11"/>
      <c r="V53" s="9">
        <v>2</v>
      </c>
      <c r="W53" s="11"/>
      <c r="X53" s="9">
        <v>3</v>
      </c>
      <c r="Y53" s="9">
        <v>4</v>
      </c>
      <c r="Z53" s="9">
        <v>6</v>
      </c>
      <c r="AA53" s="9">
        <v>8</v>
      </c>
      <c r="AB53" s="9">
        <v>5</v>
      </c>
      <c r="AC53" s="9">
        <v>6</v>
      </c>
      <c r="AD53" s="11"/>
      <c r="AE53" s="9">
        <v>8</v>
      </c>
      <c r="AF53" s="9">
        <v>1</v>
      </c>
      <c r="AG53" s="9">
        <v>60</v>
      </c>
      <c r="AH53" s="13">
        <f t="shared" si="3"/>
        <v>60</v>
      </c>
      <c r="AI53" s="11"/>
      <c r="AJ53" s="9" t="s">
        <v>42</v>
      </c>
      <c r="AK53" s="9">
        <v>21</v>
      </c>
      <c r="AL53" s="9" t="s">
        <v>52</v>
      </c>
      <c r="AM53" s="9" t="s">
        <v>53</v>
      </c>
      <c r="AN53" s="9" t="s">
        <v>45</v>
      </c>
      <c r="AO53" s="9" t="s">
        <v>60</v>
      </c>
      <c r="AP53" s="9" t="s">
        <v>55</v>
      </c>
    </row>
    <row r="54" spans="1:42" x14ac:dyDescent="0.3">
      <c r="A54" s="7">
        <v>44555.567553993053</v>
      </c>
      <c r="B54" s="8"/>
      <c r="C54" s="9">
        <v>2</v>
      </c>
      <c r="D54" s="9">
        <v>1</v>
      </c>
      <c r="E54" s="9">
        <v>2</v>
      </c>
      <c r="F54" s="9">
        <v>2</v>
      </c>
      <c r="G54" s="9">
        <v>2</v>
      </c>
      <c r="H54" s="9">
        <v>2</v>
      </c>
      <c r="I54" s="9">
        <v>1</v>
      </c>
      <c r="J54" s="9">
        <v>2</v>
      </c>
      <c r="K54" s="3">
        <f t="shared" si="1"/>
        <v>33.04</v>
      </c>
      <c r="L54" s="10">
        <f t="shared" si="2"/>
        <v>1.7518557794273595</v>
      </c>
      <c r="M54" s="11"/>
      <c r="N54" s="9">
        <v>3</v>
      </c>
      <c r="O54" s="9">
        <v>3</v>
      </c>
      <c r="P54" s="9">
        <v>3</v>
      </c>
      <c r="Q54" s="9">
        <v>1</v>
      </c>
      <c r="R54" s="9">
        <v>1</v>
      </c>
      <c r="S54" s="9">
        <v>4</v>
      </c>
      <c r="T54" s="12">
        <f t="shared" si="0"/>
        <v>15</v>
      </c>
      <c r="U54" s="11"/>
      <c r="V54" s="9">
        <v>1</v>
      </c>
      <c r="W54" s="11"/>
      <c r="X54" s="9">
        <v>7</v>
      </c>
      <c r="Y54" s="9">
        <v>5</v>
      </c>
      <c r="Z54" s="9">
        <v>9</v>
      </c>
      <c r="AA54" s="9">
        <v>9</v>
      </c>
      <c r="AB54" s="9">
        <v>5</v>
      </c>
      <c r="AC54" s="9">
        <v>3</v>
      </c>
      <c r="AD54" s="11"/>
      <c r="AE54" s="9">
        <v>8</v>
      </c>
      <c r="AF54" s="9">
        <v>1</v>
      </c>
      <c r="AG54" s="9">
        <v>20</v>
      </c>
      <c r="AH54" s="13">
        <f t="shared" si="3"/>
        <v>20</v>
      </c>
      <c r="AI54" s="11"/>
      <c r="AJ54" s="9" t="s">
        <v>42</v>
      </c>
      <c r="AK54" s="9">
        <v>23</v>
      </c>
      <c r="AL54" s="9" t="s">
        <v>43</v>
      </c>
      <c r="AM54" s="9" t="s">
        <v>44</v>
      </c>
      <c r="AN54" s="9" t="s">
        <v>49</v>
      </c>
      <c r="AO54" s="9" t="s">
        <v>54</v>
      </c>
      <c r="AP54" s="9" t="s">
        <v>55</v>
      </c>
    </row>
    <row r="55" spans="1:42" x14ac:dyDescent="0.3">
      <c r="A55" s="7">
        <v>44555.58004429398</v>
      </c>
      <c r="B55" s="8"/>
      <c r="C55" s="9">
        <v>4</v>
      </c>
      <c r="D55" s="9">
        <v>4</v>
      </c>
      <c r="E55" s="9">
        <v>6</v>
      </c>
      <c r="F55" s="9">
        <v>4</v>
      </c>
      <c r="G55" s="9">
        <v>4</v>
      </c>
      <c r="H55" s="9">
        <v>3</v>
      </c>
      <c r="I55" s="9">
        <v>2</v>
      </c>
      <c r="J55" s="9">
        <v>3</v>
      </c>
      <c r="K55" s="3">
        <f t="shared" si="1"/>
        <v>65.929999999999993</v>
      </c>
      <c r="L55" s="10">
        <f t="shared" si="2"/>
        <v>3.4957582184517495</v>
      </c>
      <c r="M55" s="11"/>
      <c r="N55" s="9">
        <v>3</v>
      </c>
      <c r="O55" s="9">
        <v>4</v>
      </c>
      <c r="P55" s="9">
        <v>4</v>
      </c>
      <c r="Q55" s="9">
        <v>4</v>
      </c>
      <c r="R55" s="9">
        <v>6</v>
      </c>
      <c r="S55" s="9">
        <v>3</v>
      </c>
      <c r="T55" s="12">
        <f t="shared" si="0"/>
        <v>24</v>
      </c>
      <c r="U55" s="11"/>
      <c r="V55" s="9">
        <v>1</v>
      </c>
      <c r="W55" s="11"/>
      <c r="X55" s="9">
        <v>6</v>
      </c>
      <c r="Y55" s="9">
        <v>7</v>
      </c>
      <c r="Z55" s="9">
        <v>8</v>
      </c>
      <c r="AA55" s="9">
        <v>4</v>
      </c>
      <c r="AB55" s="9">
        <v>1</v>
      </c>
      <c r="AC55" s="9">
        <v>1</v>
      </c>
      <c r="AD55" s="11"/>
      <c r="AE55" s="9">
        <v>7</v>
      </c>
      <c r="AF55" s="9">
        <v>1</v>
      </c>
      <c r="AG55" s="9">
        <v>30</v>
      </c>
      <c r="AH55" s="13">
        <f t="shared" si="3"/>
        <v>30</v>
      </c>
      <c r="AI55" s="11"/>
      <c r="AJ55" s="9" t="s">
        <v>56</v>
      </c>
      <c r="AK55" s="9">
        <v>18</v>
      </c>
      <c r="AL55" s="9" t="s">
        <v>48</v>
      </c>
      <c r="AM55" s="9" t="s">
        <v>53</v>
      </c>
      <c r="AN55" s="9" t="s">
        <v>45</v>
      </c>
      <c r="AO55" s="9" t="s">
        <v>46</v>
      </c>
      <c r="AP55" s="9" t="s">
        <v>50</v>
      </c>
    </row>
    <row r="56" spans="1:42" x14ac:dyDescent="0.3">
      <c r="A56" s="7">
        <v>44555.606419490738</v>
      </c>
      <c r="B56" s="8"/>
      <c r="C56" s="9">
        <v>2</v>
      </c>
      <c r="D56" s="9">
        <v>2</v>
      </c>
      <c r="E56" s="9">
        <v>3</v>
      </c>
      <c r="F56" s="9">
        <v>2</v>
      </c>
      <c r="G56" s="9">
        <v>2</v>
      </c>
      <c r="H56" s="9">
        <v>1</v>
      </c>
      <c r="I56" s="9">
        <v>3</v>
      </c>
      <c r="J56" s="9">
        <v>1</v>
      </c>
      <c r="K56" s="3">
        <f t="shared" si="1"/>
        <v>36.03</v>
      </c>
      <c r="L56" s="10">
        <f t="shared" si="2"/>
        <v>1.9103923647932133</v>
      </c>
      <c r="M56" s="11"/>
      <c r="N56" s="9">
        <v>2</v>
      </c>
      <c r="O56" s="9">
        <v>3</v>
      </c>
      <c r="P56" s="9">
        <v>1</v>
      </c>
      <c r="Q56" s="9">
        <v>1</v>
      </c>
      <c r="R56" s="9">
        <v>1</v>
      </c>
      <c r="S56" s="9">
        <v>1</v>
      </c>
      <c r="T56" s="12">
        <f t="shared" si="0"/>
        <v>9</v>
      </c>
      <c r="U56" s="11"/>
      <c r="V56" s="9">
        <v>1</v>
      </c>
      <c r="W56" s="11"/>
      <c r="X56" s="9">
        <v>8</v>
      </c>
      <c r="Y56" s="9">
        <v>1</v>
      </c>
      <c r="Z56" s="9">
        <v>8</v>
      </c>
      <c r="AA56" s="9">
        <v>3</v>
      </c>
      <c r="AB56" s="9">
        <v>9</v>
      </c>
      <c r="AC56" s="9">
        <v>9</v>
      </c>
      <c r="AD56" s="11"/>
      <c r="AE56" s="9">
        <v>8</v>
      </c>
      <c r="AF56" s="9">
        <v>2</v>
      </c>
      <c r="AG56" s="9">
        <v>10</v>
      </c>
      <c r="AH56" s="13">
        <f t="shared" si="3"/>
        <v>20</v>
      </c>
      <c r="AI56" s="11"/>
      <c r="AJ56" s="9" t="s">
        <v>56</v>
      </c>
      <c r="AK56" s="9">
        <v>21</v>
      </c>
      <c r="AL56" s="9" t="s">
        <v>43</v>
      </c>
      <c r="AM56" s="9" t="s">
        <v>53</v>
      </c>
      <c r="AN56" s="9" t="s">
        <v>49</v>
      </c>
      <c r="AO56" s="9" t="s">
        <v>46</v>
      </c>
      <c r="AP56" s="9" t="s">
        <v>58</v>
      </c>
    </row>
    <row r="57" spans="1:42" x14ac:dyDescent="0.3">
      <c r="A57" s="7">
        <v>44555.608275833336</v>
      </c>
      <c r="B57" s="8"/>
      <c r="C57" s="9">
        <v>6</v>
      </c>
      <c r="D57" s="9">
        <v>5</v>
      </c>
      <c r="E57" s="9">
        <v>6</v>
      </c>
      <c r="F57" s="9">
        <v>5</v>
      </c>
      <c r="G57" s="9">
        <v>6</v>
      </c>
      <c r="H57" s="9">
        <v>6</v>
      </c>
      <c r="I57" s="9">
        <v>1</v>
      </c>
      <c r="J57" s="9">
        <v>1</v>
      </c>
      <c r="K57" s="3">
        <f t="shared" si="1"/>
        <v>74.760000000000005</v>
      </c>
      <c r="L57" s="10">
        <f t="shared" si="2"/>
        <v>3.963944856839873</v>
      </c>
      <c r="M57" s="11"/>
      <c r="N57" s="9">
        <v>5</v>
      </c>
      <c r="O57" s="9">
        <v>7</v>
      </c>
      <c r="P57" s="9">
        <v>3</v>
      </c>
      <c r="Q57" s="9">
        <v>1</v>
      </c>
      <c r="R57" s="9">
        <v>5</v>
      </c>
      <c r="S57" s="9">
        <v>1</v>
      </c>
      <c r="T57" s="12">
        <f t="shared" si="0"/>
        <v>22</v>
      </c>
      <c r="U57" s="11"/>
      <c r="V57" s="9">
        <v>1</v>
      </c>
      <c r="W57" s="11"/>
      <c r="X57" s="9">
        <v>7</v>
      </c>
      <c r="Y57" s="9">
        <v>8</v>
      </c>
      <c r="Z57" s="9">
        <v>8</v>
      </c>
      <c r="AA57" s="9">
        <v>9</v>
      </c>
      <c r="AB57" s="9">
        <v>3</v>
      </c>
      <c r="AC57" s="9">
        <v>2</v>
      </c>
      <c r="AD57" s="11"/>
      <c r="AE57" s="9">
        <v>8</v>
      </c>
      <c r="AF57" s="9">
        <v>7</v>
      </c>
      <c r="AG57" s="9">
        <v>40</v>
      </c>
      <c r="AH57" s="13">
        <f t="shared" si="3"/>
        <v>280</v>
      </c>
      <c r="AI57" s="11"/>
      <c r="AJ57" s="9" t="s">
        <v>56</v>
      </c>
      <c r="AK57" s="9">
        <v>20</v>
      </c>
      <c r="AL57" s="9" t="s">
        <v>52</v>
      </c>
      <c r="AM57" s="9" t="s">
        <v>53</v>
      </c>
      <c r="AN57" s="9" t="s">
        <v>45</v>
      </c>
      <c r="AO57" s="9" t="s">
        <v>60</v>
      </c>
      <c r="AP57" s="9" t="s">
        <v>50</v>
      </c>
    </row>
    <row r="58" spans="1:42" x14ac:dyDescent="0.3">
      <c r="A58" s="7">
        <v>44555.631480925927</v>
      </c>
      <c r="B58" s="8"/>
      <c r="C58" s="9">
        <v>4</v>
      </c>
      <c r="D58" s="9">
        <v>4</v>
      </c>
      <c r="E58" s="9">
        <v>5</v>
      </c>
      <c r="F58" s="9">
        <v>2</v>
      </c>
      <c r="G58" s="9">
        <v>2</v>
      </c>
      <c r="H58" s="9">
        <v>5</v>
      </c>
      <c r="I58" s="9">
        <v>3</v>
      </c>
      <c r="J58" s="9">
        <v>2</v>
      </c>
      <c r="K58" s="3">
        <f t="shared" si="1"/>
        <v>60.110000000000007</v>
      </c>
      <c r="L58" s="10">
        <f t="shared" si="2"/>
        <v>3.1871686108165433</v>
      </c>
      <c r="M58" s="11"/>
      <c r="N58" s="9">
        <v>1</v>
      </c>
      <c r="O58" s="9">
        <v>1</v>
      </c>
      <c r="P58" s="9">
        <v>1</v>
      </c>
      <c r="Q58" s="9">
        <v>1</v>
      </c>
      <c r="R58" s="9">
        <v>1</v>
      </c>
      <c r="S58" s="9">
        <v>1</v>
      </c>
      <c r="T58" s="12">
        <f t="shared" si="0"/>
        <v>6</v>
      </c>
      <c r="U58" s="11"/>
      <c r="V58" s="9">
        <v>2</v>
      </c>
      <c r="W58" s="11"/>
      <c r="X58" s="9">
        <v>8</v>
      </c>
      <c r="Y58" s="9">
        <v>10</v>
      </c>
      <c r="Z58" s="9">
        <v>10</v>
      </c>
      <c r="AA58" s="9">
        <v>10</v>
      </c>
      <c r="AB58" s="9">
        <v>7</v>
      </c>
      <c r="AC58" s="9">
        <v>1</v>
      </c>
      <c r="AD58" s="11"/>
      <c r="AE58" s="9">
        <v>4</v>
      </c>
      <c r="AF58" s="9">
        <v>3</v>
      </c>
      <c r="AG58" s="9">
        <v>5</v>
      </c>
      <c r="AH58" s="13">
        <f t="shared" si="3"/>
        <v>15</v>
      </c>
      <c r="AI58" s="11"/>
      <c r="AJ58" s="9" t="s">
        <v>42</v>
      </c>
      <c r="AK58" s="9">
        <v>31</v>
      </c>
      <c r="AL58" s="9" t="s">
        <v>52</v>
      </c>
      <c r="AM58" s="9" t="s">
        <v>53</v>
      </c>
      <c r="AN58" s="9" t="s">
        <v>57</v>
      </c>
      <c r="AO58" s="9" t="s">
        <v>54</v>
      </c>
      <c r="AP58" s="9" t="s">
        <v>47</v>
      </c>
    </row>
    <row r="59" spans="1:42" x14ac:dyDescent="0.3">
      <c r="A59" s="7">
        <v>44555.634611076384</v>
      </c>
      <c r="B59" s="8"/>
      <c r="C59" s="9">
        <v>3</v>
      </c>
      <c r="D59" s="9">
        <v>2</v>
      </c>
      <c r="E59" s="9">
        <v>1</v>
      </c>
      <c r="F59" s="9">
        <v>2</v>
      </c>
      <c r="G59" s="9">
        <v>3</v>
      </c>
      <c r="H59" s="9">
        <v>5</v>
      </c>
      <c r="I59" s="9">
        <v>2</v>
      </c>
      <c r="J59" s="9">
        <v>1</v>
      </c>
      <c r="K59" s="3">
        <f t="shared" si="1"/>
        <v>44.480000000000004</v>
      </c>
      <c r="L59" s="10">
        <f t="shared" si="2"/>
        <v>2.3584305408271478</v>
      </c>
      <c r="M59" s="11"/>
      <c r="N59" s="9">
        <v>1</v>
      </c>
      <c r="O59" s="9">
        <v>2</v>
      </c>
      <c r="P59" s="9">
        <v>1</v>
      </c>
      <c r="Q59" s="9">
        <v>1</v>
      </c>
      <c r="R59" s="9">
        <v>1</v>
      </c>
      <c r="S59" s="9">
        <v>1</v>
      </c>
      <c r="T59" s="12">
        <f t="shared" si="0"/>
        <v>7</v>
      </c>
      <c r="U59" s="11"/>
      <c r="V59" s="9">
        <v>1</v>
      </c>
      <c r="W59" s="11"/>
      <c r="X59" s="9">
        <v>8</v>
      </c>
      <c r="Y59" s="9">
        <v>8</v>
      </c>
      <c r="Z59" s="9">
        <v>6</v>
      </c>
      <c r="AA59" s="9">
        <v>6</v>
      </c>
      <c r="AB59" s="9">
        <v>8</v>
      </c>
      <c r="AC59" s="9">
        <v>7</v>
      </c>
      <c r="AD59" s="11"/>
      <c r="AE59" s="9">
        <v>5</v>
      </c>
      <c r="AF59" s="9">
        <v>1</v>
      </c>
      <c r="AG59" s="9">
        <v>30</v>
      </c>
      <c r="AH59" s="13">
        <f t="shared" si="3"/>
        <v>30</v>
      </c>
      <c r="AI59" s="11"/>
      <c r="AJ59" s="9" t="s">
        <v>42</v>
      </c>
      <c r="AK59" s="9">
        <v>35</v>
      </c>
      <c r="AL59" s="9" t="s">
        <v>52</v>
      </c>
      <c r="AM59" s="9" t="s">
        <v>44</v>
      </c>
      <c r="AN59" s="9" t="s">
        <v>57</v>
      </c>
      <c r="AO59" s="9" t="s">
        <v>54</v>
      </c>
      <c r="AP59" s="9" t="s">
        <v>55</v>
      </c>
    </row>
    <row r="60" spans="1:42" x14ac:dyDescent="0.3">
      <c r="A60" s="7">
        <v>44555.664686157412</v>
      </c>
      <c r="B60" s="8"/>
      <c r="C60" s="9">
        <v>6</v>
      </c>
      <c r="D60" s="9">
        <v>6</v>
      </c>
      <c r="E60" s="9">
        <v>6</v>
      </c>
      <c r="F60" s="9">
        <v>6</v>
      </c>
      <c r="G60" s="9">
        <v>6</v>
      </c>
      <c r="H60" s="9">
        <v>6</v>
      </c>
      <c r="I60" s="9">
        <v>6</v>
      </c>
      <c r="J60" s="9">
        <v>6</v>
      </c>
      <c r="K60" s="3">
        <f t="shared" si="1"/>
        <v>113.16</v>
      </c>
      <c r="L60" s="10">
        <f t="shared" si="2"/>
        <v>6</v>
      </c>
      <c r="M60" s="11"/>
      <c r="N60" s="9">
        <v>7</v>
      </c>
      <c r="O60" s="9">
        <v>7</v>
      </c>
      <c r="P60" s="9">
        <v>4</v>
      </c>
      <c r="Q60" s="9">
        <v>7</v>
      </c>
      <c r="R60" s="9">
        <v>2</v>
      </c>
      <c r="S60" s="9">
        <v>3</v>
      </c>
      <c r="T60" s="12">
        <f t="shared" si="0"/>
        <v>30</v>
      </c>
      <c r="U60" s="11"/>
      <c r="V60" s="9">
        <v>4</v>
      </c>
      <c r="W60" s="11"/>
      <c r="X60" s="9">
        <v>6</v>
      </c>
      <c r="Y60" s="9">
        <v>1</v>
      </c>
      <c r="Z60" s="9">
        <v>1</v>
      </c>
      <c r="AA60" s="9">
        <v>4</v>
      </c>
      <c r="AB60" s="9">
        <v>1</v>
      </c>
      <c r="AC60" s="9">
        <v>1</v>
      </c>
      <c r="AD60" s="11"/>
      <c r="AE60" s="9">
        <v>10</v>
      </c>
      <c r="AF60" s="9">
        <v>15</v>
      </c>
      <c r="AG60" s="9">
        <v>2</v>
      </c>
      <c r="AH60" s="13">
        <f t="shared" si="3"/>
        <v>30</v>
      </c>
      <c r="AI60" s="11"/>
      <c r="AJ60" s="9" t="s">
        <v>56</v>
      </c>
      <c r="AK60" s="9">
        <v>28</v>
      </c>
      <c r="AL60" s="9" t="s">
        <v>52</v>
      </c>
      <c r="AM60" s="9" t="s">
        <v>44</v>
      </c>
      <c r="AN60" s="9" t="s">
        <v>45</v>
      </c>
      <c r="AO60" s="9" t="s">
        <v>46</v>
      </c>
      <c r="AP60" s="9" t="s">
        <v>47</v>
      </c>
    </row>
    <row r="61" spans="1:42" x14ac:dyDescent="0.3">
      <c r="A61" s="7">
        <v>44555.686494328707</v>
      </c>
      <c r="B61" s="8"/>
      <c r="C61" s="9">
        <v>4</v>
      </c>
      <c r="D61" s="9">
        <v>4</v>
      </c>
      <c r="E61" s="9">
        <v>6</v>
      </c>
      <c r="F61" s="9">
        <v>2</v>
      </c>
      <c r="G61" s="9">
        <v>1</v>
      </c>
      <c r="H61" s="9">
        <v>5</v>
      </c>
      <c r="I61" s="9">
        <v>3</v>
      </c>
      <c r="J61" s="9">
        <v>4</v>
      </c>
      <c r="K61" s="3">
        <f t="shared" si="1"/>
        <v>66.89</v>
      </c>
      <c r="L61" s="10">
        <f t="shared" si="2"/>
        <v>3.5466595970307528</v>
      </c>
      <c r="M61" s="11"/>
      <c r="N61" s="9">
        <v>3</v>
      </c>
      <c r="O61" s="9">
        <v>5</v>
      </c>
      <c r="P61" s="9">
        <v>1</v>
      </c>
      <c r="Q61" s="9">
        <v>1</v>
      </c>
      <c r="R61" s="9">
        <v>2</v>
      </c>
      <c r="S61" s="9">
        <v>1</v>
      </c>
      <c r="T61" s="12">
        <f t="shared" si="0"/>
        <v>13</v>
      </c>
      <c r="U61" s="11"/>
      <c r="V61" s="9">
        <v>4</v>
      </c>
      <c r="W61" s="11"/>
      <c r="X61" s="9">
        <v>5</v>
      </c>
      <c r="Y61" s="9">
        <v>9</v>
      </c>
      <c r="Z61" s="9">
        <v>9</v>
      </c>
      <c r="AA61" s="9">
        <v>8</v>
      </c>
      <c r="AB61" s="9">
        <v>4</v>
      </c>
      <c r="AC61" s="9">
        <v>3</v>
      </c>
      <c r="AD61" s="11"/>
      <c r="AE61" s="9">
        <v>8</v>
      </c>
      <c r="AF61" s="9">
        <v>7</v>
      </c>
      <c r="AG61" s="9">
        <v>20</v>
      </c>
      <c r="AH61" s="13">
        <f t="shared" si="3"/>
        <v>140</v>
      </c>
      <c r="AI61" s="11"/>
      <c r="AJ61" s="9" t="s">
        <v>56</v>
      </c>
      <c r="AK61" s="9">
        <v>20</v>
      </c>
      <c r="AL61" s="9" t="s">
        <v>43</v>
      </c>
      <c r="AM61" s="9" t="s">
        <v>53</v>
      </c>
      <c r="AN61" s="9" t="s">
        <v>45</v>
      </c>
      <c r="AO61" s="9" t="s">
        <v>59</v>
      </c>
      <c r="AP61" s="9" t="s">
        <v>50</v>
      </c>
    </row>
    <row r="62" spans="1:42" x14ac:dyDescent="0.3">
      <c r="A62" s="7">
        <v>44555.721295520838</v>
      </c>
      <c r="B62" s="8"/>
      <c r="C62" s="9">
        <v>2</v>
      </c>
      <c r="D62" s="9">
        <v>2</v>
      </c>
      <c r="E62" s="9">
        <v>5</v>
      </c>
      <c r="F62" s="9">
        <v>3</v>
      </c>
      <c r="G62" s="9">
        <v>1</v>
      </c>
      <c r="H62" s="9">
        <v>1</v>
      </c>
      <c r="I62" s="9">
        <v>1</v>
      </c>
      <c r="J62" s="9">
        <v>1</v>
      </c>
      <c r="K62" s="3">
        <f t="shared" si="1"/>
        <v>32.68</v>
      </c>
      <c r="L62" s="10">
        <f t="shared" si="2"/>
        <v>1.7327677624602333</v>
      </c>
      <c r="M62" s="11"/>
      <c r="N62" s="9">
        <v>3</v>
      </c>
      <c r="O62" s="9">
        <v>5</v>
      </c>
      <c r="P62" s="9">
        <v>5</v>
      </c>
      <c r="Q62" s="9">
        <v>2</v>
      </c>
      <c r="R62" s="9">
        <v>7</v>
      </c>
      <c r="S62" s="9">
        <v>4</v>
      </c>
      <c r="T62" s="12">
        <f t="shared" si="0"/>
        <v>26</v>
      </c>
      <c r="U62" s="11"/>
      <c r="V62" s="9">
        <v>4</v>
      </c>
      <c r="W62" s="11"/>
      <c r="X62" s="9">
        <v>4</v>
      </c>
      <c r="Y62" s="9">
        <v>6</v>
      </c>
      <c r="Z62" s="9">
        <v>6</v>
      </c>
      <c r="AA62" s="9">
        <v>8</v>
      </c>
      <c r="AB62" s="9">
        <v>2</v>
      </c>
      <c r="AC62" s="9">
        <v>2</v>
      </c>
      <c r="AD62" s="11"/>
      <c r="AE62" s="9">
        <v>8</v>
      </c>
      <c r="AF62" s="9">
        <v>2</v>
      </c>
      <c r="AG62" s="9">
        <v>15</v>
      </c>
      <c r="AH62" s="13">
        <f t="shared" si="3"/>
        <v>30</v>
      </c>
      <c r="AI62" s="11"/>
      <c r="AJ62" s="9" t="s">
        <v>56</v>
      </c>
      <c r="AK62" s="9">
        <v>25</v>
      </c>
      <c r="AL62" s="9" t="s">
        <v>48</v>
      </c>
      <c r="AM62" s="9" t="s">
        <v>44</v>
      </c>
      <c r="AN62" s="9" t="s">
        <v>45</v>
      </c>
      <c r="AO62" s="9" t="s">
        <v>60</v>
      </c>
      <c r="AP62" s="9" t="s">
        <v>58</v>
      </c>
    </row>
    <row r="63" spans="1:42" x14ac:dyDescent="0.3">
      <c r="A63" s="7">
        <v>44555.722766273146</v>
      </c>
      <c r="B63" s="8"/>
      <c r="C63" s="9">
        <v>5</v>
      </c>
      <c r="D63" s="9">
        <v>5</v>
      </c>
      <c r="E63" s="9">
        <v>4</v>
      </c>
      <c r="F63" s="9">
        <v>3</v>
      </c>
      <c r="G63" s="9">
        <v>2</v>
      </c>
      <c r="H63" s="9">
        <v>3</v>
      </c>
      <c r="I63" s="9">
        <v>1</v>
      </c>
      <c r="J63" s="9">
        <v>2</v>
      </c>
      <c r="K63" s="3">
        <f t="shared" si="1"/>
        <v>51.04</v>
      </c>
      <c r="L63" s="10">
        <f t="shared" si="2"/>
        <v>2.7062566277836693</v>
      </c>
      <c r="M63" s="11"/>
      <c r="N63" s="9">
        <v>4</v>
      </c>
      <c r="O63" s="9">
        <v>6</v>
      </c>
      <c r="P63" s="9">
        <v>2</v>
      </c>
      <c r="Q63" s="9">
        <v>5</v>
      </c>
      <c r="R63" s="9">
        <v>6</v>
      </c>
      <c r="S63" s="9">
        <v>5</v>
      </c>
      <c r="T63" s="12">
        <f t="shared" si="0"/>
        <v>28</v>
      </c>
      <c r="U63" s="11"/>
      <c r="V63" s="9">
        <v>5</v>
      </c>
      <c r="W63" s="11"/>
      <c r="X63" s="9">
        <v>5</v>
      </c>
      <c r="Y63" s="13"/>
      <c r="Z63" s="9">
        <v>4</v>
      </c>
      <c r="AA63" s="9">
        <v>10</v>
      </c>
      <c r="AB63" s="9">
        <v>3</v>
      </c>
      <c r="AC63" s="9">
        <v>3</v>
      </c>
      <c r="AD63" s="11"/>
      <c r="AE63" s="9">
        <v>3</v>
      </c>
      <c r="AF63" s="9">
        <v>4</v>
      </c>
      <c r="AG63" s="9">
        <v>15</v>
      </c>
      <c r="AH63" s="13">
        <f t="shared" si="3"/>
        <v>60</v>
      </c>
      <c r="AI63" s="11"/>
      <c r="AJ63" s="9" t="s">
        <v>56</v>
      </c>
      <c r="AK63" s="9">
        <v>35</v>
      </c>
      <c r="AL63" s="9" t="s">
        <v>48</v>
      </c>
      <c r="AM63" s="9" t="s">
        <v>53</v>
      </c>
      <c r="AN63" s="9" t="s">
        <v>45</v>
      </c>
      <c r="AO63" s="9" t="s">
        <v>60</v>
      </c>
      <c r="AP63" s="9" t="s">
        <v>58</v>
      </c>
    </row>
    <row r="64" spans="1:42" x14ac:dyDescent="0.3">
      <c r="A64" s="7">
        <v>44555.726615208332</v>
      </c>
      <c r="B64" s="8"/>
      <c r="C64" s="9">
        <v>4</v>
      </c>
      <c r="D64" s="9">
        <v>4</v>
      </c>
      <c r="E64" s="9">
        <v>4</v>
      </c>
      <c r="F64" s="9">
        <v>1</v>
      </c>
      <c r="G64" s="9">
        <v>3</v>
      </c>
      <c r="H64" s="9">
        <v>5</v>
      </c>
      <c r="I64" s="9">
        <v>5</v>
      </c>
      <c r="J64" s="9">
        <v>1</v>
      </c>
      <c r="K64" s="3">
        <f t="shared" si="1"/>
        <v>61.430000000000007</v>
      </c>
      <c r="L64" s="10">
        <f t="shared" si="2"/>
        <v>3.2571580063626726</v>
      </c>
      <c r="M64" s="11"/>
      <c r="N64" s="9">
        <v>7</v>
      </c>
      <c r="O64" s="9">
        <v>7</v>
      </c>
      <c r="P64" s="9">
        <v>7</v>
      </c>
      <c r="Q64" s="9">
        <v>7</v>
      </c>
      <c r="R64" s="9">
        <v>5</v>
      </c>
      <c r="S64" s="9">
        <v>7</v>
      </c>
      <c r="T64" s="12">
        <f t="shared" si="0"/>
        <v>40</v>
      </c>
      <c r="U64" s="11"/>
      <c r="V64" s="9">
        <v>7</v>
      </c>
      <c r="W64" s="11"/>
      <c r="X64" s="9">
        <v>4</v>
      </c>
      <c r="Y64" s="9">
        <v>7</v>
      </c>
      <c r="Z64" s="9">
        <v>7</v>
      </c>
      <c r="AA64" s="9">
        <v>1</v>
      </c>
      <c r="AB64" s="9">
        <v>1</v>
      </c>
      <c r="AC64" s="9">
        <v>1</v>
      </c>
      <c r="AD64" s="11"/>
      <c r="AE64" s="9">
        <v>10</v>
      </c>
      <c r="AF64" s="9">
        <v>8</v>
      </c>
      <c r="AG64" s="9">
        <v>240</v>
      </c>
      <c r="AH64" s="13">
        <f t="shared" si="3"/>
        <v>1920</v>
      </c>
      <c r="AI64" s="11"/>
      <c r="AJ64" s="9" t="s">
        <v>56</v>
      </c>
      <c r="AK64" s="9">
        <v>22</v>
      </c>
      <c r="AL64" s="9" t="s">
        <v>52</v>
      </c>
      <c r="AM64" s="9" t="s">
        <v>53</v>
      </c>
      <c r="AN64" s="9" t="s">
        <v>45</v>
      </c>
      <c r="AO64" s="9" t="s">
        <v>46</v>
      </c>
      <c r="AP64" s="9" t="s">
        <v>58</v>
      </c>
    </row>
    <row r="65" spans="1:42" x14ac:dyDescent="0.3">
      <c r="A65" s="7">
        <v>44555.733548784723</v>
      </c>
      <c r="B65" s="8"/>
      <c r="C65" s="9">
        <v>6</v>
      </c>
      <c r="D65" s="9">
        <v>6</v>
      </c>
      <c r="E65" s="9">
        <v>6</v>
      </c>
      <c r="F65" s="9">
        <v>6</v>
      </c>
      <c r="G65" s="9">
        <v>6</v>
      </c>
      <c r="H65" s="9">
        <v>6</v>
      </c>
      <c r="I65" s="9">
        <v>6</v>
      </c>
      <c r="J65" s="9">
        <v>6</v>
      </c>
      <c r="K65" s="3">
        <f t="shared" si="1"/>
        <v>113.16</v>
      </c>
      <c r="L65" s="10">
        <f t="shared" si="2"/>
        <v>6</v>
      </c>
      <c r="M65" s="11"/>
      <c r="N65" s="9">
        <v>7</v>
      </c>
      <c r="O65" s="9">
        <v>7</v>
      </c>
      <c r="P65" s="9">
        <v>7</v>
      </c>
      <c r="Q65" s="9">
        <v>7</v>
      </c>
      <c r="R65" s="9">
        <v>7</v>
      </c>
      <c r="S65" s="9">
        <v>7</v>
      </c>
      <c r="T65" s="12">
        <f t="shared" si="0"/>
        <v>42</v>
      </c>
      <c r="U65" s="11"/>
      <c r="V65" s="9">
        <v>7</v>
      </c>
      <c r="W65" s="11"/>
      <c r="X65" s="9">
        <v>5</v>
      </c>
      <c r="Y65" s="9">
        <v>8</v>
      </c>
      <c r="Z65" s="9">
        <v>8</v>
      </c>
      <c r="AA65" s="9">
        <v>4</v>
      </c>
      <c r="AB65" s="9">
        <v>1</v>
      </c>
      <c r="AC65" s="9">
        <v>2</v>
      </c>
      <c r="AD65" s="11"/>
      <c r="AE65" s="9">
        <v>10</v>
      </c>
      <c r="AF65" s="9">
        <v>20</v>
      </c>
      <c r="AG65" s="9">
        <v>5</v>
      </c>
      <c r="AH65" s="13">
        <f t="shared" si="3"/>
        <v>100</v>
      </c>
      <c r="AI65" s="11"/>
      <c r="AJ65" s="9" t="s">
        <v>56</v>
      </c>
      <c r="AK65" s="9">
        <v>35</v>
      </c>
      <c r="AL65" s="9" t="s">
        <v>48</v>
      </c>
      <c r="AM65" s="9" t="s">
        <v>64</v>
      </c>
      <c r="AN65" s="9" t="s">
        <v>45</v>
      </c>
      <c r="AO65" s="9" t="s">
        <v>46</v>
      </c>
      <c r="AP65" s="9" t="s">
        <v>58</v>
      </c>
    </row>
    <row r="66" spans="1:42" x14ac:dyDescent="0.3">
      <c r="A66" s="7">
        <v>44555.739865902782</v>
      </c>
      <c r="B66" s="8"/>
      <c r="C66" s="9">
        <v>6</v>
      </c>
      <c r="D66" s="9">
        <v>6</v>
      </c>
      <c r="E66" s="9">
        <v>3</v>
      </c>
      <c r="F66" s="9">
        <v>1</v>
      </c>
      <c r="G66" s="9">
        <v>2</v>
      </c>
      <c r="H66" s="9">
        <v>2</v>
      </c>
      <c r="I66" s="9">
        <v>4</v>
      </c>
      <c r="J66" s="9">
        <v>2</v>
      </c>
      <c r="K66" s="3">
        <f t="shared" si="1"/>
        <v>54.589999999999996</v>
      </c>
      <c r="L66" s="10">
        <f t="shared" si="2"/>
        <v>2.8944856839872743</v>
      </c>
      <c r="M66" s="11"/>
      <c r="N66" s="9">
        <v>7</v>
      </c>
      <c r="O66" s="9">
        <v>7</v>
      </c>
      <c r="P66" s="9">
        <v>6</v>
      </c>
      <c r="Q66" s="9">
        <v>5</v>
      </c>
      <c r="R66" s="9">
        <v>7</v>
      </c>
      <c r="S66" s="9">
        <v>2</v>
      </c>
      <c r="T66" s="12">
        <f t="shared" ref="T66:T128" si="4">SUM(N66:S66)</f>
        <v>34</v>
      </c>
      <c r="U66" s="11"/>
      <c r="V66" s="9">
        <v>6</v>
      </c>
      <c r="W66" s="11"/>
      <c r="X66" s="9">
        <v>2</v>
      </c>
      <c r="Y66" s="9">
        <v>2</v>
      </c>
      <c r="Z66" s="9">
        <v>1</v>
      </c>
      <c r="AA66" s="9">
        <v>1</v>
      </c>
      <c r="AB66" s="9">
        <v>1</v>
      </c>
      <c r="AC66" s="9">
        <v>1</v>
      </c>
      <c r="AD66" s="11"/>
      <c r="AE66" s="9">
        <v>1</v>
      </c>
      <c r="AF66" s="9">
        <v>2</v>
      </c>
      <c r="AG66" s="9">
        <v>120</v>
      </c>
      <c r="AH66" s="13">
        <f t="shared" si="3"/>
        <v>240</v>
      </c>
      <c r="AI66" s="11"/>
      <c r="AJ66" s="9" t="s">
        <v>56</v>
      </c>
      <c r="AK66" s="9">
        <v>30</v>
      </c>
      <c r="AL66" s="9" t="s">
        <v>52</v>
      </c>
      <c r="AM66" s="9" t="s">
        <v>53</v>
      </c>
      <c r="AN66" s="9" t="s">
        <v>45</v>
      </c>
      <c r="AO66" s="9" t="s">
        <v>46</v>
      </c>
      <c r="AP66" s="9" t="s">
        <v>58</v>
      </c>
    </row>
    <row r="67" spans="1:42" x14ac:dyDescent="0.3">
      <c r="A67" s="7">
        <v>44555.743140127313</v>
      </c>
      <c r="B67" s="8"/>
      <c r="C67" s="9">
        <v>5</v>
      </c>
      <c r="D67" s="9">
        <v>5</v>
      </c>
      <c r="E67" s="9">
        <v>3</v>
      </c>
      <c r="F67" s="9">
        <v>2</v>
      </c>
      <c r="G67" s="9">
        <v>4</v>
      </c>
      <c r="H67" s="9">
        <v>3</v>
      </c>
      <c r="I67" s="9">
        <v>2</v>
      </c>
      <c r="J67" s="9">
        <v>1</v>
      </c>
      <c r="K67" s="3">
        <f t="shared" ref="K67:K130" si="5">(1.21*C67 + 1.49*D67 + 1.75*E67 + 2.06*F67 + 2.53*G67 + 2.85*H67 + 3.19 *I67 + 3.78*J67)</f>
        <v>51.70000000000001</v>
      </c>
      <c r="L67" s="10">
        <f t="shared" ref="L67:L130" si="6">K67/(1.21 + 1.49 + 1.75 + 2.06 + 2.53 + 2.85 + 3.19 + 3.78)</f>
        <v>2.7412513255567346</v>
      </c>
      <c r="M67" s="11"/>
      <c r="N67" s="9">
        <v>3</v>
      </c>
      <c r="O67" s="9">
        <v>2</v>
      </c>
      <c r="P67" s="9">
        <v>3</v>
      </c>
      <c r="Q67" s="9">
        <v>3</v>
      </c>
      <c r="R67" s="9">
        <v>3</v>
      </c>
      <c r="S67" s="9">
        <v>3</v>
      </c>
      <c r="T67" s="12">
        <f t="shared" si="4"/>
        <v>17</v>
      </c>
      <c r="U67" s="11"/>
      <c r="V67" s="9">
        <v>3</v>
      </c>
      <c r="W67" s="11"/>
      <c r="X67" s="9">
        <v>8</v>
      </c>
      <c r="Y67" s="9">
        <v>1</v>
      </c>
      <c r="Z67" s="9">
        <v>9</v>
      </c>
      <c r="AA67" s="9">
        <v>9</v>
      </c>
      <c r="AB67" s="9">
        <v>4</v>
      </c>
      <c r="AC67" s="9">
        <v>3</v>
      </c>
      <c r="AD67" s="11"/>
      <c r="AE67" s="9">
        <v>2</v>
      </c>
      <c r="AF67" s="9">
        <v>1.5</v>
      </c>
      <c r="AG67" s="9">
        <v>25</v>
      </c>
      <c r="AH67" s="13">
        <f t="shared" ref="AH67:AH130" si="7">AF67*AG67</f>
        <v>37.5</v>
      </c>
      <c r="AI67" s="11"/>
      <c r="AJ67" s="9" t="s">
        <v>42</v>
      </c>
      <c r="AK67" s="9">
        <v>21</v>
      </c>
      <c r="AL67" s="9" t="s">
        <v>52</v>
      </c>
      <c r="AM67" s="9" t="s">
        <v>53</v>
      </c>
      <c r="AN67" s="9" t="s">
        <v>45</v>
      </c>
      <c r="AO67" s="9" t="s">
        <v>60</v>
      </c>
      <c r="AP67" s="9" t="s">
        <v>50</v>
      </c>
    </row>
    <row r="68" spans="1:42" x14ac:dyDescent="0.3">
      <c r="A68" s="7">
        <v>44555.756741041667</v>
      </c>
      <c r="B68" s="8"/>
      <c r="C68" s="9">
        <v>3</v>
      </c>
      <c r="D68" s="9">
        <v>2</v>
      </c>
      <c r="E68" s="9">
        <v>1</v>
      </c>
      <c r="F68" s="9">
        <v>3</v>
      </c>
      <c r="G68" s="9">
        <v>1</v>
      </c>
      <c r="H68" s="9">
        <v>3</v>
      </c>
      <c r="I68" s="9">
        <v>1</v>
      </c>
      <c r="J68" s="9">
        <v>1</v>
      </c>
      <c r="K68" s="3">
        <f t="shared" si="5"/>
        <v>32.590000000000003</v>
      </c>
      <c r="L68" s="10">
        <f t="shared" si="6"/>
        <v>1.727995758218452</v>
      </c>
      <c r="M68" s="11"/>
      <c r="N68" s="9">
        <v>2</v>
      </c>
      <c r="O68" s="9">
        <v>5</v>
      </c>
      <c r="P68" s="9">
        <v>3</v>
      </c>
      <c r="Q68" s="9">
        <v>3</v>
      </c>
      <c r="R68" s="9">
        <v>1</v>
      </c>
      <c r="S68" s="9">
        <v>2</v>
      </c>
      <c r="T68" s="12">
        <f t="shared" ref="T68:T130" si="8">SUM(N68:S68)</f>
        <v>16</v>
      </c>
      <c r="U68" s="11"/>
      <c r="V68" s="9">
        <v>2</v>
      </c>
      <c r="W68" s="11"/>
      <c r="X68" s="9">
        <v>5</v>
      </c>
      <c r="Y68" s="9">
        <v>4</v>
      </c>
      <c r="Z68" s="9">
        <v>6</v>
      </c>
      <c r="AA68" s="9">
        <v>5</v>
      </c>
      <c r="AB68" s="9">
        <v>6</v>
      </c>
      <c r="AC68" s="9">
        <v>9</v>
      </c>
      <c r="AD68" s="11"/>
      <c r="AE68" s="9">
        <v>5</v>
      </c>
      <c r="AF68" s="9">
        <v>1</v>
      </c>
      <c r="AG68" s="9">
        <v>30</v>
      </c>
      <c r="AH68" s="13">
        <f t="shared" si="7"/>
        <v>30</v>
      </c>
      <c r="AI68" s="11"/>
      <c r="AJ68" s="9" t="s">
        <v>42</v>
      </c>
      <c r="AK68" s="9">
        <v>19</v>
      </c>
      <c r="AL68" s="9" t="s">
        <v>43</v>
      </c>
      <c r="AM68" s="9" t="s">
        <v>53</v>
      </c>
      <c r="AN68" s="9" t="s">
        <v>49</v>
      </c>
      <c r="AO68" s="9" t="s">
        <v>54</v>
      </c>
      <c r="AP68" s="9" t="s">
        <v>50</v>
      </c>
    </row>
    <row r="69" spans="1:42" x14ac:dyDescent="0.3">
      <c r="A69" s="7">
        <v>44555.76257446759</v>
      </c>
      <c r="B69" s="8"/>
      <c r="C69" s="9">
        <v>1</v>
      </c>
      <c r="D69" s="9">
        <v>1</v>
      </c>
      <c r="E69" s="9">
        <v>6</v>
      </c>
      <c r="F69" s="9">
        <v>1</v>
      </c>
      <c r="G69" s="9">
        <v>5</v>
      </c>
      <c r="H69" s="9">
        <v>4</v>
      </c>
      <c r="I69" s="9">
        <v>6</v>
      </c>
      <c r="J69" s="9">
        <v>6</v>
      </c>
      <c r="K69" s="3">
        <f t="shared" si="5"/>
        <v>81.13</v>
      </c>
      <c r="L69" s="10">
        <f t="shared" si="6"/>
        <v>4.3016967126193002</v>
      </c>
      <c r="M69" s="11"/>
      <c r="N69" s="9">
        <v>2</v>
      </c>
      <c r="O69" s="9">
        <v>7</v>
      </c>
      <c r="P69" s="9">
        <v>1</v>
      </c>
      <c r="Q69" s="9">
        <v>1</v>
      </c>
      <c r="R69" s="9">
        <v>1</v>
      </c>
      <c r="S69" s="9">
        <v>1</v>
      </c>
      <c r="T69" s="12">
        <f t="shared" si="8"/>
        <v>13</v>
      </c>
      <c r="U69" s="11"/>
      <c r="V69" s="9">
        <v>5</v>
      </c>
      <c r="W69" s="11"/>
      <c r="X69" s="9">
        <v>3</v>
      </c>
      <c r="Y69" s="9">
        <v>1</v>
      </c>
      <c r="Z69" s="9">
        <v>3</v>
      </c>
      <c r="AA69" s="9">
        <v>6</v>
      </c>
      <c r="AB69" s="9">
        <v>7</v>
      </c>
      <c r="AC69" s="9">
        <v>4</v>
      </c>
      <c r="AD69" s="11"/>
      <c r="AE69" s="9">
        <v>7</v>
      </c>
      <c r="AF69" s="9">
        <v>3</v>
      </c>
      <c r="AG69" s="15">
        <v>1.5</v>
      </c>
      <c r="AH69" s="13">
        <f t="shared" si="7"/>
        <v>4.5</v>
      </c>
      <c r="AI69" s="11"/>
      <c r="AJ69" s="9" t="s">
        <v>42</v>
      </c>
      <c r="AK69" s="9">
        <v>29</v>
      </c>
      <c r="AL69" s="9" t="s">
        <v>43</v>
      </c>
      <c r="AM69" s="9" t="s">
        <v>44</v>
      </c>
      <c r="AN69" s="9" t="s">
        <v>49</v>
      </c>
      <c r="AO69" s="9" t="s">
        <v>54</v>
      </c>
      <c r="AP69" s="9" t="s">
        <v>55</v>
      </c>
    </row>
    <row r="70" spans="1:42" x14ac:dyDescent="0.3">
      <c r="A70" s="7">
        <v>44555.766816944444</v>
      </c>
      <c r="B70" s="8"/>
      <c r="C70" s="9">
        <v>1</v>
      </c>
      <c r="D70" s="9">
        <v>1</v>
      </c>
      <c r="E70" s="9">
        <v>2</v>
      </c>
      <c r="F70" s="9">
        <v>3</v>
      </c>
      <c r="G70" s="9">
        <v>4</v>
      </c>
      <c r="H70" s="9">
        <v>4</v>
      </c>
      <c r="I70" s="9">
        <v>5</v>
      </c>
      <c r="J70" s="9">
        <v>2</v>
      </c>
      <c r="K70" s="3">
        <f t="shared" si="5"/>
        <v>57.41</v>
      </c>
      <c r="L70" s="10">
        <f t="shared" si="6"/>
        <v>3.0440084835630965</v>
      </c>
      <c r="M70" s="11"/>
      <c r="N70" s="9">
        <v>2</v>
      </c>
      <c r="O70" s="9">
        <v>2</v>
      </c>
      <c r="P70" s="9">
        <v>1</v>
      </c>
      <c r="Q70" s="9">
        <v>1</v>
      </c>
      <c r="R70" s="9">
        <v>3</v>
      </c>
      <c r="S70" s="9">
        <v>1</v>
      </c>
      <c r="T70" s="12">
        <f t="shared" si="8"/>
        <v>10</v>
      </c>
      <c r="U70" s="11"/>
      <c r="V70" s="9">
        <v>5</v>
      </c>
      <c r="W70" s="11"/>
      <c r="X70" s="9">
        <v>7</v>
      </c>
      <c r="Y70" s="9">
        <v>2</v>
      </c>
      <c r="Z70" s="9">
        <v>8</v>
      </c>
      <c r="AA70" s="9">
        <v>9</v>
      </c>
      <c r="AB70" s="9">
        <v>4</v>
      </c>
      <c r="AC70" s="9">
        <v>9</v>
      </c>
      <c r="AD70" s="11"/>
      <c r="AE70" s="9">
        <v>6</v>
      </c>
      <c r="AF70" s="9">
        <v>1</v>
      </c>
      <c r="AG70" s="9">
        <v>25</v>
      </c>
      <c r="AH70" s="13">
        <f t="shared" si="7"/>
        <v>25</v>
      </c>
      <c r="AI70" s="11"/>
      <c r="AJ70" s="9" t="s">
        <v>42</v>
      </c>
      <c r="AK70" s="9">
        <v>18</v>
      </c>
      <c r="AL70" s="9" t="s">
        <v>43</v>
      </c>
      <c r="AM70" s="9" t="s">
        <v>61</v>
      </c>
      <c r="AN70" s="9" t="s">
        <v>49</v>
      </c>
      <c r="AO70" s="9" t="s">
        <v>46</v>
      </c>
      <c r="AP70" s="9" t="s">
        <v>50</v>
      </c>
    </row>
    <row r="71" spans="1:42" x14ac:dyDescent="0.3">
      <c r="A71" s="7">
        <v>44555.774073101857</v>
      </c>
      <c r="B71" s="8"/>
      <c r="C71" s="9">
        <v>2</v>
      </c>
      <c r="D71" s="9">
        <v>2</v>
      </c>
      <c r="E71" s="9">
        <v>6</v>
      </c>
      <c r="F71" s="9">
        <v>3</v>
      </c>
      <c r="G71" s="9">
        <v>2</v>
      </c>
      <c r="H71" s="9">
        <v>3</v>
      </c>
      <c r="I71" s="9">
        <v>5</v>
      </c>
      <c r="J71" s="9">
        <v>4</v>
      </c>
      <c r="K71" s="3">
        <f t="shared" si="5"/>
        <v>66.760000000000005</v>
      </c>
      <c r="L71" s="10">
        <f t="shared" si="6"/>
        <v>3.5397667020148464</v>
      </c>
      <c r="M71" s="11"/>
      <c r="N71" s="9">
        <v>3</v>
      </c>
      <c r="O71" s="9">
        <v>5</v>
      </c>
      <c r="P71" s="9">
        <v>3</v>
      </c>
      <c r="Q71" s="9">
        <v>3</v>
      </c>
      <c r="R71" s="9">
        <v>7</v>
      </c>
      <c r="S71" s="9">
        <v>1</v>
      </c>
      <c r="T71" s="12">
        <f t="shared" si="8"/>
        <v>22</v>
      </c>
      <c r="U71" s="11"/>
      <c r="V71" s="9">
        <v>4</v>
      </c>
      <c r="W71" s="11"/>
      <c r="X71" s="9">
        <v>2</v>
      </c>
      <c r="Y71" s="9">
        <v>9</v>
      </c>
      <c r="Z71" s="9">
        <v>9</v>
      </c>
      <c r="AA71" s="9">
        <v>8</v>
      </c>
      <c r="AB71" s="9">
        <v>8</v>
      </c>
      <c r="AC71" s="9">
        <v>8</v>
      </c>
      <c r="AD71" s="11"/>
      <c r="AE71" s="9">
        <v>1</v>
      </c>
      <c r="AF71" s="9">
        <v>14</v>
      </c>
      <c r="AG71" s="9">
        <v>10</v>
      </c>
      <c r="AH71" s="13">
        <f t="shared" si="7"/>
        <v>140</v>
      </c>
      <c r="AI71" s="11"/>
      <c r="AJ71" s="9" t="s">
        <v>56</v>
      </c>
      <c r="AK71" s="9">
        <v>24</v>
      </c>
      <c r="AL71" s="9" t="s">
        <v>43</v>
      </c>
      <c r="AM71" s="9" t="s">
        <v>44</v>
      </c>
      <c r="AN71" s="9" t="s">
        <v>49</v>
      </c>
      <c r="AO71" s="9" t="s">
        <v>54</v>
      </c>
      <c r="AP71" s="9" t="s">
        <v>55</v>
      </c>
    </row>
    <row r="72" spans="1:42" x14ac:dyDescent="0.3">
      <c r="A72" s="7">
        <v>44555.779007280093</v>
      </c>
      <c r="B72" s="8"/>
      <c r="C72" s="9">
        <v>4</v>
      </c>
      <c r="D72" s="9">
        <v>2</v>
      </c>
      <c r="E72" s="9">
        <v>4</v>
      </c>
      <c r="F72" s="9">
        <v>3</v>
      </c>
      <c r="G72" s="9">
        <v>1</v>
      </c>
      <c r="H72" s="9">
        <v>1</v>
      </c>
      <c r="I72" s="9">
        <v>1</v>
      </c>
      <c r="J72" s="9">
        <v>2</v>
      </c>
      <c r="K72" s="3">
        <f t="shared" si="5"/>
        <v>37.130000000000003</v>
      </c>
      <c r="L72" s="10">
        <f t="shared" si="6"/>
        <v>1.9687168610816546</v>
      </c>
      <c r="M72" s="11"/>
      <c r="N72" s="9">
        <v>3</v>
      </c>
      <c r="O72" s="9">
        <v>4</v>
      </c>
      <c r="P72" s="9">
        <v>1</v>
      </c>
      <c r="Q72" s="9">
        <v>3</v>
      </c>
      <c r="R72" s="9">
        <v>4</v>
      </c>
      <c r="S72" s="9">
        <v>5</v>
      </c>
      <c r="T72" s="12">
        <f t="shared" si="8"/>
        <v>20</v>
      </c>
      <c r="U72" s="11"/>
      <c r="V72" s="9">
        <v>4</v>
      </c>
      <c r="W72" s="11"/>
      <c r="X72" s="9">
        <v>7</v>
      </c>
      <c r="Y72" s="13"/>
      <c r="Z72" s="13"/>
      <c r="AA72" s="9">
        <v>8</v>
      </c>
      <c r="AB72" s="9">
        <v>3</v>
      </c>
      <c r="AC72" s="9">
        <v>1</v>
      </c>
      <c r="AD72" s="11"/>
      <c r="AE72" s="9">
        <v>2</v>
      </c>
      <c r="AF72" s="9">
        <v>3</v>
      </c>
      <c r="AG72" s="9">
        <v>5</v>
      </c>
      <c r="AH72" s="13">
        <f t="shared" si="7"/>
        <v>15</v>
      </c>
      <c r="AI72" s="11"/>
      <c r="AJ72" s="9" t="s">
        <v>42</v>
      </c>
      <c r="AK72" s="9">
        <v>21</v>
      </c>
      <c r="AL72" s="9" t="s">
        <v>48</v>
      </c>
      <c r="AM72" s="9" t="s">
        <v>53</v>
      </c>
      <c r="AN72" s="9" t="s">
        <v>45</v>
      </c>
      <c r="AO72" s="9" t="s">
        <v>46</v>
      </c>
      <c r="AP72" s="9" t="s">
        <v>50</v>
      </c>
    </row>
    <row r="73" spans="1:42" x14ac:dyDescent="0.3">
      <c r="A73" s="7">
        <v>44555.811828877311</v>
      </c>
      <c r="B73" s="8"/>
      <c r="C73" s="9">
        <v>1</v>
      </c>
      <c r="D73" s="9">
        <v>1</v>
      </c>
      <c r="E73" s="9">
        <v>3</v>
      </c>
      <c r="F73" s="9">
        <v>1</v>
      </c>
      <c r="G73" s="9">
        <v>4</v>
      </c>
      <c r="H73" s="9">
        <v>6</v>
      </c>
      <c r="I73" s="9">
        <v>1</v>
      </c>
      <c r="J73" s="9">
        <v>6</v>
      </c>
      <c r="K73" s="3">
        <f t="shared" si="5"/>
        <v>63.1</v>
      </c>
      <c r="L73" s="10">
        <f t="shared" si="6"/>
        <v>3.3457051961823967</v>
      </c>
      <c r="M73" s="11"/>
      <c r="N73" s="9">
        <v>1</v>
      </c>
      <c r="O73" s="9">
        <v>3</v>
      </c>
      <c r="P73" s="9">
        <v>1</v>
      </c>
      <c r="Q73" s="9">
        <v>1</v>
      </c>
      <c r="R73" s="9">
        <v>5</v>
      </c>
      <c r="S73" s="9">
        <v>1</v>
      </c>
      <c r="T73" s="12">
        <f t="shared" si="8"/>
        <v>12</v>
      </c>
      <c r="U73" s="11"/>
      <c r="V73" s="9">
        <v>1</v>
      </c>
      <c r="W73" s="11"/>
      <c r="X73" s="9">
        <v>8</v>
      </c>
      <c r="Y73" s="9">
        <v>10</v>
      </c>
      <c r="Z73" s="9">
        <v>10</v>
      </c>
      <c r="AA73" s="9">
        <v>10</v>
      </c>
      <c r="AB73" s="9">
        <v>1</v>
      </c>
      <c r="AC73" s="9">
        <v>1</v>
      </c>
      <c r="AD73" s="11"/>
      <c r="AE73" s="9">
        <v>1</v>
      </c>
      <c r="AF73" s="9">
        <v>2</v>
      </c>
      <c r="AG73" s="9">
        <v>20</v>
      </c>
      <c r="AH73" s="13">
        <f t="shared" si="7"/>
        <v>40</v>
      </c>
      <c r="AI73" s="11"/>
      <c r="AJ73" s="9" t="s">
        <v>56</v>
      </c>
      <c r="AK73" s="9">
        <v>19</v>
      </c>
      <c r="AL73" s="9" t="s">
        <v>48</v>
      </c>
      <c r="AM73" s="9" t="s">
        <v>53</v>
      </c>
      <c r="AN73" s="9" t="s">
        <v>45</v>
      </c>
      <c r="AO73" s="9" t="s">
        <v>60</v>
      </c>
      <c r="AP73" s="9" t="s">
        <v>50</v>
      </c>
    </row>
    <row r="74" spans="1:42" x14ac:dyDescent="0.3">
      <c r="A74" s="7">
        <v>44555.850978113427</v>
      </c>
      <c r="B74" s="8"/>
      <c r="C74" s="9">
        <v>3</v>
      </c>
      <c r="D74" s="9">
        <v>6</v>
      </c>
      <c r="E74" s="9">
        <v>5</v>
      </c>
      <c r="F74" s="9">
        <v>2</v>
      </c>
      <c r="G74" s="9">
        <v>1</v>
      </c>
      <c r="H74" s="9">
        <v>1</v>
      </c>
      <c r="I74" s="9">
        <v>1</v>
      </c>
      <c r="J74" s="9">
        <v>1</v>
      </c>
      <c r="K74" s="3">
        <f t="shared" si="5"/>
        <v>37.790000000000006</v>
      </c>
      <c r="L74" s="10">
        <f t="shared" si="6"/>
        <v>2.0037115588547194</v>
      </c>
      <c r="M74" s="11"/>
      <c r="N74" s="9">
        <v>4</v>
      </c>
      <c r="O74" s="9">
        <v>7</v>
      </c>
      <c r="P74" s="9">
        <v>3</v>
      </c>
      <c r="Q74" s="9">
        <v>1</v>
      </c>
      <c r="R74" s="9">
        <v>1</v>
      </c>
      <c r="S74" s="9">
        <v>1</v>
      </c>
      <c r="T74" s="12">
        <f t="shared" si="8"/>
        <v>17</v>
      </c>
      <c r="U74" s="11"/>
      <c r="V74" s="9">
        <v>1</v>
      </c>
      <c r="W74" s="11"/>
      <c r="X74" s="9">
        <v>6</v>
      </c>
      <c r="Y74" s="9">
        <v>5</v>
      </c>
      <c r="Z74" s="9">
        <v>6</v>
      </c>
      <c r="AA74" s="9">
        <v>9</v>
      </c>
      <c r="AB74" s="9">
        <v>9</v>
      </c>
      <c r="AC74" s="9">
        <v>4</v>
      </c>
      <c r="AD74" s="11"/>
      <c r="AE74" s="9">
        <v>10</v>
      </c>
      <c r="AF74" s="9">
        <v>1</v>
      </c>
      <c r="AG74" s="9">
        <v>5</v>
      </c>
      <c r="AH74" s="13">
        <f t="shared" si="7"/>
        <v>5</v>
      </c>
      <c r="AI74" s="11"/>
      <c r="AJ74" s="9" t="s">
        <v>56</v>
      </c>
      <c r="AK74" s="9">
        <v>30</v>
      </c>
      <c r="AL74" s="9" t="s">
        <v>48</v>
      </c>
      <c r="AM74" s="9" t="s">
        <v>44</v>
      </c>
      <c r="AN74" s="9" t="s">
        <v>57</v>
      </c>
      <c r="AO74" s="9" t="s">
        <v>54</v>
      </c>
      <c r="AP74" s="9" t="s">
        <v>58</v>
      </c>
    </row>
    <row r="75" spans="1:42" x14ac:dyDescent="0.3">
      <c r="A75" s="7">
        <v>44555.851135127319</v>
      </c>
      <c r="B75" s="8"/>
      <c r="C75" s="9">
        <v>5</v>
      </c>
      <c r="D75" s="9">
        <v>1</v>
      </c>
      <c r="E75" s="9">
        <v>2</v>
      </c>
      <c r="F75" s="9">
        <v>1</v>
      </c>
      <c r="G75" s="9">
        <v>2</v>
      </c>
      <c r="H75" s="9">
        <v>3</v>
      </c>
      <c r="I75" s="9">
        <v>3</v>
      </c>
      <c r="J75" s="9">
        <v>1</v>
      </c>
      <c r="K75" s="3">
        <f t="shared" si="5"/>
        <v>40.06</v>
      </c>
      <c r="L75" s="10">
        <f t="shared" si="6"/>
        <v>2.1240721102863205</v>
      </c>
      <c r="M75" s="11"/>
      <c r="N75" s="9">
        <v>2</v>
      </c>
      <c r="O75" s="9">
        <v>4</v>
      </c>
      <c r="P75" s="9">
        <v>1</v>
      </c>
      <c r="Q75" s="9">
        <v>1</v>
      </c>
      <c r="R75" s="9">
        <v>1</v>
      </c>
      <c r="S75" s="9">
        <v>1</v>
      </c>
      <c r="T75" s="12">
        <f t="shared" si="8"/>
        <v>10</v>
      </c>
      <c r="U75" s="11"/>
      <c r="V75" s="9">
        <v>1</v>
      </c>
      <c r="W75" s="11"/>
      <c r="X75" s="9">
        <v>4</v>
      </c>
      <c r="Y75" s="9">
        <v>9</v>
      </c>
      <c r="Z75" s="9">
        <v>2</v>
      </c>
      <c r="AA75" s="9">
        <v>4</v>
      </c>
      <c r="AB75" s="9">
        <v>1</v>
      </c>
      <c r="AC75" s="9">
        <v>1</v>
      </c>
      <c r="AD75" s="11"/>
      <c r="AE75" s="9">
        <v>1</v>
      </c>
      <c r="AF75" s="9">
        <v>3</v>
      </c>
      <c r="AG75" s="9">
        <v>15</v>
      </c>
      <c r="AH75" s="13">
        <f t="shared" si="7"/>
        <v>45</v>
      </c>
      <c r="AI75" s="11"/>
      <c r="AJ75" s="9" t="s">
        <v>42</v>
      </c>
      <c r="AK75" s="9">
        <v>37</v>
      </c>
      <c r="AL75" s="9" t="s">
        <v>43</v>
      </c>
      <c r="AM75" s="9" t="s">
        <v>44</v>
      </c>
      <c r="AN75" s="9" t="s">
        <v>65</v>
      </c>
      <c r="AO75" s="9" t="s">
        <v>59</v>
      </c>
      <c r="AP75" s="9" t="s">
        <v>58</v>
      </c>
    </row>
    <row r="76" spans="1:42" x14ac:dyDescent="0.3">
      <c r="A76" s="7">
        <v>44555.918564849533</v>
      </c>
      <c r="B76" s="8"/>
      <c r="C76" s="9">
        <v>4</v>
      </c>
      <c r="D76" s="9">
        <v>2</v>
      </c>
      <c r="E76" s="9">
        <v>1</v>
      </c>
      <c r="F76" s="9">
        <v>3</v>
      </c>
      <c r="G76" s="9">
        <v>3</v>
      </c>
      <c r="H76" s="9">
        <v>1</v>
      </c>
      <c r="I76" s="9">
        <v>1</v>
      </c>
      <c r="J76" s="9">
        <v>1</v>
      </c>
      <c r="K76" s="3">
        <f t="shared" si="5"/>
        <v>33.160000000000004</v>
      </c>
      <c r="L76" s="10">
        <f t="shared" si="6"/>
        <v>1.7582184517497352</v>
      </c>
      <c r="M76" s="11"/>
      <c r="N76" s="9">
        <v>2</v>
      </c>
      <c r="O76" s="9">
        <v>2</v>
      </c>
      <c r="P76" s="9">
        <v>1</v>
      </c>
      <c r="Q76" s="9">
        <v>2</v>
      </c>
      <c r="R76" s="9">
        <v>4</v>
      </c>
      <c r="S76" s="9">
        <v>3</v>
      </c>
      <c r="T76" s="12">
        <f t="shared" si="8"/>
        <v>14</v>
      </c>
      <c r="U76" s="11"/>
      <c r="V76" s="9">
        <v>4</v>
      </c>
      <c r="W76" s="11"/>
      <c r="X76" s="9">
        <v>5</v>
      </c>
      <c r="Y76" s="9">
        <v>4</v>
      </c>
      <c r="Z76" s="9">
        <v>7</v>
      </c>
      <c r="AA76" s="9">
        <v>7</v>
      </c>
      <c r="AB76" s="9">
        <v>8</v>
      </c>
      <c r="AC76" s="9">
        <v>4</v>
      </c>
      <c r="AD76" s="11"/>
      <c r="AE76" s="9">
        <v>5</v>
      </c>
      <c r="AF76" s="9">
        <v>1</v>
      </c>
      <c r="AG76" s="9">
        <v>25</v>
      </c>
      <c r="AH76" s="13">
        <f t="shared" si="7"/>
        <v>25</v>
      </c>
      <c r="AI76" s="11"/>
      <c r="AJ76" s="9" t="s">
        <v>56</v>
      </c>
      <c r="AK76" s="9">
        <v>22</v>
      </c>
      <c r="AL76" s="9" t="s">
        <v>48</v>
      </c>
      <c r="AM76" s="9" t="s">
        <v>53</v>
      </c>
      <c r="AN76" s="9" t="s">
        <v>49</v>
      </c>
      <c r="AO76" s="9" t="s">
        <v>46</v>
      </c>
      <c r="AP76" s="9" t="s">
        <v>55</v>
      </c>
    </row>
    <row r="77" spans="1:42" x14ac:dyDescent="0.3">
      <c r="A77" s="7">
        <v>44555.934375925921</v>
      </c>
      <c r="B77" s="8"/>
      <c r="C77" s="9">
        <v>1</v>
      </c>
      <c r="D77" s="9">
        <v>3</v>
      </c>
      <c r="E77" s="9">
        <v>3</v>
      </c>
      <c r="F77" s="9">
        <v>4</v>
      </c>
      <c r="G77" s="9">
        <v>3</v>
      </c>
      <c r="H77" s="9">
        <v>2</v>
      </c>
      <c r="I77" s="9">
        <v>1</v>
      </c>
      <c r="J77" s="9">
        <v>2</v>
      </c>
      <c r="K77" s="3">
        <f t="shared" si="5"/>
        <v>43.21</v>
      </c>
      <c r="L77" s="10">
        <f t="shared" si="6"/>
        <v>2.2910922587486744</v>
      </c>
      <c r="M77" s="11"/>
      <c r="N77" s="9">
        <v>2</v>
      </c>
      <c r="O77" s="9">
        <v>2</v>
      </c>
      <c r="P77" s="9">
        <v>1</v>
      </c>
      <c r="Q77" s="9">
        <v>1</v>
      </c>
      <c r="R77" s="9">
        <v>1</v>
      </c>
      <c r="S77" s="9">
        <v>3</v>
      </c>
      <c r="T77" s="12">
        <f t="shared" si="8"/>
        <v>10</v>
      </c>
      <c r="U77" s="11"/>
      <c r="V77" s="9">
        <v>3</v>
      </c>
      <c r="W77" s="11"/>
      <c r="X77" s="9">
        <v>5</v>
      </c>
      <c r="Y77" s="9">
        <v>6</v>
      </c>
      <c r="Z77" s="9">
        <v>6</v>
      </c>
      <c r="AA77" s="9">
        <v>5</v>
      </c>
      <c r="AB77" s="9">
        <v>5</v>
      </c>
      <c r="AC77" s="9">
        <v>4</v>
      </c>
      <c r="AD77" s="11"/>
      <c r="AE77" s="9">
        <v>4</v>
      </c>
      <c r="AF77" s="9">
        <v>3</v>
      </c>
      <c r="AG77" s="9">
        <v>15</v>
      </c>
      <c r="AH77" s="13">
        <f t="shared" si="7"/>
        <v>45</v>
      </c>
      <c r="AI77" s="11"/>
      <c r="AJ77" s="9" t="s">
        <v>42</v>
      </c>
      <c r="AK77" s="9">
        <v>24</v>
      </c>
      <c r="AL77" s="9" t="s">
        <v>43</v>
      </c>
      <c r="AM77" s="9" t="s">
        <v>53</v>
      </c>
      <c r="AN77" s="9" t="s">
        <v>49</v>
      </c>
      <c r="AO77" s="9" t="s">
        <v>46</v>
      </c>
      <c r="AP77" s="9" t="s">
        <v>58</v>
      </c>
    </row>
    <row r="78" spans="1:42" x14ac:dyDescent="0.3">
      <c r="A78" s="7">
        <v>44555.941559189814</v>
      </c>
      <c r="B78" s="8"/>
      <c r="C78" s="9">
        <v>3</v>
      </c>
      <c r="D78" s="9">
        <v>6</v>
      </c>
      <c r="E78" s="9">
        <v>6</v>
      </c>
      <c r="F78" s="9">
        <v>4</v>
      </c>
      <c r="G78" s="9">
        <v>4</v>
      </c>
      <c r="H78" s="9">
        <v>6</v>
      </c>
      <c r="I78" s="9">
        <v>6</v>
      </c>
      <c r="J78" s="9">
        <v>6</v>
      </c>
      <c r="K78" s="3">
        <f t="shared" si="5"/>
        <v>100.35</v>
      </c>
      <c r="L78" s="10">
        <f t="shared" si="6"/>
        <v>5.3207847295864266</v>
      </c>
      <c r="M78" s="11"/>
      <c r="N78" s="9">
        <v>7</v>
      </c>
      <c r="O78" s="9">
        <v>7</v>
      </c>
      <c r="P78" s="9">
        <v>1</v>
      </c>
      <c r="Q78" s="9">
        <v>7</v>
      </c>
      <c r="R78" s="9">
        <v>7</v>
      </c>
      <c r="S78" s="9">
        <v>7</v>
      </c>
      <c r="T78" s="12">
        <f t="shared" si="8"/>
        <v>36</v>
      </c>
      <c r="U78" s="11"/>
      <c r="V78" s="9">
        <v>7</v>
      </c>
      <c r="W78" s="11"/>
      <c r="X78" s="9">
        <v>4</v>
      </c>
      <c r="Y78" s="9">
        <v>5</v>
      </c>
      <c r="Z78" s="9">
        <v>8</v>
      </c>
      <c r="AA78" s="9">
        <v>3</v>
      </c>
      <c r="AB78" s="9">
        <v>7</v>
      </c>
      <c r="AC78" s="9">
        <v>6</v>
      </c>
      <c r="AD78" s="11"/>
      <c r="AE78" s="9">
        <v>10</v>
      </c>
      <c r="AF78" s="9">
        <v>1</v>
      </c>
      <c r="AG78" s="9">
        <v>10</v>
      </c>
      <c r="AH78" s="13">
        <f t="shared" si="7"/>
        <v>10</v>
      </c>
      <c r="AI78" s="11"/>
      <c r="AJ78" s="9" t="s">
        <v>42</v>
      </c>
      <c r="AK78" s="9">
        <v>23</v>
      </c>
      <c r="AL78" s="9" t="s">
        <v>52</v>
      </c>
      <c r="AM78" s="9" t="s">
        <v>53</v>
      </c>
      <c r="AN78" s="9" t="s">
        <v>49</v>
      </c>
      <c r="AO78" s="9" t="s">
        <v>46</v>
      </c>
      <c r="AP78" s="9" t="s">
        <v>50</v>
      </c>
    </row>
    <row r="79" spans="1:42" x14ac:dyDescent="0.3">
      <c r="A79" s="7">
        <v>44555.94429712963</v>
      </c>
      <c r="B79" s="8"/>
      <c r="C79" s="9">
        <v>4</v>
      </c>
      <c r="D79" s="9">
        <v>4</v>
      </c>
      <c r="E79" s="9">
        <v>4</v>
      </c>
      <c r="F79" s="9">
        <v>5</v>
      </c>
      <c r="G79" s="9">
        <v>5</v>
      </c>
      <c r="H79" s="9">
        <v>5</v>
      </c>
      <c r="I79" s="9">
        <v>5</v>
      </c>
      <c r="J79" s="9">
        <v>5</v>
      </c>
      <c r="K79" s="3">
        <f t="shared" si="5"/>
        <v>89.85</v>
      </c>
      <c r="L79" s="10">
        <f t="shared" si="6"/>
        <v>4.764050901378579</v>
      </c>
      <c r="M79" s="11"/>
      <c r="N79" s="9">
        <v>3</v>
      </c>
      <c r="O79" s="9">
        <v>5</v>
      </c>
      <c r="P79" s="9">
        <v>2</v>
      </c>
      <c r="Q79" s="9">
        <v>2</v>
      </c>
      <c r="R79" s="9">
        <v>1</v>
      </c>
      <c r="S79" s="9">
        <v>2</v>
      </c>
      <c r="T79" s="12">
        <f t="shared" si="8"/>
        <v>15</v>
      </c>
      <c r="U79" s="11"/>
      <c r="V79" s="9">
        <v>5</v>
      </c>
      <c r="W79" s="11"/>
      <c r="X79" s="9">
        <v>7</v>
      </c>
      <c r="Y79" s="9">
        <v>1</v>
      </c>
      <c r="Z79" s="9">
        <v>1</v>
      </c>
      <c r="AA79" s="9">
        <v>5</v>
      </c>
      <c r="AB79" s="9">
        <v>10</v>
      </c>
      <c r="AC79" s="9">
        <v>10</v>
      </c>
      <c r="AD79" s="11"/>
      <c r="AE79" s="9">
        <v>6</v>
      </c>
      <c r="AF79" s="9">
        <v>3</v>
      </c>
      <c r="AG79" s="9">
        <v>30</v>
      </c>
      <c r="AH79" s="13">
        <f t="shared" si="7"/>
        <v>90</v>
      </c>
      <c r="AI79" s="11"/>
      <c r="AJ79" s="9" t="s">
        <v>42</v>
      </c>
      <c r="AK79" s="9">
        <v>19</v>
      </c>
      <c r="AL79" s="9" t="s">
        <v>43</v>
      </c>
      <c r="AM79" s="9" t="s">
        <v>53</v>
      </c>
      <c r="AN79" s="9" t="s">
        <v>49</v>
      </c>
      <c r="AO79" s="9" t="s">
        <v>46</v>
      </c>
      <c r="AP79" s="9" t="s">
        <v>58</v>
      </c>
    </row>
    <row r="80" spans="1:42" x14ac:dyDescent="0.3">
      <c r="A80" s="7">
        <v>44555.972823113421</v>
      </c>
      <c r="B80" s="8"/>
      <c r="C80" s="9">
        <v>2</v>
      </c>
      <c r="D80" s="9">
        <v>2</v>
      </c>
      <c r="E80" s="9">
        <v>1</v>
      </c>
      <c r="F80" s="9">
        <v>1</v>
      </c>
      <c r="G80" s="9">
        <v>1</v>
      </c>
      <c r="H80" s="9">
        <v>2</v>
      </c>
      <c r="I80" s="9">
        <v>2</v>
      </c>
      <c r="J80" s="9">
        <v>1</v>
      </c>
      <c r="K80" s="3">
        <f t="shared" si="5"/>
        <v>27.6</v>
      </c>
      <c r="L80" s="10">
        <f t="shared" si="6"/>
        <v>1.4634146341463417</v>
      </c>
      <c r="M80" s="11"/>
      <c r="N80" s="9">
        <v>1</v>
      </c>
      <c r="O80" s="9">
        <v>1</v>
      </c>
      <c r="P80" s="9">
        <v>1</v>
      </c>
      <c r="Q80" s="9">
        <v>1</v>
      </c>
      <c r="R80" s="9">
        <v>2</v>
      </c>
      <c r="S80" s="9">
        <v>1</v>
      </c>
      <c r="T80" s="12">
        <f t="shared" si="8"/>
        <v>7</v>
      </c>
      <c r="U80" s="11"/>
      <c r="V80" s="9">
        <v>5</v>
      </c>
      <c r="W80" s="11"/>
      <c r="X80" s="9">
        <v>7</v>
      </c>
      <c r="Y80" s="13"/>
      <c r="Z80" s="9">
        <v>10</v>
      </c>
      <c r="AA80" s="9">
        <v>2</v>
      </c>
      <c r="AB80" s="9">
        <v>6</v>
      </c>
      <c r="AC80" s="9">
        <v>4</v>
      </c>
      <c r="AD80" s="11"/>
      <c r="AE80" s="9">
        <v>8</v>
      </c>
      <c r="AF80" s="9">
        <v>1</v>
      </c>
      <c r="AG80" s="9">
        <v>10</v>
      </c>
      <c r="AH80" s="13">
        <f t="shared" si="7"/>
        <v>10</v>
      </c>
      <c r="AI80" s="11"/>
      <c r="AJ80" s="9" t="s">
        <v>42</v>
      </c>
      <c r="AK80" s="9">
        <v>29</v>
      </c>
      <c r="AL80" s="9" t="s">
        <v>48</v>
      </c>
      <c r="AM80" s="9" t="s">
        <v>44</v>
      </c>
      <c r="AN80" s="9" t="s">
        <v>49</v>
      </c>
      <c r="AO80" s="9" t="s">
        <v>54</v>
      </c>
      <c r="AP80" s="9" t="s">
        <v>58</v>
      </c>
    </row>
    <row r="81" spans="1:42" x14ac:dyDescent="0.3">
      <c r="A81" s="7">
        <v>44555.994870625</v>
      </c>
      <c r="B81" s="8"/>
      <c r="C81" s="9">
        <v>2</v>
      </c>
      <c r="D81" s="9">
        <v>1</v>
      </c>
      <c r="E81" s="9">
        <v>1</v>
      </c>
      <c r="F81" s="9">
        <v>1</v>
      </c>
      <c r="G81" s="9">
        <v>1</v>
      </c>
      <c r="H81" s="9">
        <v>3</v>
      </c>
      <c r="I81" s="9">
        <v>5</v>
      </c>
      <c r="J81" s="9">
        <v>4</v>
      </c>
      <c r="K81" s="3">
        <f t="shared" si="5"/>
        <v>49.87</v>
      </c>
      <c r="L81" s="10">
        <f t="shared" si="6"/>
        <v>2.644220572640509</v>
      </c>
      <c r="M81" s="11"/>
      <c r="N81" s="9">
        <v>1</v>
      </c>
      <c r="O81" s="9">
        <v>4</v>
      </c>
      <c r="P81" s="9">
        <v>1</v>
      </c>
      <c r="Q81" s="9">
        <v>1</v>
      </c>
      <c r="R81" s="9">
        <v>1</v>
      </c>
      <c r="S81" s="9">
        <v>1</v>
      </c>
      <c r="T81" s="12">
        <f t="shared" si="8"/>
        <v>9</v>
      </c>
      <c r="U81" s="11"/>
      <c r="V81" s="9">
        <v>2</v>
      </c>
      <c r="W81" s="11"/>
      <c r="X81" s="9">
        <v>6</v>
      </c>
      <c r="Y81" s="9">
        <v>10</v>
      </c>
      <c r="Z81" s="9">
        <v>10</v>
      </c>
      <c r="AA81" s="9">
        <v>8</v>
      </c>
      <c r="AB81" s="9">
        <v>4</v>
      </c>
      <c r="AC81" s="9">
        <v>3</v>
      </c>
      <c r="AD81" s="11"/>
      <c r="AE81" s="9">
        <v>1</v>
      </c>
      <c r="AF81" s="9">
        <v>0.5</v>
      </c>
      <c r="AG81" s="9">
        <v>10</v>
      </c>
      <c r="AH81" s="13">
        <f t="shared" si="7"/>
        <v>5</v>
      </c>
      <c r="AI81" s="11"/>
      <c r="AJ81" s="9" t="s">
        <v>42</v>
      </c>
      <c r="AK81" s="9">
        <v>19</v>
      </c>
      <c r="AL81" s="9" t="s">
        <v>52</v>
      </c>
      <c r="AM81" s="9" t="s">
        <v>53</v>
      </c>
      <c r="AN81" s="9" t="s">
        <v>45</v>
      </c>
      <c r="AO81" s="9" t="s">
        <v>60</v>
      </c>
      <c r="AP81" s="9" t="s">
        <v>50</v>
      </c>
    </row>
    <row r="82" spans="1:42" x14ac:dyDescent="0.3">
      <c r="A82" s="7">
        <v>44556.059636666665</v>
      </c>
      <c r="B82" s="8"/>
      <c r="C82" s="9">
        <v>2</v>
      </c>
      <c r="D82" s="9">
        <v>3</v>
      </c>
      <c r="E82" s="9">
        <v>2</v>
      </c>
      <c r="F82" s="9">
        <v>1</v>
      </c>
      <c r="G82" s="9">
        <v>1</v>
      </c>
      <c r="H82" s="9">
        <v>1</v>
      </c>
      <c r="I82" s="9">
        <v>1</v>
      </c>
      <c r="J82" s="9">
        <v>1</v>
      </c>
      <c r="K82" s="3">
        <f t="shared" si="5"/>
        <v>24.800000000000004</v>
      </c>
      <c r="L82" s="10">
        <f t="shared" si="6"/>
        <v>1.3149522799575823</v>
      </c>
      <c r="M82" s="11"/>
      <c r="N82" s="9">
        <v>2</v>
      </c>
      <c r="O82" s="9">
        <v>1</v>
      </c>
      <c r="P82" s="9">
        <v>1</v>
      </c>
      <c r="Q82" s="9">
        <v>2</v>
      </c>
      <c r="R82" s="9">
        <v>1</v>
      </c>
      <c r="S82" s="9">
        <v>2</v>
      </c>
      <c r="T82" s="12">
        <f t="shared" si="8"/>
        <v>9</v>
      </c>
      <c r="U82" s="11"/>
      <c r="V82" s="9">
        <v>1</v>
      </c>
      <c r="W82" s="11"/>
      <c r="X82" s="9">
        <v>8</v>
      </c>
      <c r="Y82" s="9">
        <v>9</v>
      </c>
      <c r="Z82" s="9">
        <v>8</v>
      </c>
      <c r="AA82" s="9">
        <v>6</v>
      </c>
      <c r="AB82" s="9">
        <v>10</v>
      </c>
      <c r="AC82" s="9">
        <v>5</v>
      </c>
      <c r="AD82" s="11"/>
      <c r="AE82" s="9">
        <v>8</v>
      </c>
      <c r="AF82" s="9">
        <v>1</v>
      </c>
      <c r="AG82" s="9">
        <v>15</v>
      </c>
      <c r="AH82" s="13">
        <f t="shared" si="7"/>
        <v>15</v>
      </c>
      <c r="AI82" s="11"/>
      <c r="AJ82" s="9" t="s">
        <v>56</v>
      </c>
      <c r="AK82" s="9">
        <v>19</v>
      </c>
      <c r="AL82" s="9" t="s">
        <v>48</v>
      </c>
      <c r="AM82" s="9" t="s">
        <v>53</v>
      </c>
      <c r="AN82" s="9" t="s">
        <v>49</v>
      </c>
      <c r="AO82" s="9" t="s">
        <v>59</v>
      </c>
      <c r="AP82" s="9" t="s">
        <v>50</v>
      </c>
    </row>
    <row r="83" spans="1:42" x14ac:dyDescent="0.3">
      <c r="A83" s="7">
        <v>44556.059883969909</v>
      </c>
      <c r="B83" s="8"/>
      <c r="C83" s="9">
        <v>4</v>
      </c>
      <c r="D83" s="9">
        <v>1</v>
      </c>
      <c r="E83" s="9">
        <v>1</v>
      </c>
      <c r="F83" s="9">
        <v>2</v>
      </c>
      <c r="G83" s="9">
        <v>6</v>
      </c>
      <c r="H83" s="9">
        <v>4</v>
      </c>
      <c r="I83" s="9">
        <v>1</v>
      </c>
      <c r="J83" s="9">
        <v>1</v>
      </c>
      <c r="K83" s="3">
        <f t="shared" si="5"/>
        <v>45.75</v>
      </c>
      <c r="L83" s="10">
        <f t="shared" si="6"/>
        <v>2.4257688229056202</v>
      </c>
      <c r="M83" s="11"/>
      <c r="N83" s="9">
        <v>1</v>
      </c>
      <c r="O83" s="9">
        <v>2</v>
      </c>
      <c r="P83" s="9">
        <v>1</v>
      </c>
      <c r="Q83" s="9">
        <v>1</v>
      </c>
      <c r="R83" s="9">
        <v>1</v>
      </c>
      <c r="S83" s="9">
        <v>1</v>
      </c>
      <c r="T83" s="12">
        <f t="shared" si="8"/>
        <v>7</v>
      </c>
      <c r="U83" s="11"/>
      <c r="V83" s="9">
        <v>1</v>
      </c>
      <c r="W83" s="11"/>
      <c r="X83" s="9">
        <v>7</v>
      </c>
      <c r="Y83" s="9">
        <v>10</v>
      </c>
      <c r="Z83" s="9">
        <v>9</v>
      </c>
      <c r="AA83" s="9">
        <v>9</v>
      </c>
      <c r="AB83" s="9">
        <v>10</v>
      </c>
      <c r="AC83" s="9">
        <v>10</v>
      </c>
      <c r="AD83" s="11"/>
      <c r="AE83" s="9">
        <v>1</v>
      </c>
      <c r="AF83" s="9">
        <v>2</v>
      </c>
      <c r="AG83" s="9">
        <v>40</v>
      </c>
      <c r="AH83" s="13">
        <f t="shared" si="7"/>
        <v>80</v>
      </c>
      <c r="AI83" s="11"/>
      <c r="AJ83" s="9" t="s">
        <v>42</v>
      </c>
      <c r="AK83" s="9">
        <v>22</v>
      </c>
      <c r="AL83" s="9" t="s">
        <v>43</v>
      </c>
      <c r="AM83" s="9" t="s">
        <v>53</v>
      </c>
      <c r="AN83" s="9" t="s">
        <v>49</v>
      </c>
      <c r="AO83" s="9" t="s">
        <v>66</v>
      </c>
      <c r="AP83" s="9" t="s">
        <v>50</v>
      </c>
    </row>
    <row r="84" spans="1:42" x14ac:dyDescent="0.3">
      <c r="A84" s="7">
        <v>44556.086482766201</v>
      </c>
      <c r="B84" s="8"/>
      <c r="C84" s="9">
        <v>4</v>
      </c>
      <c r="D84" s="9">
        <v>2</v>
      </c>
      <c r="E84" s="9">
        <v>2</v>
      </c>
      <c r="F84" s="9">
        <v>1</v>
      </c>
      <c r="G84" s="9">
        <v>2</v>
      </c>
      <c r="H84" s="9">
        <v>1</v>
      </c>
      <c r="I84" s="9">
        <v>1</v>
      </c>
      <c r="J84" s="9">
        <v>1</v>
      </c>
      <c r="K84" s="3">
        <f t="shared" si="5"/>
        <v>28.260000000000005</v>
      </c>
      <c r="L84" s="10">
        <f t="shared" si="6"/>
        <v>1.4984093319194065</v>
      </c>
      <c r="M84" s="11"/>
      <c r="N84" s="9">
        <v>1</v>
      </c>
      <c r="O84" s="9">
        <v>3</v>
      </c>
      <c r="P84" s="9">
        <v>1</v>
      </c>
      <c r="Q84" s="9">
        <v>1</v>
      </c>
      <c r="R84" s="9">
        <v>2</v>
      </c>
      <c r="S84" s="9">
        <v>1</v>
      </c>
      <c r="T84" s="12">
        <f t="shared" si="8"/>
        <v>9</v>
      </c>
      <c r="U84" s="11"/>
      <c r="V84" s="9">
        <v>1</v>
      </c>
      <c r="W84" s="11"/>
      <c r="X84" s="9">
        <v>7</v>
      </c>
      <c r="Y84" s="9">
        <v>7</v>
      </c>
      <c r="Z84" s="9">
        <v>7</v>
      </c>
      <c r="AA84" s="9">
        <v>9</v>
      </c>
      <c r="AB84" s="9">
        <v>7</v>
      </c>
      <c r="AC84" s="9">
        <v>7</v>
      </c>
      <c r="AD84" s="11"/>
      <c r="AE84" s="9">
        <v>5</v>
      </c>
      <c r="AF84" s="9">
        <v>1</v>
      </c>
      <c r="AG84" s="9">
        <v>3</v>
      </c>
      <c r="AH84" s="13">
        <f t="shared" si="7"/>
        <v>3</v>
      </c>
      <c r="AI84" s="11"/>
      <c r="AJ84" s="9" t="s">
        <v>42</v>
      </c>
      <c r="AK84" s="9">
        <v>35</v>
      </c>
      <c r="AL84" s="9" t="s">
        <v>52</v>
      </c>
      <c r="AM84" s="9" t="s">
        <v>44</v>
      </c>
      <c r="AN84" s="9" t="s">
        <v>57</v>
      </c>
      <c r="AO84" s="9" t="s">
        <v>46</v>
      </c>
      <c r="AP84" s="9" t="s">
        <v>55</v>
      </c>
    </row>
    <row r="85" spans="1:42" x14ac:dyDescent="0.3">
      <c r="A85" s="7">
        <v>44556.308959189817</v>
      </c>
      <c r="B85" s="8"/>
      <c r="C85" s="9">
        <v>1</v>
      </c>
      <c r="D85" s="9">
        <v>6</v>
      </c>
      <c r="E85" s="9">
        <v>6</v>
      </c>
      <c r="F85" s="9">
        <v>6</v>
      </c>
      <c r="G85" s="9">
        <v>6</v>
      </c>
      <c r="H85" s="9">
        <v>6</v>
      </c>
      <c r="I85" s="9">
        <v>3</v>
      </c>
      <c r="J85" s="9">
        <v>2</v>
      </c>
      <c r="K85" s="3">
        <f t="shared" si="5"/>
        <v>82.419999999999987</v>
      </c>
      <c r="L85" s="10">
        <f t="shared" si="6"/>
        <v>4.3700954400848353</v>
      </c>
      <c r="M85" s="11"/>
      <c r="N85" s="9">
        <v>4</v>
      </c>
      <c r="O85" s="9">
        <v>5</v>
      </c>
      <c r="P85" s="9">
        <v>1</v>
      </c>
      <c r="Q85" s="9">
        <v>2</v>
      </c>
      <c r="R85" s="9">
        <v>1</v>
      </c>
      <c r="S85" s="9">
        <v>1</v>
      </c>
      <c r="T85" s="12">
        <f t="shared" si="8"/>
        <v>14</v>
      </c>
      <c r="U85" s="11"/>
      <c r="V85" s="9">
        <v>1</v>
      </c>
      <c r="W85" s="11"/>
      <c r="X85" s="9">
        <v>2</v>
      </c>
      <c r="Y85" s="9">
        <v>1</v>
      </c>
      <c r="Z85" s="9">
        <v>10</v>
      </c>
      <c r="AA85" s="9">
        <v>5</v>
      </c>
      <c r="AB85" s="9">
        <v>1</v>
      </c>
      <c r="AC85" s="9">
        <v>1</v>
      </c>
      <c r="AD85" s="11"/>
      <c r="AE85" s="9">
        <v>10</v>
      </c>
      <c r="AF85" s="9">
        <v>4</v>
      </c>
      <c r="AG85" s="9">
        <v>15</v>
      </c>
      <c r="AH85" s="13">
        <f t="shared" si="7"/>
        <v>60</v>
      </c>
      <c r="AI85" s="11"/>
      <c r="AJ85" s="9" t="s">
        <v>56</v>
      </c>
      <c r="AK85" s="9">
        <v>27</v>
      </c>
      <c r="AL85" s="9" t="s">
        <v>43</v>
      </c>
      <c r="AM85" s="9" t="s">
        <v>61</v>
      </c>
      <c r="AN85" s="9" t="s">
        <v>57</v>
      </c>
      <c r="AO85" s="9" t="s">
        <v>54</v>
      </c>
      <c r="AP85" s="9" t="s">
        <v>58</v>
      </c>
    </row>
    <row r="86" spans="1:42" x14ac:dyDescent="0.3">
      <c r="A86" s="7">
        <v>44556.334973668985</v>
      </c>
      <c r="B86" s="8"/>
      <c r="C86" s="9">
        <v>5</v>
      </c>
      <c r="D86" s="9">
        <v>4</v>
      </c>
      <c r="E86" s="9">
        <v>5</v>
      </c>
      <c r="F86" s="9">
        <v>2</v>
      </c>
      <c r="G86" s="9">
        <v>3</v>
      </c>
      <c r="H86" s="9">
        <v>1</v>
      </c>
      <c r="I86" s="9">
        <v>1</v>
      </c>
      <c r="J86" s="9">
        <v>1</v>
      </c>
      <c r="K86" s="3">
        <f t="shared" si="5"/>
        <v>42.29</v>
      </c>
      <c r="L86" s="10">
        <f t="shared" si="6"/>
        <v>2.2423117709437963</v>
      </c>
      <c r="M86" s="11"/>
      <c r="N86" s="9">
        <v>3</v>
      </c>
      <c r="O86" s="9">
        <v>3</v>
      </c>
      <c r="P86" s="9">
        <v>5</v>
      </c>
      <c r="Q86" s="9">
        <v>5</v>
      </c>
      <c r="R86" s="9">
        <v>5</v>
      </c>
      <c r="S86" s="9">
        <v>2</v>
      </c>
      <c r="T86" s="12">
        <f t="shared" si="8"/>
        <v>23</v>
      </c>
      <c r="U86" s="11"/>
      <c r="V86" s="9">
        <v>1</v>
      </c>
      <c r="W86" s="11"/>
      <c r="X86" s="9">
        <v>3</v>
      </c>
      <c r="Y86" s="9">
        <v>2</v>
      </c>
      <c r="Z86" s="9">
        <v>7</v>
      </c>
      <c r="AA86" s="9">
        <v>8</v>
      </c>
      <c r="AB86" s="9">
        <v>3</v>
      </c>
      <c r="AC86" s="9">
        <v>2</v>
      </c>
      <c r="AD86" s="11"/>
      <c r="AE86" s="9">
        <v>2</v>
      </c>
      <c r="AF86" s="9">
        <v>5</v>
      </c>
      <c r="AG86" s="9">
        <v>30</v>
      </c>
      <c r="AH86" s="13">
        <f t="shared" si="7"/>
        <v>150</v>
      </c>
      <c r="AI86" s="11"/>
      <c r="AJ86" s="9" t="s">
        <v>42</v>
      </c>
      <c r="AK86" s="9">
        <v>24</v>
      </c>
      <c r="AL86" s="9" t="s">
        <v>48</v>
      </c>
      <c r="AM86" s="9" t="s">
        <v>44</v>
      </c>
      <c r="AN86" s="9" t="s">
        <v>51</v>
      </c>
      <c r="AO86" s="9" t="s">
        <v>46</v>
      </c>
      <c r="AP86" s="9" t="s">
        <v>50</v>
      </c>
    </row>
    <row r="87" spans="1:42" x14ac:dyDescent="0.3">
      <c r="A87" s="7">
        <v>44556.367635162038</v>
      </c>
      <c r="B87" s="8"/>
      <c r="C87" s="9">
        <v>5</v>
      </c>
      <c r="D87" s="9">
        <v>4</v>
      </c>
      <c r="E87" s="9">
        <v>6</v>
      </c>
      <c r="F87" s="9">
        <v>5</v>
      </c>
      <c r="G87" s="9">
        <v>6</v>
      </c>
      <c r="H87" s="9">
        <v>2</v>
      </c>
      <c r="I87" s="9">
        <v>1</v>
      </c>
      <c r="J87" s="9">
        <v>1</v>
      </c>
      <c r="K87" s="3">
        <f t="shared" si="5"/>
        <v>60.660000000000004</v>
      </c>
      <c r="L87" s="10">
        <f t="shared" si="6"/>
        <v>3.216330858960764</v>
      </c>
      <c r="M87" s="11"/>
      <c r="N87" s="9">
        <v>2</v>
      </c>
      <c r="O87" s="9">
        <v>7</v>
      </c>
      <c r="P87" s="9">
        <v>2</v>
      </c>
      <c r="Q87" s="9">
        <v>7</v>
      </c>
      <c r="R87" s="9">
        <v>2</v>
      </c>
      <c r="S87" s="9">
        <v>5</v>
      </c>
      <c r="T87" s="12">
        <f t="shared" si="8"/>
        <v>25</v>
      </c>
      <c r="U87" s="11"/>
      <c r="V87" s="9">
        <v>1</v>
      </c>
      <c r="W87" s="11"/>
      <c r="X87" s="9">
        <v>7</v>
      </c>
      <c r="Y87" s="9">
        <v>1</v>
      </c>
      <c r="Z87" s="9">
        <v>10</v>
      </c>
      <c r="AA87" s="9">
        <v>8</v>
      </c>
      <c r="AB87" s="9">
        <v>10</v>
      </c>
      <c r="AC87" s="9">
        <v>10</v>
      </c>
      <c r="AD87" s="11"/>
      <c r="AE87" s="9">
        <v>3</v>
      </c>
      <c r="AF87" s="9">
        <v>20</v>
      </c>
      <c r="AG87" s="9">
        <v>90</v>
      </c>
      <c r="AH87" s="13">
        <f t="shared" si="7"/>
        <v>1800</v>
      </c>
      <c r="AI87" s="11"/>
      <c r="AJ87" s="9" t="s">
        <v>56</v>
      </c>
      <c r="AK87" s="9">
        <v>19</v>
      </c>
      <c r="AL87" s="9" t="s">
        <v>43</v>
      </c>
      <c r="AM87" s="9" t="s">
        <v>53</v>
      </c>
      <c r="AN87" s="9" t="s">
        <v>45</v>
      </c>
      <c r="AO87" s="9" t="s">
        <v>46</v>
      </c>
      <c r="AP87" s="9" t="s">
        <v>50</v>
      </c>
    </row>
    <row r="88" spans="1:42" x14ac:dyDescent="0.3">
      <c r="A88" s="7">
        <v>44556.373874537036</v>
      </c>
      <c r="B88" s="8"/>
      <c r="C88" s="9">
        <v>3</v>
      </c>
      <c r="D88" s="9">
        <v>3</v>
      </c>
      <c r="E88" s="9">
        <v>3</v>
      </c>
      <c r="F88" s="9">
        <v>3</v>
      </c>
      <c r="G88" s="9">
        <v>3</v>
      </c>
      <c r="H88" s="9">
        <v>3</v>
      </c>
      <c r="I88" s="9">
        <v>3</v>
      </c>
      <c r="J88" s="9">
        <v>3</v>
      </c>
      <c r="K88" s="3">
        <f t="shared" si="5"/>
        <v>56.58</v>
      </c>
      <c r="L88" s="3">
        <f t="shared" si="6"/>
        <v>3</v>
      </c>
      <c r="M88" s="11"/>
      <c r="N88" s="9">
        <v>3</v>
      </c>
      <c r="O88" s="9">
        <v>4</v>
      </c>
      <c r="P88" s="9">
        <v>4</v>
      </c>
      <c r="Q88" s="9">
        <v>4</v>
      </c>
      <c r="R88" s="9">
        <v>3</v>
      </c>
      <c r="S88" s="9">
        <v>2</v>
      </c>
      <c r="T88" s="12">
        <f t="shared" si="8"/>
        <v>20</v>
      </c>
      <c r="U88" s="11"/>
      <c r="V88" s="9">
        <v>4</v>
      </c>
      <c r="W88" s="11"/>
      <c r="X88" s="9">
        <v>1</v>
      </c>
      <c r="Y88" s="9">
        <v>3</v>
      </c>
      <c r="Z88" s="9">
        <v>4</v>
      </c>
      <c r="AA88" s="9">
        <v>4</v>
      </c>
      <c r="AB88" s="9">
        <v>2</v>
      </c>
      <c r="AC88" s="9">
        <v>2</v>
      </c>
      <c r="AD88" s="11"/>
      <c r="AE88" s="9">
        <v>9</v>
      </c>
      <c r="AF88" s="9">
        <v>1</v>
      </c>
      <c r="AG88" s="9">
        <v>30</v>
      </c>
      <c r="AH88" s="13">
        <f t="shared" si="7"/>
        <v>30</v>
      </c>
      <c r="AI88" s="11"/>
      <c r="AJ88" s="9" t="s">
        <v>42</v>
      </c>
      <c r="AK88" s="9">
        <v>22</v>
      </c>
      <c r="AL88" s="9" t="s">
        <v>48</v>
      </c>
      <c r="AM88" s="9" t="s">
        <v>53</v>
      </c>
      <c r="AN88" s="9" t="s">
        <v>45</v>
      </c>
      <c r="AO88" s="9" t="s">
        <v>46</v>
      </c>
      <c r="AP88" s="9" t="s">
        <v>50</v>
      </c>
    </row>
    <row r="89" spans="1:42" x14ac:dyDescent="0.3">
      <c r="A89" s="7">
        <v>44556.382884131948</v>
      </c>
      <c r="B89" s="8"/>
      <c r="C89" s="9">
        <v>4</v>
      </c>
      <c r="D89" s="9">
        <v>4</v>
      </c>
      <c r="E89" s="9">
        <v>2</v>
      </c>
      <c r="F89" s="9">
        <v>2</v>
      </c>
      <c r="G89" s="9">
        <v>1</v>
      </c>
      <c r="H89" s="9">
        <v>2</v>
      </c>
      <c r="I89" s="9">
        <v>1</v>
      </c>
      <c r="J89" s="9">
        <v>1</v>
      </c>
      <c r="K89" s="3">
        <f t="shared" si="5"/>
        <v>33.620000000000005</v>
      </c>
      <c r="L89" s="10">
        <f t="shared" si="6"/>
        <v>1.7826086956521743</v>
      </c>
      <c r="M89" s="11"/>
      <c r="N89" s="9">
        <v>3</v>
      </c>
      <c r="O89" s="9">
        <v>4</v>
      </c>
      <c r="P89" s="9">
        <v>1</v>
      </c>
      <c r="Q89" s="9">
        <v>1</v>
      </c>
      <c r="R89" s="9">
        <v>1</v>
      </c>
      <c r="S89" s="9">
        <v>4</v>
      </c>
      <c r="T89" s="12">
        <f t="shared" si="8"/>
        <v>14</v>
      </c>
      <c r="U89" s="11"/>
      <c r="V89" s="9">
        <v>1</v>
      </c>
      <c r="W89" s="11"/>
      <c r="X89" s="9">
        <v>5</v>
      </c>
      <c r="Y89" s="9">
        <v>5</v>
      </c>
      <c r="Z89" s="9">
        <v>8</v>
      </c>
      <c r="AA89" s="9">
        <v>8</v>
      </c>
      <c r="AB89" s="9">
        <v>4</v>
      </c>
      <c r="AC89" s="9">
        <v>4</v>
      </c>
      <c r="AD89" s="11"/>
      <c r="AE89" s="9">
        <v>5</v>
      </c>
      <c r="AF89" s="9">
        <v>3</v>
      </c>
      <c r="AG89" s="9">
        <v>30</v>
      </c>
      <c r="AH89" s="13">
        <f t="shared" si="7"/>
        <v>90</v>
      </c>
      <c r="AI89" s="11"/>
      <c r="AJ89" s="9" t="s">
        <v>56</v>
      </c>
      <c r="AK89" s="9">
        <v>26</v>
      </c>
      <c r="AL89" s="9" t="s">
        <v>43</v>
      </c>
      <c r="AM89" s="9" t="s">
        <v>53</v>
      </c>
      <c r="AN89" s="9" t="s">
        <v>45</v>
      </c>
      <c r="AO89" s="9" t="s">
        <v>46</v>
      </c>
      <c r="AP89" s="9" t="s">
        <v>58</v>
      </c>
    </row>
    <row r="90" spans="1:42" x14ac:dyDescent="0.3">
      <c r="A90" s="7">
        <v>44556.385477384261</v>
      </c>
      <c r="B90" s="8"/>
      <c r="C90" s="9">
        <v>6</v>
      </c>
      <c r="D90" s="9">
        <v>6</v>
      </c>
      <c r="E90" s="9">
        <v>6</v>
      </c>
      <c r="F90" s="9">
        <v>5</v>
      </c>
      <c r="G90" s="9">
        <v>5</v>
      </c>
      <c r="H90" s="9">
        <v>5</v>
      </c>
      <c r="I90" s="9">
        <v>2</v>
      </c>
      <c r="J90" s="9">
        <v>1</v>
      </c>
      <c r="K90" s="3">
        <f t="shared" si="5"/>
        <v>74.06</v>
      </c>
      <c r="L90" s="10">
        <f t="shared" si="6"/>
        <v>3.9268292682926833</v>
      </c>
      <c r="M90" s="11"/>
      <c r="N90" s="9">
        <v>6</v>
      </c>
      <c r="O90" s="9">
        <v>6</v>
      </c>
      <c r="P90" s="9">
        <v>3</v>
      </c>
      <c r="Q90" s="9">
        <v>3</v>
      </c>
      <c r="R90" s="9">
        <v>1</v>
      </c>
      <c r="S90" s="9">
        <v>4</v>
      </c>
      <c r="T90" s="12">
        <f t="shared" si="8"/>
        <v>23</v>
      </c>
      <c r="U90" s="11"/>
      <c r="V90" s="9">
        <v>3</v>
      </c>
      <c r="W90" s="11"/>
      <c r="X90" s="9">
        <v>8</v>
      </c>
      <c r="Y90" s="9">
        <v>2</v>
      </c>
      <c r="Z90" s="9">
        <v>6</v>
      </c>
      <c r="AA90" s="9">
        <v>9</v>
      </c>
      <c r="AB90" s="9">
        <v>6</v>
      </c>
      <c r="AC90" s="9">
        <v>6</v>
      </c>
      <c r="AD90" s="11"/>
      <c r="AE90" s="9">
        <v>10</v>
      </c>
      <c r="AF90" s="9">
        <v>3</v>
      </c>
      <c r="AG90" s="9">
        <v>15</v>
      </c>
      <c r="AH90" s="13">
        <f t="shared" si="7"/>
        <v>45</v>
      </c>
      <c r="AI90" s="11"/>
      <c r="AJ90" s="9" t="s">
        <v>56</v>
      </c>
      <c r="AK90" s="9">
        <v>35</v>
      </c>
      <c r="AL90" s="9" t="s">
        <v>43</v>
      </c>
      <c r="AM90" s="9" t="s">
        <v>44</v>
      </c>
      <c r="AN90" s="9" t="s">
        <v>57</v>
      </c>
      <c r="AO90" s="9" t="s">
        <v>54</v>
      </c>
      <c r="AP90" s="9" t="s">
        <v>55</v>
      </c>
    </row>
    <row r="91" spans="1:42" x14ac:dyDescent="0.3">
      <c r="A91" s="7">
        <v>44556.390291608797</v>
      </c>
      <c r="B91" s="8"/>
      <c r="C91" s="9">
        <v>1</v>
      </c>
      <c r="D91" s="9">
        <v>2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3">
        <f t="shared" si="5"/>
        <v>20.350000000000001</v>
      </c>
      <c r="L91" s="10">
        <f t="shared" si="6"/>
        <v>1.0790031813361614</v>
      </c>
      <c r="M91" s="11"/>
      <c r="N91" s="9">
        <v>2</v>
      </c>
      <c r="O91" s="9">
        <v>4</v>
      </c>
      <c r="P91" s="9">
        <v>1</v>
      </c>
      <c r="Q91" s="9">
        <v>1</v>
      </c>
      <c r="R91" s="9">
        <v>1</v>
      </c>
      <c r="S91" s="9">
        <v>1</v>
      </c>
      <c r="T91" s="12">
        <f t="shared" si="8"/>
        <v>10</v>
      </c>
      <c r="U91" s="11"/>
      <c r="V91" s="9">
        <v>1</v>
      </c>
      <c r="W91" s="11"/>
      <c r="X91" s="9">
        <v>5</v>
      </c>
      <c r="Y91" s="9">
        <v>4</v>
      </c>
      <c r="Z91" s="9">
        <v>3</v>
      </c>
      <c r="AA91" s="9">
        <v>6</v>
      </c>
      <c r="AB91" s="9">
        <v>6</v>
      </c>
      <c r="AC91" s="9">
        <v>5</v>
      </c>
      <c r="AD91" s="11"/>
      <c r="AE91" s="9">
        <v>1</v>
      </c>
      <c r="AF91" s="9">
        <v>1</v>
      </c>
      <c r="AG91" s="9">
        <v>15</v>
      </c>
      <c r="AH91" s="13">
        <f t="shared" si="7"/>
        <v>15</v>
      </c>
      <c r="AI91" s="11"/>
      <c r="AJ91" s="9" t="s">
        <v>42</v>
      </c>
      <c r="AK91" s="9">
        <v>25</v>
      </c>
      <c r="AL91" s="9" t="s">
        <v>43</v>
      </c>
      <c r="AM91" s="9" t="s">
        <v>44</v>
      </c>
      <c r="AN91" s="9" t="s">
        <v>49</v>
      </c>
      <c r="AO91" s="9" t="s">
        <v>54</v>
      </c>
      <c r="AP91" s="9" t="s">
        <v>50</v>
      </c>
    </row>
    <row r="92" spans="1:42" x14ac:dyDescent="0.3">
      <c r="A92" s="7">
        <v>44556.429090509264</v>
      </c>
      <c r="B92" s="8"/>
      <c r="C92" s="9">
        <v>5</v>
      </c>
      <c r="D92" s="9">
        <v>4</v>
      </c>
      <c r="E92" s="9">
        <v>5</v>
      </c>
      <c r="F92" s="9">
        <v>2</v>
      </c>
      <c r="G92" s="9">
        <v>4</v>
      </c>
      <c r="H92" s="9">
        <v>5</v>
      </c>
      <c r="I92" s="9">
        <v>3</v>
      </c>
      <c r="J92" s="9">
        <v>2</v>
      </c>
      <c r="K92" s="3">
        <f t="shared" si="5"/>
        <v>66.38</v>
      </c>
      <c r="L92" s="10">
        <f t="shared" si="6"/>
        <v>3.5196182396606575</v>
      </c>
      <c r="M92" s="11"/>
      <c r="N92" s="9">
        <v>4</v>
      </c>
      <c r="O92" s="9">
        <v>5</v>
      </c>
      <c r="P92" s="9">
        <v>3</v>
      </c>
      <c r="Q92" s="9">
        <v>3</v>
      </c>
      <c r="R92" s="9">
        <v>1</v>
      </c>
      <c r="S92" s="9">
        <v>2</v>
      </c>
      <c r="T92" s="12">
        <f t="shared" si="8"/>
        <v>18</v>
      </c>
      <c r="U92" s="11"/>
      <c r="V92" s="9">
        <v>2</v>
      </c>
      <c r="W92" s="11"/>
      <c r="X92" s="9">
        <v>8</v>
      </c>
      <c r="Y92" s="9">
        <v>8</v>
      </c>
      <c r="Z92" s="9">
        <v>8</v>
      </c>
      <c r="AA92" s="9">
        <v>7</v>
      </c>
      <c r="AB92" s="9">
        <v>9</v>
      </c>
      <c r="AC92" s="9">
        <v>9</v>
      </c>
      <c r="AD92" s="11"/>
      <c r="AE92" s="9">
        <v>7</v>
      </c>
      <c r="AF92" s="9">
        <v>3</v>
      </c>
      <c r="AG92" s="9">
        <v>15</v>
      </c>
      <c r="AH92" s="13">
        <f t="shared" si="7"/>
        <v>45</v>
      </c>
      <c r="AI92" s="11"/>
      <c r="AJ92" s="9" t="s">
        <v>42</v>
      </c>
      <c r="AK92" s="9">
        <v>25</v>
      </c>
      <c r="AL92" s="9" t="s">
        <v>43</v>
      </c>
      <c r="AM92" s="9" t="s">
        <v>53</v>
      </c>
      <c r="AN92" s="9" t="s">
        <v>49</v>
      </c>
      <c r="AO92" s="9" t="s">
        <v>59</v>
      </c>
      <c r="AP92" s="9" t="s">
        <v>50</v>
      </c>
    </row>
    <row r="93" spans="1:42" x14ac:dyDescent="0.3">
      <c r="A93" s="7">
        <v>44556.468504351855</v>
      </c>
      <c r="B93" s="8"/>
      <c r="C93" s="9">
        <v>2</v>
      </c>
      <c r="D93" s="9">
        <v>3</v>
      </c>
      <c r="E93" s="9">
        <v>5</v>
      </c>
      <c r="F93" s="9">
        <v>4</v>
      </c>
      <c r="G93" s="9">
        <v>4</v>
      </c>
      <c r="H93" s="9">
        <v>1</v>
      </c>
      <c r="I93" s="9">
        <v>1</v>
      </c>
      <c r="J93" s="9">
        <v>6</v>
      </c>
      <c r="K93" s="3">
        <f t="shared" si="5"/>
        <v>62.72</v>
      </c>
      <c r="L93" s="10">
        <f t="shared" si="6"/>
        <v>3.3255567338282077</v>
      </c>
      <c r="M93" s="11"/>
      <c r="N93" s="9">
        <v>2</v>
      </c>
      <c r="O93" s="9">
        <v>2</v>
      </c>
      <c r="P93" s="9">
        <v>4</v>
      </c>
      <c r="Q93" s="9">
        <v>4</v>
      </c>
      <c r="R93" s="9">
        <v>4</v>
      </c>
      <c r="S93" s="9">
        <v>2</v>
      </c>
      <c r="T93" s="12">
        <f t="shared" si="8"/>
        <v>18</v>
      </c>
      <c r="U93" s="11"/>
      <c r="V93" s="9">
        <v>4</v>
      </c>
      <c r="W93" s="11"/>
      <c r="X93" s="9">
        <v>5</v>
      </c>
      <c r="Y93" s="9">
        <v>2</v>
      </c>
      <c r="Z93" s="9">
        <v>6</v>
      </c>
      <c r="AA93" s="9">
        <v>9</v>
      </c>
      <c r="AB93" s="9">
        <v>7</v>
      </c>
      <c r="AC93" s="9">
        <v>6</v>
      </c>
      <c r="AD93" s="11"/>
      <c r="AE93" s="9">
        <v>10</v>
      </c>
      <c r="AF93" s="9">
        <v>1</v>
      </c>
      <c r="AG93" s="9">
        <v>30</v>
      </c>
      <c r="AH93" s="13">
        <f t="shared" si="7"/>
        <v>30</v>
      </c>
      <c r="AI93" s="11"/>
      <c r="AJ93" s="9" t="s">
        <v>56</v>
      </c>
      <c r="AK93" s="9">
        <v>24</v>
      </c>
      <c r="AL93" s="9" t="s">
        <v>48</v>
      </c>
      <c r="AM93" s="9" t="s">
        <v>44</v>
      </c>
      <c r="AN93" s="9" t="s">
        <v>51</v>
      </c>
      <c r="AO93" s="9" t="s">
        <v>59</v>
      </c>
      <c r="AP93" s="9" t="s">
        <v>58</v>
      </c>
    </row>
    <row r="94" spans="1:42" x14ac:dyDescent="0.3">
      <c r="A94" s="7">
        <v>44556.472219907402</v>
      </c>
      <c r="B94" s="8"/>
      <c r="C94" s="9">
        <v>4</v>
      </c>
      <c r="D94" s="9">
        <v>4</v>
      </c>
      <c r="E94" s="9">
        <v>4</v>
      </c>
      <c r="F94" s="9">
        <v>1</v>
      </c>
      <c r="G94" s="9">
        <v>3</v>
      </c>
      <c r="H94" s="9">
        <v>2</v>
      </c>
      <c r="I94" s="9">
        <v>1</v>
      </c>
      <c r="J94" s="9">
        <v>1</v>
      </c>
      <c r="K94" s="3">
        <f t="shared" si="5"/>
        <v>40.119999999999997</v>
      </c>
      <c r="L94" s="10">
        <f t="shared" si="6"/>
        <v>2.1272534464475079</v>
      </c>
      <c r="M94" s="11"/>
      <c r="N94" s="9">
        <v>2</v>
      </c>
      <c r="O94" s="9">
        <v>1</v>
      </c>
      <c r="P94" s="9">
        <v>1</v>
      </c>
      <c r="Q94" s="9">
        <v>3</v>
      </c>
      <c r="R94" s="9">
        <v>1</v>
      </c>
      <c r="S94" s="9">
        <v>1</v>
      </c>
      <c r="T94" s="12">
        <f t="shared" si="8"/>
        <v>9</v>
      </c>
      <c r="U94" s="11"/>
      <c r="V94" s="9">
        <v>3</v>
      </c>
      <c r="W94" s="11"/>
      <c r="X94" s="9">
        <v>2</v>
      </c>
      <c r="Y94" s="9">
        <v>2</v>
      </c>
      <c r="Z94" s="9">
        <v>1</v>
      </c>
      <c r="AA94" s="9">
        <v>8</v>
      </c>
      <c r="AB94" s="9">
        <v>7</v>
      </c>
      <c r="AC94" s="9">
        <v>8</v>
      </c>
      <c r="AD94" s="11"/>
      <c r="AE94" s="9">
        <v>3</v>
      </c>
      <c r="AF94" s="9">
        <v>5</v>
      </c>
      <c r="AG94" s="9">
        <v>10</v>
      </c>
      <c r="AH94" s="13">
        <f t="shared" si="7"/>
        <v>50</v>
      </c>
      <c r="AI94" s="11"/>
      <c r="AJ94" s="9" t="s">
        <v>56</v>
      </c>
      <c r="AK94" s="9">
        <v>18</v>
      </c>
      <c r="AL94" s="9" t="s">
        <v>48</v>
      </c>
      <c r="AM94" s="9" t="s">
        <v>61</v>
      </c>
      <c r="AN94" s="9" t="s">
        <v>45</v>
      </c>
      <c r="AO94" s="9" t="s">
        <v>46</v>
      </c>
      <c r="AP94" s="9" t="s">
        <v>55</v>
      </c>
    </row>
    <row r="95" spans="1:42" x14ac:dyDescent="0.3">
      <c r="A95" s="7">
        <v>44556.506302511574</v>
      </c>
      <c r="B95" s="8"/>
      <c r="C95" s="9">
        <v>1</v>
      </c>
      <c r="D95" s="9">
        <v>1</v>
      </c>
      <c r="E95" s="9">
        <v>1</v>
      </c>
      <c r="F95" s="9">
        <v>4</v>
      </c>
      <c r="G95" s="9">
        <v>1</v>
      </c>
      <c r="H95" s="9">
        <v>1</v>
      </c>
      <c r="I95" s="9">
        <v>1</v>
      </c>
      <c r="J95" s="9">
        <v>1</v>
      </c>
      <c r="K95" s="3">
        <f t="shared" si="5"/>
        <v>25.040000000000003</v>
      </c>
      <c r="L95" s="10">
        <f t="shared" si="6"/>
        <v>1.3276776246023332</v>
      </c>
      <c r="M95" s="11"/>
      <c r="N95" s="9">
        <v>3</v>
      </c>
      <c r="O95" s="9">
        <v>7</v>
      </c>
      <c r="P95" s="9">
        <v>3</v>
      </c>
      <c r="Q95" s="9">
        <v>1</v>
      </c>
      <c r="R95" s="9">
        <v>5</v>
      </c>
      <c r="S95" s="9">
        <v>2</v>
      </c>
      <c r="T95" s="12">
        <f t="shared" si="8"/>
        <v>21</v>
      </c>
      <c r="U95" s="11"/>
      <c r="V95" s="9">
        <v>2</v>
      </c>
      <c r="W95" s="11"/>
      <c r="X95" s="9">
        <v>3</v>
      </c>
      <c r="Y95" s="9">
        <v>8</v>
      </c>
      <c r="Z95" s="9">
        <v>10</v>
      </c>
      <c r="AA95" s="9">
        <v>9</v>
      </c>
      <c r="AB95" s="9">
        <v>5</v>
      </c>
      <c r="AC95" s="9">
        <v>5</v>
      </c>
      <c r="AD95" s="11"/>
      <c r="AE95" s="9">
        <v>3</v>
      </c>
      <c r="AF95" s="9">
        <v>6</v>
      </c>
      <c r="AG95" s="9">
        <v>30</v>
      </c>
      <c r="AH95" s="13">
        <f t="shared" si="7"/>
        <v>180</v>
      </c>
      <c r="AI95" s="11"/>
      <c r="AJ95" s="9" t="s">
        <v>56</v>
      </c>
      <c r="AK95" s="9">
        <v>23</v>
      </c>
      <c r="AL95" s="9" t="s">
        <v>48</v>
      </c>
      <c r="AM95" s="9" t="s">
        <v>44</v>
      </c>
      <c r="AN95" s="9" t="s">
        <v>45</v>
      </c>
      <c r="AO95" s="9" t="s">
        <v>60</v>
      </c>
      <c r="AP95" s="9" t="s">
        <v>50</v>
      </c>
    </row>
    <row r="96" spans="1:42" x14ac:dyDescent="0.3">
      <c r="A96" s="7">
        <v>44556.532333402778</v>
      </c>
      <c r="B96" s="8"/>
      <c r="C96" s="9">
        <v>4</v>
      </c>
      <c r="D96" s="9">
        <v>1</v>
      </c>
      <c r="E96" s="9">
        <v>2</v>
      </c>
      <c r="F96" s="9">
        <v>2</v>
      </c>
      <c r="G96" s="9">
        <v>1</v>
      </c>
      <c r="H96" s="9">
        <v>1</v>
      </c>
      <c r="I96" s="9">
        <v>1</v>
      </c>
      <c r="J96" s="9">
        <v>1</v>
      </c>
      <c r="K96" s="3">
        <f t="shared" si="5"/>
        <v>26.300000000000004</v>
      </c>
      <c r="L96" s="10">
        <f t="shared" si="6"/>
        <v>1.394485683987275</v>
      </c>
      <c r="M96" s="11"/>
      <c r="N96" s="9">
        <v>1</v>
      </c>
      <c r="O96" s="9">
        <v>3</v>
      </c>
      <c r="P96" s="9">
        <v>1</v>
      </c>
      <c r="Q96" s="9">
        <v>1</v>
      </c>
      <c r="R96" s="9">
        <v>1</v>
      </c>
      <c r="S96" s="9">
        <v>1</v>
      </c>
      <c r="T96" s="12">
        <f t="shared" si="8"/>
        <v>8</v>
      </c>
      <c r="U96" s="11"/>
      <c r="V96" s="9">
        <v>1</v>
      </c>
      <c r="W96" s="11"/>
      <c r="X96" s="9">
        <v>3</v>
      </c>
      <c r="Y96" s="9">
        <v>8</v>
      </c>
      <c r="Z96" s="9">
        <v>6</v>
      </c>
      <c r="AA96" s="9">
        <v>4</v>
      </c>
      <c r="AB96" s="9">
        <v>8</v>
      </c>
      <c r="AC96" s="9">
        <v>8</v>
      </c>
      <c r="AD96" s="11"/>
      <c r="AE96" s="9">
        <v>1</v>
      </c>
      <c r="AF96" s="9">
        <v>1</v>
      </c>
      <c r="AG96" s="9">
        <v>10</v>
      </c>
      <c r="AH96" s="13">
        <f t="shared" si="7"/>
        <v>10</v>
      </c>
      <c r="AI96" s="11"/>
      <c r="AJ96" s="9" t="s">
        <v>42</v>
      </c>
      <c r="AK96" s="9">
        <v>22</v>
      </c>
      <c r="AL96" s="9" t="s">
        <v>52</v>
      </c>
      <c r="AM96" s="9" t="s">
        <v>53</v>
      </c>
      <c r="AN96" s="9" t="s">
        <v>49</v>
      </c>
      <c r="AO96" s="9" t="s">
        <v>54</v>
      </c>
      <c r="AP96" s="9" t="s">
        <v>55</v>
      </c>
    </row>
    <row r="97" spans="1:42" x14ac:dyDescent="0.3">
      <c r="A97" s="7">
        <v>44556.684656076388</v>
      </c>
      <c r="B97" s="8"/>
      <c r="C97" s="9">
        <v>1</v>
      </c>
      <c r="D97" s="9">
        <v>1</v>
      </c>
      <c r="E97" s="9">
        <v>3</v>
      </c>
      <c r="F97" s="9">
        <v>3</v>
      </c>
      <c r="G97" s="9">
        <v>2</v>
      </c>
      <c r="H97" s="9">
        <v>1</v>
      </c>
      <c r="I97" s="9">
        <v>4</v>
      </c>
      <c r="J97" s="9">
        <v>2</v>
      </c>
      <c r="K97" s="3">
        <f t="shared" si="5"/>
        <v>42.36</v>
      </c>
      <c r="L97" s="10">
        <f t="shared" si="6"/>
        <v>2.2460233297985153</v>
      </c>
      <c r="M97" s="11"/>
      <c r="N97" s="9">
        <v>1</v>
      </c>
      <c r="O97" s="9">
        <v>4</v>
      </c>
      <c r="P97" s="9">
        <v>1</v>
      </c>
      <c r="Q97" s="9">
        <v>1</v>
      </c>
      <c r="R97" s="9">
        <v>1</v>
      </c>
      <c r="S97" s="9">
        <v>1</v>
      </c>
      <c r="T97" s="12">
        <f t="shared" si="8"/>
        <v>9</v>
      </c>
      <c r="U97" s="11"/>
      <c r="V97" s="9">
        <v>4</v>
      </c>
      <c r="W97" s="11"/>
      <c r="X97" s="9">
        <v>4</v>
      </c>
      <c r="Y97" s="9">
        <v>1</v>
      </c>
      <c r="Z97" s="9">
        <v>8</v>
      </c>
      <c r="AA97" s="9">
        <v>7</v>
      </c>
      <c r="AB97" s="9">
        <v>1</v>
      </c>
      <c r="AC97" s="9">
        <v>2</v>
      </c>
      <c r="AD97" s="11"/>
      <c r="AE97" s="9">
        <v>4</v>
      </c>
      <c r="AF97" s="9">
        <v>0.5</v>
      </c>
      <c r="AG97" s="9">
        <v>15</v>
      </c>
      <c r="AH97" s="13">
        <f t="shared" si="7"/>
        <v>7.5</v>
      </c>
      <c r="AI97" s="11"/>
      <c r="AJ97" s="9" t="s">
        <v>42</v>
      </c>
      <c r="AK97" s="9">
        <v>22</v>
      </c>
      <c r="AL97" s="9" t="s">
        <v>43</v>
      </c>
      <c r="AM97" s="9" t="s">
        <v>53</v>
      </c>
      <c r="AN97" s="9" t="s">
        <v>45</v>
      </c>
      <c r="AO97" s="9" t="s">
        <v>60</v>
      </c>
      <c r="AP97" s="9" t="s">
        <v>55</v>
      </c>
    </row>
    <row r="98" spans="1:42" x14ac:dyDescent="0.3">
      <c r="A98" s="7">
        <v>44556.690167881941</v>
      </c>
      <c r="B98" s="8"/>
      <c r="C98" s="9">
        <v>6</v>
      </c>
      <c r="D98" s="9">
        <v>5</v>
      </c>
      <c r="E98" s="9">
        <v>5</v>
      </c>
      <c r="F98" s="9">
        <v>4</v>
      </c>
      <c r="G98" s="9">
        <v>5</v>
      </c>
      <c r="H98" s="9">
        <v>5</v>
      </c>
      <c r="I98" s="9">
        <v>4</v>
      </c>
      <c r="J98" s="9">
        <v>2</v>
      </c>
      <c r="K98" s="3">
        <f t="shared" si="5"/>
        <v>78.92</v>
      </c>
      <c r="L98" s="10">
        <f t="shared" si="6"/>
        <v>4.184517497348887</v>
      </c>
      <c r="M98" s="11"/>
      <c r="N98" s="9">
        <v>6</v>
      </c>
      <c r="O98" s="9">
        <v>6</v>
      </c>
      <c r="P98" s="9">
        <v>1</v>
      </c>
      <c r="Q98" s="9">
        <v>6</v>
      </c>
      <c r="R98" s="9">
        <v>1</v>
      </c>
      <c r="S98" s="9">
        <v>4</v>
      </c>
      <c r="T98" s="12">
        <f t="shared" si="8"/>
        <v>24</v>
      </c>
      <c r="U98" s="11"/>
      <c r="V98" s="9">
        <v>5</v>
      </c>
      <c r="W98" s="11"/>
      <c r="X98" s="9">
        <v>8</v>
      </c>
      <c r="Y98" s="9">
        <v>10</v>
      </c>
      <c r="Z98" s="9">
        <v>9</v>
      </c>
      <c r="AA98" s="9">
        <v>10</v>
      </c>
      <c r="AB98" s="9">
        <v>10</v>
      </c>
      <c r="AC98" s="9">
        <v>10</v>
      </c>
      <c r="AD98" s="11"/>
      <c r="AE98" s="9">
        <v>8</v>
      </c>
      <c r="AF98" s="9">
        <v>5</v>
      </c>
      <c r="AG98" s="9">
        <v>45</v>
      </c>
      <c r="AH98" s="13">
        <f t="shared" si="7"/>
        <v>225</v>
      </c>
      <c r="AI98" s="11"/>
      <c r="AJ98" s="9" t="s">
        <v>42</v>
      </c>
      <c r="AK98" s="9">
        <v>24</v>
      </c>
      <c r="AL98" s="9" t="s">
        <v>52</v>
      </c>
      <c r="AM98" s="9" t="s">
        <v>44</v>
      </c>
      <c r="AN98" s="9" t="s">
        <v>49</v>
      </c>
      <c r="AO98" s="9" t="s">
        <v>46</v>
      </c>
      <c r="AP98" s="9" t="s">
        <v>55</v>
      </c>
    </row>
    <row r="99" spans="1:42" x14ac:dyDescent="0.3">
      <c r="A99" s="7">
        <v>44556.697394097224</v>
      </c>
      <c r="B99" s="8"/>
      <c r="C99" s="9">
        <v>3</v>
      </c>
      <c r="D99" s="9">
        <v>2</v>
      </c>
      <c r="E99" s="9">
        <v>2</v>
      </c>
      <c r="F99" s="9">
        <v>1</v>
      </c>
      <c r="G99" s="9">
        <v>2</v>
      </c>
      <c r="H99" s="9">
        <v>1</v>
      </c>
      <c r="I99" s="9">
        <v>1</v>
      </c>
      <c r="J99" s="9">
        <v>1</v>
      </c>
      <c r="K99" s="3">
        <f t="shared" si="5"/>
        <v>27.050000000000004</v>
      </c>
      <c r="L99" s="10">
        <f t="shared" si="6"/>
        <v>1.4342523860021212</v>
      </c>
      <c r="M99" s="11"/>
      <c r="N99" s="9">
        <v>1</v>
      </c>
      <c r="O99" s="9">
        <v>4</v>
      </c>
      <c r="P99" s="9">
        <v>1</v>
      </c>
      <c r="Q99" s="9">
        <v>1</v>
      </c>
      <c r="R99" s="9">
        <v>1</v>
      </c>
      <c r="S99" s="9">
        <v>1</v>
      </c>
      <c r="T99" s="12">
        <f t="shared" si="8"/>
        <v>9</v>
      </c>
      <c r="U99" s="11"/>
      <c r="V99" s="9">
        <v>1</v>
      </c>
      <c r="W99" s="11"/>
      <c r="X99" s="9">
        <v>5</v>
      </c>
      <c r="Y99" s="9">
        <v>10</v>
      </c>
      <c r="Z99" s="9">
        <v>7</v>
      </c>
      <c r="AA99" s="9">
        <v>8</v>
      </c>
      <c r="AB99" s="9">
        <v>5</v>
      </c>
      <c r="AC99" s="9">
        <v>5</v>
      </c>
      <c r="AD99" s="11"/>
      <c r="AE99" s="9">
        <v>1</v>
      </c>
      <c r="AF99" s="9">
        <v>1</v>
      </c>
      <c r="AG99" s="9">
        <v>20</v>
      </c>
      <c r="AH99" s="13">
        <f t="shared" si="7"/>
        <v>20</v>
      </c>
      <c r="AI99" s="11"/>
      <c r="AJ99" s="9" t="s">
        <v>56</v>
      </c>
      <c r="AK99" s="9">
        <v>30</v>
      </c>
      <c r="AL99" s="9" t="s">
        <v>43</v>
      </c>
      <c r="AM99" s="9" t="s">
        <v>44</v>
      </c>
      <c r="AN99" s="9" t="s">
        <v>45</v>
      </c>
      <c r="AO99" s="9" t="s">
        <v>60</v>
      </c>
      <c r="AP99" s="9" t="s">
        <v>58</v>
      </c>
    </row>
    <row r="100" spans="1:42" x14ac:dyDescent="0.3">
      <c r="A100" s="7">
        <v>44556.697471284722</v>
      </c>
      <c r="B100" s="8"/>
      <c r="C100" s="9">
        <v>2</v>
      </c>
      <c r="D100" s="9">
        <v>2</v>
      </c>
      <c r="E100" s="9">
        <v>6</v>
      </c>
      <c r="F100" s="9">
        <v>2</v>
      </c>
      <c r="G100" s="9">
        <v>4</v>
      </c>
      <c r="H100" s="9">
        <v>4</v>
      </c>
      <c r="I100" s="9">
        <v>6</v>
      </c>
      <c r="J100" s="9">
        <v>2</v>
      </c>
      <c r="K100" s="3">
        <f t="shared" si="5"/>
        <v>68.239999999999995</v>
      </c>
      <c r="L100" s="10">
        <f t="shared" si="6"/>
        <v>3.6182396606574758</v>
      </c>
      <c r="M100" s="11"/>
      <c r="N100" s="9">
        <v>4</v>
      </c>
      <c r="O100" s="9">
        <v>7</v>
      </c>
      <c r="P100" s="9">
        <v>1</v>
      </c>
      <c r="Q100" s="9">
        <v>4</v>
      </c>
      <c r="R100" s="9">
        <v>6</v>
      </c>
      <c r="S100" s="9">
        <v>3</v>
      </c>
      <c r="T100" s="12">
        <f t="shared" si="8"/>
        <v>25</v>
      </c>
      <c r="U100" s="11"/>
      <c r="V100" s="9">
        <v>7</v>
      </c>
      <c r="W100" s="11"/>
      <c r="X100" s="9">
        <v>2</v>
      </c>
      <c r="Y100" s="9">
        <v>4</v>
      </c>
      <c r="Z100" s="9">
        <v>4</v>
      </c>
      <c r="AA100" s="9">
        <v>4</v>
      </c>
      <c r="AB100" s="9">
        <v>1</v>
      </c>
      <c r="AC100" s="9">
        <v>2</v>
      </c>
      <c r="AD100" s="11"/>
      <c r="AE100" s="9">
        <v>9</v>
      </c>
      <c r="AF100" s="9">
        <v>20</v>
      </c>
      <c r="AG100" s="9">
        <v>45</v>
      </c>
      <c r="AH100" s="13">
        <f t="shared" si="7"/>
        <v>900</v>
      </c>
      <c r="AI100" s="11"/>
      <c r="AJ100" s="9" t="s">
        <v>56</v>
      </c>
      <c r="AK100" s="9">
        <v>23</v>
      </c>
      <c r="AL100" s="9" t="s">
        <v>52</v>
      </c>
      <c r="AM100" s="9" t="s">
        <v>44</v>
      </c>
      <c r="AN100" s="9" t="s">
        <v>45</v>
      </c>
      <c r="AO100" s="9" t="s">
        <v>60</v>
      </c>
      <c r="AP100" s="9" t="s">
        <v>50</v>
      </c>
    </row>
    <row r="101" spans="1:42" x14ac:dyDescent="0.3">
      <c r="A101" s="7">
        <v>44556.698779155093</v>
      </c>
      <c r="B101" s="8"/>
      <c r="C101" s="9">
        <v>5</v>
      </c>
      <c r="D101" s="9">
        <v>3</v>
      </c>
      <c r="E101" s="9">
        <v>4</v>
      </c>
      <c r="F101" s="9">
        <v>3</v>
      </c>
      <c r="G101" s="9">
        <v>3</v>
      </c>
      <c r="H101" s="9">
        <v>3</v>
      </c>
      <c r="I101" s="9">
        <v>3</v>
      </c>
      <c r="J101" s="9">
        <v>1</v>
      </c>
      <c r="K101" s="3">
        <f t="shared" si="5"/>
        <v>53.190000000000005</v>
      </c>
      <c r="L101" s="10">
        <f t="shared" si="6"/>
        <v>2.8202545068928955</v>
      </c>
      <c r="M101" s="11"/>
      <c r="N101" s="9">
        <v>3</v>
      </c>
      <c r="O101" s="9">
        <v>4</v>
      </c>
      <c r="P101" s="9">
        <v>1</v>
      </c>
      <c r="Q101" s="9">
        <v>1</v>
      </c>
      <c r="R101" s="9">
        <v>1</v>
      </c>
      <c r="S101" s="9">
        <v>1</v>
      </c>
      <c r="T101" s="12">
        <f t="shared" si="8"/>
        <v>11</v>
      </c>
      <c r="U101" s="11"/>
      <c r="V101" s="9">
        <v>1</v>
      </c>
      <c r="W101" s="11"/>
      <c r="X101" s="9">
        <v>7</v>
      </c>
      <c r="Y101" s="9">
        <v>10</v>
      </c>
      <c r="Z101" s="9">
        <v>10</v>
      </c>
      <c r="AA101" s="9">
        <v>10</v>
      </c>
      <c r="AB101" s="9">
        <v>3</v>
      </c>
      <c r="AC101" s="9">
        <v>2</v>
      </c>
      <c r="AD101" s="11"/>
      <c r="AE101" s="9">
        <v>5</v>
      </c>
      <c r="AF101" s="9">
        <v>1</v>
      </c>
      <c r="AG101" s="9">
        <v>30</v>
      </c>
      <c r="AH101" s="13">
        <f t="shared" si="7"/>
        <v>30</v>
      </c>
      <c r="AI101" s="11"/>
      <c r="AJ101" s="9" t="s">
        <v>42</v>
      </c>
      <c r="AK101" s="9">
        <v>22</v>
      </c>
      <c r="AL101" s="9" t="s">
        <v>43</v>
      </c>
      <c r="AM101" s="9" t="s">
        <v>53</v>
      </c>
      <c r="AN101" s="9" t="s">
        <v>45</v>
      </c>
      <c r="AO101" s="9" t="s">
        <v>46</v>
      </c>
      <c r="AP101" s="9" t="s">
        <v>50</v>
      </c>
    </row>
    <row r="102" spans="1:42" x14ac:dyDescent="0.3">
      <c r="A102" s="7">
        <v>44556.716081585648</v>
      </c>
      <c r="B102" s="8"/>
      <c r="C102" s="9">
        <v>2</v>
      </c>
      <c r="D102" s="9">
        <v>6</v>
      </c>
      <c r="E102" s="9">
        <v>6</v>
      </c>
      <c r="F102" s="9">
        <v>6</v>
      </c>
      <c r="G102" s="9">
        <v>6</v>
      </c>
      <c r="H102" s="9">
        <v>6</v>
      </c>
      <c r="I102" s="9">
        <v>6</v>
      </c>
      <c r="J102" s="9">
        <v>6</v>
      </c>
      <c r="K102" s="3">
        <f t="shared" si="5"/>
        <v>108.32</v>
      </c>
      <c r="L102" s="10">
        <f t="shared" si="6"/>
        <v>5.7433722163308589</v>
      </c>
      <c r="M102" s="11"/>
      <c r="N102" s="9">
        <v>6</v>
      </c>
      <c r="O102" s="9">
        <v>7</v>
      </c>
      <c r="P102" s="9">
        <v>5</v>
      </c>
      <c r="Q102" s="9">
        <v>4</v>
      </c>
      <c r="R102" s="9">
        <v>3</v>
      </c>
      <c r="S102" s="9">
        <v>5</v>
      </c>
      <c r="T102" s="12">
        <f t="shared" si="8"/>
        <v>30</v>
      </c>
      <c r="U102" s="11"/>
      <c r="V102" s="9">
        <v>5</v>
      </c>
      <c r="W102" s="11"/>
      <c r="X102" s="9">
        <v>7</v>
      </c>
      <c r="Y102" s="9">
        <v>4</v>
      </c>
      <c r="Z102" s="9">
        <v>6</v>
      </c>
      <c r="AA102" s="9">
        <v>7</v>
      </c>
      <c r="AB102" s="9">
        <v>5</v>
      </c>
      <c r="AC102" s="9">
        <v>6</v>
      </c>
      <c r="AD102" s="11"/>
      <c r="AE102" s="9">
        <v>10</v>
      </c>
      <c r="AF102" s="9">
        <v>2</v>
      </c>
      <c r="AG102" s="9">
        <v>360</v>
      </c>
      <c r="AH102" s="13">
        <f t="shared" si="7"/>
        <v>720</v>
      </c>
      <c r="AI102" s="11"/>
      <c r="AJ102" s="9" t="s">
        <v>56</v>
      </c>
      <c r="AK102" s="9">
        <v>27</v>
      </c>
      <c r="AL102" s="9" t="s">
        <v>48</v>
      </c>
      <c r="AM102" s="9" t="s">
        <v>44</v>
      </c>
      <c r="AN102" s="9" t="s">
        <v>57</v>
      </c>
      <c r="AO102" s="9" t="s">
        <v>54</v>
      </c>
      <c r="AP102" s="9" t="s">
        <v>58</v>
      </c>
    </row>
    <row r="103" spans="1:42" x14ac:dyDescent="0.3">
      <c r="A103" s="7">
        <v>44556.721705127318</v>
      </c>
      <c r="B103" s="8"/>
      <c r="C103" s="9">
        <v>6</v>
      </c>
      <c r="D103" s="9">
        <v>4</v>
      </c>
      <c r="E103" s="9">
        <v>6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3">
        <f t="shared" si="5"/>
        <v>38.130000000000003</v>
      </c>
      <c r="L103" s="10">
        <f t="shared" si="6"/>
        <v>2.0217391304347827</v>
      </c>
      <c r="M103" s="11"/>
      <c r="N103" s="9">
        <v>1</v>
      </c>
      <c r="O103" s="9">
        <v>4</v>
      </c>
      <c r="P103" s="9">
        <v>1</v>
      </c>
      <c r="Q103" s="9">
        <v>1</v>
      </c>
      <c r="R103" s="9">
        <v>4</v>
      </c>
      <c r="S103" s="9">
        <v>1</v>
      </c>
      <c r="T103" s="12">
        <f t="shared" si="8"/>
        <v>12</v>
      </c>
      <c r="U103" s="11"/>
      <c r="V103" s="9">
        <v>1</v>
      </c>
      <c r="W103" s="11"/>
      <c r="X103" s="9">
        <v>1</v>
      </c>
      <c r="Y103" s="9">
        <v>10</v>
      </c>
      <c r="Z103" s="9">
        <v>10</v>
      </c>
      <c r="AA103" s="9">
        <v>1</v>
      </c>
      <c r="AB103" s="9">
        <v>2</v>
      </c>
      <c r="AC103" s="9">
        <v>1</v>
      </c>
      <c r="AD103" s="11"/>
      <c r="AE103" s="9">
        <v>10</v>
      </c>
      <c r="AF103" s="9">
        <v>7</v>
      </c>
      <c r="AG103" s="9">
        <v>15</v>
      </c>
      <c r="AH103" s="13">
        <f t="shared" si="7"/>
        <v>105</v>
      </c>
      <c r="AI103" s="11"/>
      <c r="AJ103" s="9" t="s">
        <v>56</v>
      </c>
      <c r="AK103" s="9">
        <v>37</v>
      </c>
      <c r="AL103" s="9" t="s">
        <v>52</v>
      </c>
      <c r="AM103" s="9" t="s">
        <v>44</v>
      </c>
      <c r="AN103" s="9" t="s">
        <v>45</v>
      </c>
      <c r="AO103" s="9" t="s">
        <v>46</v>
      </c>
      <c r="AP103" s="9" t="s">
        <v>58</v>
      </c>
    </row>
    <row r="104" spans="1:42" x14ac:dyDescent="0.3">
      <c r="A104" s="7">
        <v>44556.732885439815</v>
      </c>
      <c r="B104" s="8"/>
      <c r="C104" s="9">
        <v>6</v>
      </c>
      <c r="D104" s="9">
        <v>6</v>
      </c>
      <c r="E104" s="9">
        <v>6</v>
      </c>
      <c r="F104" s="9">
        <v>6</v>
      </c>
      <c r="G104" s="9">
        <v>6</v>
      </c>
      <c r="H104" s="9">
        <v>6</v>
      </c>
      <c r="I104" s="9">
        <v>6</v>
      </c>
      <c r="J104" s="9">
        <v>1</v>
      </c>
      <c r="K104" s="3">
        <f t="shared" si="5"/>
        <v>94.26</v>
      </c>
      <c r="L104" s="10">
        <f t="shared" si="6"/>
        <v>4.9978791092258756</v>
      </c>
      <c r="M104" s="11"/>
      <c r="N104" s="9">
        <v>7</v>
      </c>
      <c r="O104" s="9">
        <v>7</v>
      </c>
      <c r="P104" s="9">
        <v>3</v>
      </c>
      <c r="Q104" s="9">
        <v>3</v>
      </c>
      <c r="R104" s="9">
        <v>7</v>
      </c>
      <c r="S104" s="9">
        <v>1</v>
      </c>
      <c r="T104" s="12">
        <f t="shared" si="8"/>
        <v>28</v>
      </c>
      <c r="U104" s="11"/>
      <c r="V104" s="9">
        <v>1</v>
      </c>
      <c r="W104" s="11"/>
      <c r="X104" s="9">
        <v>8</v>
      </c>
      <c r="Y104" s="9">
        <v>10</v>
      </c>
      <c r="Z104" s="9">
        <v>10</v>
      </c>
      <c r="AA104" s="9">
        <v>9</v>
      </c>
      <c r="AB104" s="9">
        <v>10</v>
      </c>
      <c r="AC104" s="9">
        <v>10</v>
      </c>
      <c r="AD104" s="11"/>
      <c r="AE104" s="9">
        <v>10</v>
      </c>
      <c r="AF104" s="9">
        <v>10</v>
      </c>
      <c r="AG104" s="9">
        <v>8</v>
      </c>
      <c r="AH104" s="13">
        <f t="shared" si="7"/>
        <v>80</v>
      </c>
      <c r="AI104" s="11"/>
      <c r="AJ104" s="9" t="s">
        <v>56</v>
      </c>
      <c r="AK104" s="9">
        <v>31</v>
      </c>
      <c r="AL104" s="9" t="s">
        <v>48</v>
      </c>
      <c r="AM104" s="9" t="s">
        <v>44</v>
      </c>
      <c r="AN104" s="9" t="s">
        <v>57</v>
      </c>
      <c r="AO104" s="9" t="s">
        <v>54</v>
      </c>
      <c r="AP104" s="9" t="s">
        <v>58</v>
      </c>
    </row>
    <row r="105" spans="1:42" x14ac:dyDescent="0.3">
      <c r="A105" s="7">
        <v>44556.749490821763</v>
      </c>
      <c r="B105" s="8"/>
      <c r="C105" s="9">
        <v>2</v>
      </c>
      <c r="D105" s="9">
        <v>3</v>
      </c>
      <c r="E105" s="9">
        <v>4</v>
      </c>
      <c r="F105" s="9">
        <v>5</v>
      </c>
      <c r="G105" s="9">
        <v>3</v>
      </c>
      <c r="H105" s="9">
        <v>5</v>
      </c>
      <c r="I105" s="9">
        <v>5</v>
      </c>
      <c r="J105" s="9">
        <v>3</v>
      </c>
      <c r="K105" s="3">
        <f t="shared" si="5"/>
        <v>73.320000000000007</v>
      </c>
      <c r="L105" s="10">
        <f t="shared" si="6"/>
        <v>3.8875927889713684</v>
      </c>
      <c r="M105" s="11"/>
      <c r="N105" s="9">
        <v>5</v>
      </c>
      <c r="O105" s="9">
        <v>5</v>
      </c>
      <c r="P105" s="9">
        <v>3</v>
      </c>
      <c r="Q105" s="9">
        <v>3</v>
      </c>
      <c r="R105" s="9">
        <v>3</v>
      </c>
      <c r="S105" s="9">
        <v>2</v>
      </c>
      <c r="T105" s="12">
        <f t="shared" si="8"/>
        <v>21</v>
      </c>
      <c r="U105" s="11"/>
      <c r="V105" s="9">
        <v>4</v>
      </c>
      <c r="W105" s="11"/>
      <c r="X105" s="9">
        <v>4</v>
      </c>
      <c r="Y105" s="9">
        <v>8</v>
      </c>
      <c r="Z105" s="9">
        <v>4</v>
      </c>
      <c r="AA105" s="9">
        <v>7</v>
      </c>
      <c r="AB105" s="9">
        <v>7</v>
      </c>
      <c r="AC105" s="9">
        <v>7</v>
      </c>
      <c r="AD105" s="11"/>
      <c r="AE105" s="9">
        <v>8</v>
      </c>
      <c r="AF105" s="9">
        <v>5</v>
      </c>
      <c r="AG105" s="9">
        <v>10</v>
      </c>
      <c r="AH105" s="13">
        <f t="shared" si="7"/>
        <v>50</v>
      </c>
      <c r="AI105" s="11"/>
      <c r="AJ105" s="9" t="s">
        <v>42</v>
      </c>
      <c r="AK105" s="9">
        <v>22</v>
      </c>
      <c r="AL105" s="9" t="s">
        <v>43</v>
      </c>
      <c r="AM105" s="9" t="s">
        <v>44</v>
      </c>
      <c r="AN105" s="9" t="s">
        <v>49</v>
      </c>
      <c r="AO105" s="9" t="s">
        <v>60</v>
      </c>
      <c r="AP105" s="9" t="s">
        <v>50</v>
      </c>
    </row>
    <row r="106" spans="1:42" x14ac:dyDescent="0.3">
      <c r="A106" s="7">
        <v>44556.800999050931</v>
      </c>
      <c r="B106" s="8"/>
      <c r="C106" s="9">
        <v>4</v>
      </c>
      <c r="D106" s="9">
        <v>1</v>
      </c>
      <c r="E106" s="9">
        <v>3</v>
      </c>
      <c r="F106" s="9">
        <v>1</v>
      </c>
      <c r="G106" s="9">
        <v>3</v>
      </c>
      <c r="H106" s="9">
        <v>4</v>
      </c>
      <c r="I106" s="9">
        <v>1</v>
      </c>
      <c r="J106" s="9">
        <v>1</v>
      </c>
      <c r="K106" s="3">
        <f t="shared" si="5"/>
        <v>39.6</v>
      </c>
      <c r="L106" s="10">
        <f t="shared" si="6"/>
        <v>2.0996818663838814</v>
      </c>
      <c r="M106" s="11"/>
      <c r="N106" s="9">
        <v>2</v>
      </c>
      <c r="O106" s="9">
        <v>3</v>
      </c>
      <c r="P106" s="9">
        <v>1</v>
      </c>
      <c r="Q106" s="9">
        <v>1</v>
      </c>
      <c r="R106" s="9">
        <v>2</v>
      </c>
      <c r="S106" s="9">
        <v>1</v>
      </c>
      <c r="T106" s="12">
        <f t="shared" si="8"/>
        <v>10</v>
      </c>
      <c r="U106" s="11"/>
      <c r="V106" s="9">
        <v>1</v>
      </c>
      <c r="W106" s="11"/>
      <c r="X106" s="9">
        <v>8</v>
      </c>
      <c r="Y106" s="9">
        <v>1</v>
      </c>
      <c r="Z106" s="9">
        <v>10</v>
      </c>
      <c r="AA106" s="9">
        <v>9</v>
      </c>
      <c r="AB106" s="9">
        <v>9</v>
      </c>
      <c r="AC106" s="9">
        <v>8</v>
      </c>
      <c r="AD106" s="11"/>
      <c r="AE106" s="9">
        <v>6</v>
      </c>
      <c r="AF106" s="9">
        <v>2</v>
      </c>
      <c r="AG106" s="9">
        <v>9</v>
      </c>
      <c r="AH106" s="13">
        <f t="shared" si="7"/>
        <v>18</v>
      </c>
      <c r="AI106" s="11"/>
      <c r="AJ106" s="9" t="s">
        <v>42</v>
      </c>
      <c r="AK106" s="9">
        <v>23</v>
      </c>
      <c r="AL106" s="9" t="s">
        <v>48</v>
      </c>
      <c r="AM106" s="9" t="s">
        <v>44</v>
      </c>
      <c r="AN106" s="9" t="s">
        <v>51</v>
      </c>
      <c r="AO106" s="9" t="s">
        <v>54</v>
      </c>
      <c r="AP106" s="9" t="s">
        <v>55</v>
      </c>
    </row>
    <row r="107" spans="1:42" x14ac:dyDescent="0.3">
      <c r="A107" s="7">
        <v>44556.845652025462</v>
      </c>
      <c r="B107" s="8"/>
      <c r="C107" s="9">
        <v>2</v>
      </c>
      <c r="D107" s="9">
        <v>4</v>
      </c>
      <c r="E107" s="9">
        <v>4</v>
      </c>
      <c r="F107" s="9">
        <v>2</v>
      </c>
      <c r="G107" s="9">
        <v>2</v>
      </c>
      <c r="H107" s="9">
        <v>4</v>
      </c>
      <c r="I107" s="9">
        <v>2</v>
      </c>
      <c r="J107" s="9">
        <v>1</v>
      </c>
      <c r="K107" s="3">
        <f t="shared" si="5"/>
        <v>46.120000000000005</v>
      </c>
      <c r="L107" s="10">
        <f t="shared" si="6"/>
        <v>2.4453870625662781</v>
      </c>
      <c r="M107" s="11"/>
      <c r="N107" s="9">
        <v>2</v>
      </c>
      <c r="O107" s="9">
        <v>3</v>
      </c>
      <c r="P107" s="9">
        <v>1</v>
      </c>
      <c r="Q107" s="9">
        <v>1</v>
      </c>
      <c r="R107" s="9">
        <v>1</v>
      </c>
      <c r="S107" s="9">
        <v>1</v>
      </c>
      <c r="T107" s="12">
        <f t="shared" si="8"/>
        <v>9</v>
      </c>
      <c r="U107" s="11"/>
      <c r="V107" s="9">
        <v>2</v>
      </c>
      <c r="W107" s="11"/>
      <c r="X107" s="9">
        <v>6</v>
      </c>
      <c r="Y107" s="9">
        <v>5</v>
      </c>
      <c r="Z107" s="9">
        <v>5</v>
      </c>
      <c r="AA107" s="9">
        <v>8</v>
      </c>
      <c r="AB107" s="9">
        <v>5</v>
      </c>
      <c r="AC107" s="9">
        <v>6</v>
      </c>
      <c r="AD107" s="11"/>
      <c r="AE107" s="9">
        <v>7</v>
      </c>
      <c r="AF107" s="9">
        <v>2</v>
      </c>
      <c r="AG107" s="9">
        <v>30</v>
      </c>
      <c r="AH107" s="13">
        <f t="shared" si="7"/>
        <v>60</v>
      </c>
      <c r="AI107" s="11"/>
      <c r="AJ107" s="9" t="s">
        <v>56</v>
      </c>
      <c r="AK107" s="9">
        <v>23</v>
      </c>
      <c r="AL107" s="9" t="s">
        <v>48</v>
      </c>
      <c r="AM107" s="9" t="s">
        <v>53</v>
      </c>
      <c r="AN107" s="9" t="s">
        <v>45</v>
      </c>
      <c r="AO107" s="9" t="s">
        <v>60</v>
      </c>
      <c r="AP107" s="9" t="s">
        <v>50</v>
      </c>
    </row>
    <row r="108" spans="1:42" x14ac:dyDescent="0.3">
      <c r="A108" s="7">
        <v>44556.848358888892</v>
      </c>
      <c r="B108" s="8"/>
      <c r="C108" s="9">
        <v>4</v>
      </c>
      <c r="D108" s="9">
        <v>5</v>
      </c>
      <c r="E108" s="9">
        <v>3</v>
      </c>
      <c r="F108" s="9">
        <v>2</v>
      </c>
      <c r="G108" s="9">
        <v>5</v>
      </c>
      <c r="H108" s="9">
        <v>3</v>
      </c>
      <c r="I108" s="9">
        <v>2</v>
      </c>
      <c r="J108" s="9">
        <v>1</v>
      </c>
      <c r="K108" s="3">
        <f t="shared" si="5"/>
        <v>53.02</v>
      </c>
      <c r="L108" s="10">
        <f t="shared" si="6"/>
        <v>2.8112407211028634</v>
      </c>
      <c r="M108" s="11"/>
      <c r="N108" s="9">
        <v>4</v>
      </c>
      <c r="O108" s="9">
        <v>4</v>
      </c>
      <c r="P108" s="9">
        <v>2</v>
      </c>
      <c r="Q108" s="9">
        <v>2</v>
      </c>
      <c r="R108" s="9">
        <v>3</v>
      </c>
      <c r="S108" s="9">
        <v>2</v>
      </c>
      <c r="T108" s="12">
        <f t="shared" si="8"/>
        <v>17</v>
      </c>
      <c r="U108" s="11"/>
      <c r="V108" s="9">
        <v>1</v>
      </c>
      <c r="W108" s="11"/>
      <c r="X108" s="9">
        <v>8</v>
      </c>
      <c r="Y108" s="9">
        <v>8</v>
      </c>
      <c r="Z108" s="9">
        <v>9</v>
      </c>
      <c r="AA108" s="9">
        <v>7</v>
      </c>
      <c r="AB108" s="9">
        <v>1</v>
      </c>
      <c r="AC108" s="9">
        <v>1</v>
      </c>
      <c r="AD108" s="11"/>
      <c r="AE108" s="9">
        <v>4</v>
      </c>
      <c r="AF108" s="9">
        <v>11</v>
      </c>
      <c r="AG108" s="9">
        <v>15</v>
      </c>
      <c r="AH108" s="13">
        <f t="shared" si="7"/>
        <v>165</v>
      </c>
      <c r="AI108" s="11"/>
      <c r="AJ108" s="9" t="s">
        <v>56</v>
      </c>
      <c r="AK108" s="9">
        <v>19</v>
      </c>
      <c r="AL108" s="9" t="s">
        <v>43</v>
      </c>
      <c r="AM108" s="9" t="s">
        <v>53</v>
      </c>
      <c r="AN108" s="9" t="s">
        <v>45</v>
      </c>
      <c r="AO108" s="9" t="s">
        <v>46</v>
      </c>
      <c r="AP108" s="9" t="s">
        <v>50</v>
      </c>
    </row>
    <row r="109" spans="1:42" x14ac:dyDescent="0.3">
      <c r="A109" s="7">
        <v>44556.880806967594</v>
      </c>
      <c r="B109" s="8"/>
      <c r="C109" s="9">
        <v>2</v>
      </c>
      <c r="D109" s="9">
        <v>2</v>
      </c>
      <c r="E109" s="9">
        <v>4</v>
      </c>
      <c r="F109" s="9">
        <v>2</v>
      </c>
      <c r="G109" s="9">
        <v>2</v>
      </c>
      <c r="H109" s="9">
        <v>1</v>
      </c>
      <c r="I109" s="9">
        <v>1</v>
      </c>
      <c r="J109" s="9">
        <v>1</v>
      </c>
      <c r="K109" s="3">
        <f t="shared" si="5"/>
        <v>31.400000000000002</v>
      </c>
      <c r="L109" s="10">
        <f t="shared" si="6"/>
        <v>1.6648992576882293</v>
      </c>
      <c r="M109" s="11"/>
      <c r="N109" s="9">
        <v>3</v>
      </c>
      <c r="O109" s="9">
        <v>5</v>
      </c>
      <c r="P109" s="9">
        <v>1</v>
      </c>
      <c r="Q109" s="9">
        <v>1</v>
      </c>
      <c r="R109" s="9">
        <v>1</v>
      </c>
      <c r="S109" s="9">
        <v>2</v>
      </c>
      <c r="T109" s="12">
        <f t="shared" si="8"/>
        <v>13</v>
      </c>
      <c r="U109" s="11"/>
      <c r="V109" s="9">
        <v>1</v>
      </c>
      <c r="W109" s="11"/>
      <c r="X109" s="9">
        <v>9</v>
      </c>
      <c r="Y109" s="9">
        <v>9</v>
      </c>
      <c r="Z109" s="9">
        <v>8</v>
      </c>
      <c r="AA109" s="9">
        <v>8</v>
      </c>
      <c r="AB109" s="9">
        <v>7</v>
      </c>
      <c r="AC109" s="9">
        <v>7</v>
      </c>
      <c r="AD109" s="11"/>
      <c r="AE109" s="9">
        <v>9</v>
      </c>
      <c r="AF109" s="15">
        <v>1.5</v>
      </c>
      <c r="AG109" s="15">
        <v>20</v>
      </c>
      <c r="AH109" s="13">
        <f t="shared" si="7"/>
        <v>30</v>
      </c>
      <c r="AI109" s="11"/>
      <c r="AJ109" s="9" t="s">
        <v>56</v>
      </c>
      <c r="AK109" s="9">
        <v>28</v>
      </c>
      <c r="AL109" s="9" t="s">
        <v>52</v>
      </c>
      <c r="AM109" s="9" t="s">
        <v>44</v>
      </c>
      <c r="AN109" s="9" t="s">
        <v>57</v>
      </c>
      <c r="AO109" s="9" t="s">
        <v>54</v>
      </c>
      <c r="AP109" s="9" t="s">
        <v>58</v>
      </c>
    </row>
    <row r="110" spans="1:42" x14ac:dyDescent="0.3">
      <c r="A110" s="7">
        <v>44556.948603587967</v>
      </c>
      <c r="B110" s="8"/>
      <c r="C110" s="9">
        <v>2</v>
      </c>
      <c r="D110" s="9">
        <v>4</v>
      </c>
      <c r="E110" s="9">
        <v>5</v>
      </c>
      <c r="F110" s="9">
        <v>6</v>
      </c>
      <c r="G110" s="9">
        <v>6</v>
      </c>
      <c r="H110" s="9">
        <v>5</v>
      </c>
      <c r="I110" s="9">
        <v>6</v>
      </c>
      <c r="J110" s="9">
        <v>5</v>
      </c>
      <c r="K110" s="3">
        <f t="shared" si="5"/>
        <v>96.960000000000008</v>
      </c>
      <c r="L110" s="10">
        <f t="shared" si="6"/>
        <v>5.1410392364793216</v>
      </c>
      <c r="M110" s="11"/>
      <c r="N110" s="9">
        <v>1</v>
      </c>
      <c r="O110" s="9">
        <v>5</v>
      </c>
      <c r="P110" s="9">
        <v>2</v>
      </c>
      <c r="Q110" s="9">
        <v>3</v>
      </c>
      <c r="R110" s="9">
        <v>6</v>
      </c>
      <c r="S110" s="9">
        <v>1</v>
      </c>
      <c r="T110" s="12">
        <f t="shared" si="8"/>
        <v>18</v>
      </c>
      <c r="U110" s="11"/>
      <c r="V110" s="9">
        <v>4</v>
      </c>
      <c r="W110" s="11"/>
      <c r="X110" s="9">
        <v>3</v>
      </c>
      <c r="Y110" s="9">
        <v>7</v>
      </c>
      <c r="Z110" s="9">
        <v>7</v>
      </c>
      <c r="AA110" s="9">
        <v>7</v>
      </c>
      <c r="AB110" s="9">
        <v>9</v>
      </c>
      <c r="AC110" s="9">
        <v>6</v>
      </c>
      <c r="AD110" s="11"/>
      <c r="AE110" s="9">
        <v>10</v>
      </c>
      <c r="AF110" s="9">
        <v>8</v>
      </c>
      <c r="AG110" s="9">
        <v>20</v>
      </c>
      <c r="AH110" s="13">
        <f t="shared" si="7"/>
        <v>160</v>
      </c>
      <c r="AI110" s="11"/>
      <c r="AJ110" s="9" t="s">
        <v>56</v>
      </c>
      <c r="AK110" s="9">
        <v>19</v>
      </c>
      <c r="AL110" s="9" t="s">
        <v>43</v>
      </c>
      <c r="AM110" s="9" t="s">
        <v>53</v>
      </c>
      <c r="AN110" s="9" t="s">
        <v>49</v>
      </c>
      <c r="AO110" s="9" t="s">
        <v>60</v>
      </c>
      <c r="AP110" s="9" t="s">
        <v>50</v>
      </c>
    </row>
    <row r="111" spans="1:42" x14ac:dyDescent="0.3">
      <c r="A111" s="7">
        <v>44556.960524166665</v>
      </c>
      <c r="B111" s="8"/>
      <c r="C111" s="9">
        <v>1</v>
      </c>
      <c r="D111" s="9">
        <v>6</v>
      </c>
      <c r="E111" s="9">
        <v>1</v>
      </c>
      <c r="F111" s="9">
        <v>4</v>
      </c>
      <c r="G111" s="9">
        <v>1</v>
      </c>
      <c r="H111" s="9">
        <v>1</v>
      </c>
      <c r="I111" s="9">
        <v>1</v>
      </c>
      <c r="J111" s="9">
        <v>1</v>
      </c>
      <c r="K111" s="3">
        <f t="shared" si="5"/>
        <v>32.49</v>
      </c>
      <c r="L111" s="10">
        <f t="shared" si="6"/>
        <v>1.7226935312831391</v>
      </c>
      <c r="M111" s="11"/>
      <c r="N111" s="9">
        <v>3</v>
      </c>
      <c r="O111" s="9">
        <v>5</v>
      </c>
      <c r="P111" s="9">
        <v>4</v>
      </c>
      <c r="Q111" s="9">
        <v>3</v>
      </c>
      <c r="R111" s="9">
        <v>5</v>
      </c>
      <c r="S111" s="9">
        <v>4</v>
      </c>
      <c r="T111" s="12">
        <f t="shared" si="8"/>
        <v>24</v>
      </c>
      <c r="U111" s="11"/>
      <c r="V111" s="9">
        <v>1</v>
      </c>
      <c r="W111" s="11"/>
      <c r="X111" s="9">
        <v>6</v>
      </c>
      <c r="Y111" s="9">
        <v>8</v>
      </c>
      <c r="Z111" s="9">
        <v>6</v>
      </c>
      <c r="AA111" s="9">
        <v>3</v>
      </c>
      <c r="AB111" s="9">
        <v>1</v>
      </c>
      <c r="AC111" s="9">
        <v>1</v>
      </c>
      <c r="AD111" s="11"/>
      <c r="AE111" s="9">
        <v>1</v>
      </c>
      <c r="AF111" s="9">
        <v>5</v>
      </c>
      <c r="AG111" s="9">
        <v>12</v>
      </c>
      <c r="AH111" s="13">
        <f t="shared" si="7"/>
        <v>60</v>
      </c>
      <c r="AI111" s="11"/>
      <c r="AJ111" s="9" t="s">
        <v>56</v>
      </c>
      <c r="AK111" s="9">
        <v>18</v>
      </c>
      <c r="AL111" s="9" t="s">
        <v>48</v>
      </c>
      <c r="AM111" s="9" t="s">
        <v>53</v>
      </c>
      <c r="AN111" s="9" t="s">
        <v>45</v>
      </c>
      <c r="AO111" s="9" t="s">
        <v>60</v>
      </c>
      <c r="AP111" s="9" t="s">
        <v>50</v>
      </c>
    </row>
    <row r="112" spans="1:42" x14ac:dyDescent="0.3">
      <c r="A112" s="7">
        <v>44556.996757546294</v>
      </c>
      <c r="B112" s="8"/>
      <c r="C112" s="9">
        <v>2</v>
      </c>
      <c r="D112" s="9">
        <v>5</v>
      </c>
      <c r="E112" s="9">
        <v>4</v>
      </c>
      <c r="F112" s="9">
        <v>3</v>
      </c>
      <c r="G112" s="9">
        <v>4</v>
      </c>
      <c r="H112" s="9">
        <v>3</v>
      </c>
      <c r="I112" s="9">
        <v>1</v>
      </c>
      <c r="J112" s="9">
        <v>1</v>
      </c>
      <c r="K112" s="3">
        <f t="shared" si="5"/>
        <v>48.69</v>
      </c>
      <c r="L112" s="10">
        <f t="shared" si="6"/>
        <v>2.5816542948038177</v>
      </c>
      <c r="M112" s="11"/>
      <c r="N112" s="9">
        <v>3</v>
      </c>
      <c r="O112" s="9">
        <v>4</v>
      </c>
      <c r="P112" s="9">
        <v>2</v>
      </c>
      <c r="Q112" s="9">
        <v>2</v>
      </c>
      <c r="R112" s="9">
        <v>1</v>
      </c>
      <c r="S112" s="9">
        <v>1</v>
      </c>
      <c r="T112" s="12">
        <f t="shared" si="8"/>
        <v>13</v>
      </c>
      <c r="U112" s="11"/>
      <c r="V112" s="9">
        <v>2</v>
      </c>
      <c r="W112" s="11"/>
      <c r="X112" s="9">
        <v>7</v>
      </c>
      <c r="Y112" s="9">
        <v>8</v>
      </c>
      <c r="Z112" s="9">
        <v>8</v>
      </c>
      <c r="AA112" s="9">
        <v>9</v>
      </c>
      <c r="AB112" s="9">
        <v>9</v>
      </c>
      <c r="AC112" s="9">
        <v>9</v>
      </c>
      <c r="AD112" s="11"/>
      <c r="AE112" s="9">
        <v>10</v>
      </c>
      <c r="AF112" s="9">
        <v>4</v>
      </c>
      <c r="AG112" s="9">
        <v>20</v>
      </c>
      <c r="AH112" s="13">
        <f t="shared" si="7"/>
        <v>80</v>
      </c>
      <c r="AI112" s="11"/>
      <c r="AJ112" s="9" t="s">
        <v>56</v>
      </c>
      <c r="AK112" s="9">
        <v>19</v>
      </c>
      <c r="AL112" s="9" t="s">
        <v>48</v>
      </c>
      <c r="AM112" s="9" t="s">
        <v>53</v>
      </c>
      <c r="AN112" s="9" t="s">
        <v>45</v>
      </c>
      <c r="AO112" s="9" t="s">
        <v>60</v>
      </c>
      <c r="AP112" s="9" t="s">
        <v>50</v>
      </c>
    </row>
    <row r="113" spans="1:42" x14ac:dyDescent="0.3">
      <c r="A113" s="7">
        <v>44557.021429652777</v>
      </c>
      <c r="B113" s="8"/>
      <c r="C113" s="9">
        <v>5</v>
      </c>
      <c r="D113" s="9">
        <v>1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9">
        <v>1</v>
      </c>
      <c r="K113" s="3">
        <f t="shared" si="5"/>
        <v>23.700000000000003</v>
      </c>
      <c r="L113" s="10">
        <f t="shared" si="6"/>
        <v>1.2566277836691413</v>
      </c>
      <c r="M113" s="11"/>
      <c r="N113" s="9">
        <v>2</v>
      </c>
      <c r="O113" s="9">
        <v>2</v>
      </c>
      <c r="P113" s="9">
        <v>1</v>
      </c>
      <c r="Q113" s="9">
        <v>1</v>
      </c>
      <c r="R113" s="9">
        <v>3</v>
      </c>
      <c r="S113" s="9">
        <v>3</v>
      </c>
      <c r="T113" s="12">
        <f t="shared" si="8"/>
        <v>12</v>
      </c>
      <c r="U113" s="11"/>
      <c r="V113" s="9">
        <v>1</v>
      </c>
      <c r="W113" s="11"/>
      <c r="X113" s="9">
        <v>8</v>
      </c>
      <c r="Y113" s="9">
        <v>4</v>
      </c>
      <c r="Z113" s="9">
        <v>10</v>
      </c>
      <c r="AA113" s="9">
        <v>5</v>
      </c>
      <c r="AB113" s="9">
        <v>5</v>
      </c>
      <c r="AC113" s="9">
        <v>10</v>
      </c>
      <c r="AD113" s="11"/>
      <c r="AE113" s="9">
        <v>5</v>
      </c>
      <c r="AF113" s="9">
        <v>1</v>
      </c>
      <c r="AG113" s="9">
        <v>15</v>
      </c>
      <c r="AH113" s="13">
        <f t="shared" si="7"/>
        <v>15</v>
      </c>
      <c r="AI113" s="11"/>
      <c r="AJ113" s="9" t="s">
        <v>56</v>
      </c>
      <c r="AK113" s="9">
        <v>21</v>
      </c>
      <c r="AL113" s="9" t="s">
        <v>43</v>
      </c>
      <c r="AM113" s="9" t="s">
        <v>53</v>
      </c>
      <c r="AN113" s="9" t="s">
        <v>45</v>
      </c>
      <c r="AO113" s="9" t="s">
        <v>46</v>
      </c>
      <c r="AP113" s="9" t="s">
        <v>50</v>
      </c>
    </row>
    <row r="114" spans="1:42" x14ac:dyDescent="0.3">
      <c r="A114" s="7">
        <v>44557.022417129629</v>
      </c>
      <c r="B114" s="8"/>
      <c r="C114" s="9">
        <v>4</v>
      </c>
      <c r="D114" s="9">
        <v>5</v>
      </c>
      <c r="E114" s="9">
        <v>6</v>
      </c>
      <c r="F114" s="9">
        <v>4</v>
      </c>
      <c r="G114" s="9">
        <v>6</v>
      </c>
      <c r="H114" s="9">
        <v>6</v>
      </c>
      <c r="I114" s="9">
        <v>6</v>
      </c>
      <c r="J114" s="9">
        <v>6</v>
      </c>
      <c r="K114" s="3">
        <f t="shared" si="5"/>
        <v>105.13</v>
      </c>
      <c r="L114" s="10">
        <f t="shared" si="6"/>
        <v>5.5742311770943793</v>
      </c>
      <c r="M114" s="11"/>
      <c r="N114" s="9">
        <v>1</v>
      </c>
      <c r="O114" s="9">
        <v>6</v>
      </c>
      <c r="P114" s="9">
        <v>1</v>
      </c>
      <c r="Q114" s="9">
        <v>6</v>
      </c>
      <c r="R114" s="9">
        <v>6</v>
      </c>
      <c r="S114" s="9">
        <v>2</v>
      </c>
      <c r="T114" s="12">
        <f t="shared" si="8"/>
        <v>22</v>
      </c>
      <c r="U114" s="11"/>
      <c r="V114" s="9">
        <v>7</v>
      </c>
      <c r="W114" s="11"/>
      <c r="X114" s="9">
        <v>5</v>
      </c>
      <c r="Y114" s="9">
        <v>3</v>
      </c>
      <c r="Z114" s="9">
        <v>7</v>
      </c>
      <c r="AA114" s="9">
        <v>8</v>
      </c>
      <c r="AB114" s="9">
        <v>1</v>
      </c>
      <c r="AC114" s="9">
        <v>5</v>
      </c>
      <c r="AD114" s="11"/>
      <c r="AE114" s="9">
        <v>6</v>
      </c>
      <c r="AF114" s="9">
        <v>7</v>
      </c>
      <c r="AG114" s="9">
        <v>10</v>
      </c>
      <c r="AH114" s="13">
        <f t="shared" si="7"/>
        <v>70</v>
      </c>
      <c r="AI114" s="11"/>
      <c r="AJ114" s="9" t="s">
        <v>42</v>
      </c>
      <c r="AK114" s="9">
        <v>22</v>
      </c>
      <c r="AL114" s="9" t="s">
        <v>43</v>
      </c>
      <c r="AM114" s="9" t="s">
        <v>53</v>
      </c>
      <c r="AN114" s="9" t="s">
        <v>45</v>
      </c>
      <c r="AO114" s="9" t="s">
        <v>46</v>
      </c>
      <c r="AP114" s="9" t="s">
        <v>50</v>
      </c>
    </row>
    <row r="115" spans="1:42" x14ac:dyDescent="0.3">
      <c r="A115" s="7">
        <v>44557.117372071763</v>
      </c>
      <c r="B115" s="8"/>
      <c r="C115" s="9">
        <v>4</v>
      </c>
      <c r="D115" s="9">
        <v>2</v>
      </c>
      <c r="E115" s="9">
        <v>1</v>
      </c>
      <c r="F115" s="9">
        <v>1</v>
      </c>
      <c r="G115" s="9">
        <v>1</v>
      </c>
      <c r="H115" s="9">
        <v>2</v>
      </c>
      <c r="I115" s="9">
        <v>2</v>
      </c>
      <c r="J115" s="9">
        <v>2</v>
      </c>
      <c r="K115" s="3">
        <f t="shared" si="5"/>
        <v>33.799999999999997</v>
      </c>
      <c r="L115" s="10">
        <f t="shared" si="6"/>
        <v>1.792152704135737</v>
      </c>
      <c r="M115" s="11"/>
      <c r="N115" s="9">
        <v>2</v>
      </c>
      <c r="O115" s="9">
        <v>4</v>
      </c>
      <c r="P115" s="9">
        <v>1</v>
      </c>
      <c r="Q115" s="9">
        <v>1</v>
      </c>
      <c r="R115" s="9">
        <v>1</v>
      </c>
      <c r="S115" s="9">
        <v>1</v>
      </c>
      <c r="T115" s="12">
        <f t="shared" si="8"/>
        <v>10</v>
      </c>
      <c r="U115" s="11"/>
      <c r="V115" s="9">
        <v>1</v>
      </c>
      <c r="W115" s="11"/>
      <c r="X115" s="9">
        <v>8</v>
      </c>
      <c r="Y115" s="9">
        <v>5</v>
      </c>
      <c r="Z115" s="9">
        <v>8</v>
      </c>
      <c r="AA115" s="9">
        <v>8</v>
      </c>
      <c r="AB115" s="9">
        <v>7</v>
      </c>
      <c r="AC115" s="9">
        <v>5</v>
      </c>
      <c r="AD115" s="11"/>
      <c r="AE115" s="9">
        <v>7</v>
      </c>
      <c r="AF115" s="9">
        <v>1</v>
      </c>
      <c r="AG115" s="9">
        <v>20</v>
      </c>
      <c r="AH115" s="13">
        <f t="shared" si="7"/>
        <v>20</v>
      </c>
      <c r="AI115" s="11"/>
      <c r="AJ115" s="9" t="s">
        <v>42</v>
      </c>
      <c r="AK115" s="9">
        <v>34</v>
      </c>
      <c r="AL115" s="9" t="s">
        <v>48</v>
      </c>
      <c r="AM115" s="9" t="s">
        <v>44</v>
      </c>
      <c r="AN115" s="9" t="s">
        <v>49</v>
      </c>
      <c r="AO115" s="9" t="s">
        <v>54</v>
      </c>
      <c r="AP115" s="9" t="s">
        <v>58</v>
      </c>
    </row>
    <row r="116" spans="1:42" x14ac:dyDescent="0.3">
      <c r="A116" s="7">
        <v>44557.316247210649</v>
      </c>
      <c r="B116" s="8"/>
      <c r="C116" s="9">
        <v>4</v>
      </c>
      <c r="D116" s="9">
        <v>4</v>
      </c>
      <c r="E116" s="9">
        <v>6</v>
      </c>
      <c r="F116" s="9">
        <v>6</v>
      </c>
      <c r="G116" s="9">
        <v>6</v>
      </c>
      <c r="H116" s="9">
        <v>6</v>
      </c>
      <c r="I116" s="9">
        <v>6</v>
      </c>
      <c r="J116" s="9">
        <v>6</v>
      </c>
      <c r="K116" s="3">
        <f t="shared" si="5"/>
        <v>107.75999999999999</v>
      </c>
      <c r="L116" s="10">
        <f t="shared" si="6"/>
        <v>5.7136797454931072</v>
      </c>
      <c r="M116" s="11"/>
      <c r="N116" s="9">
        <v>4</v>
      </c>
      <c r="O116" s="9">
        <v>5</v>
      </c>
      <c r="P116" s="9">
        <v>7</v>
      </c>
      <c r="Q116" s="9">
        <v>7</v>
      </c>
      <c r="R116" s="9">
        <v>7</v>
      </c>
      <c r="S116" s="9">
        <v>7</v>
      </c>
      <c r="T116" s="12">
        <f t="shared" si="8"/>
        <v>37</v>
      </c>
      <c r="U116" s="11"/>
      <c r="V116" s="9">
        <v>7</v>
      </c>
      <c r="W116" s="11"/>
      <c r="X116" s="9">
        <v>3</v>
      </c>
      <c r="Y116" s="9">
        <v>8</v>
      </c>
      <c r="Z116" s="9">
        <v>8</v>
      </c>
      <c r="AA116" s="9">
        <v>7</v>
      </c>
      <c r="AB116" s="9">
        <v>7</v>
      </c>
      <c r="AC116" s="9">
        <v>9</v>
      </c>
      <c r="AD116" s="11"/>
      <c r="AE116" s="9">
        <v>1</v>
      </c>
      <c r="AF116" s="9">
        <v>21</v>
      </c>
      <c r="AG116" s="9">
        <v>90</v>
      </c>
      <c r="AH116" s="13">
        <f t="shared" si="7"/>
        <v>1890</v>
      </c>
      <c r="AI116" s="11"/>
      <c r="AJ116" s="9" t="s">
        <v>56</v>
      </c>
      <c r="AK116" s="9">
        <v>25</v>
      </c>
      <c r="AL116" s="9" t="s">
        <v>48</v>
      </c>
      <c r="AM116" s="9" t="s">
        <v>53</v>
      </c>
      <c r="AN116" s="9" t="s">
        <v>49</v>
      </c>
      <c r="AO116" s="9" t="s">
        <v>59</v>
      </c>
      <c r="AP116" s="9" t="s">
        <v>50</v>
      </c>
    </row>
    <row r="117" spans="1:42" x14ac:dyDescent="0.3">
      <c r="A117" s="7">
        <v>44557.364882662034</v>
      </c>
      <c r="B117" s="8"/>
      <c r="C117" s="9">
        <v>1</v>
      </c>
      <c r="D117" s="9">
        <v>2</v>
      </c>
      <c r="E117" s="9">
        <v>5</v>
      </c>
      <c r="F117" s="9">
        <v>3</v>
      </c>
      <c r="G117" s="9">
        <v>4</v>
      </c>
      <c r="H117" s="9">
        <v>3</v>
      </c>
      <c r="I117" s="9">
        <v>1</v>
      </c>
      <c r="J117" s="9">
        <v>1</v>
      </c>
      <c r="K117" s="3">
        <f t="shared" si="5"/>
        <v>44.759999999999991</v>
      </c>
      <c r="L117" s="10">
        <f t="shared" si="6"/>
        <v>2.3732767762460227</v>
      </c>
      <c r="M117" s="11"/>
      <c r="N117" s="9">
        <v>1</v>
      </c>
      <c r="O117" s="9">
        <v>2</v>
      </c>
      <c r="P117" s="9">
        <v>1</v>
      </c>
      <c r="Q117" s="9">
        <v>1</v>
      </c>
      <c r="R117" s="9">
        <v>6</v>
      </c>
      <c r="S117" s="9">
        <v>1</v>
      </c>
      <c r="T117" s="12">
        <f t="shared" si="8"/>
        <v>12</v>
      </c>
      <c r="U117" s="11"/>
      <c r="V117" s="9">
        <v>2</v>
      </c>
      <c r="W117" s="11"/>
      <c r="X117" s="9">
        <v>6</v>
      </c>
      <c r="Y117" s="9">
        <v>5</v>
      </c>
      <c r="Z117" s="9">
        <v>10</v>
      </c>
      <c r="AA117" s="9">
        <v>8</v>
      </c>
      <c r="AB117" s="9">
        <v>4</v>
      </c>
      <c r="AC117" s="9">
        <v>7</v>
      </c>
      <c r="AD117" s="11"/>
      <c r="AE117" s="9">
        <v>1</v>
      </c>
      <c r="AF117" s="9">
        <v>0.75</v>
      </c>
      <c r="AG117" s="9">
        <v>10</v>
      </c>
      <c r="AH117" s="13">
        <f t="shared" si="7"/>
        <v>7.5</v>
      </c>
      <c r="AI117" s="11"/>
      <c r="AJ117" s="9" t="s">
        <v>42</v>
      </c>
      <c r="AK117" s="9">
        <v>28</v>
      </c>
      <c r="AL117" s="9" t="s">
        <v>48</v>
      </c>
      <c r="AM117" s="9" t="s">
        <v>53</v>
      </c>
      <c r="AN117" s="9" t="s">
        <v>57</v>
      </c>
      <c r="AO117" s="9" t="s">
        <v>54</v>
      </c>
      <c r="AP117" s="9" t="s">
        <v>58</v>
      </c>
    </row>
    <row r="118" spans="1:42" x14ac:dyDescent="0.3">
      <c r="A118" s="7">
        <v>44557.406506145839</v>
      </c>
      <c r="B118" s="8"/>
      <c r="C118" s="9">
        <v>6</v>
      </c>
      <c r="D118" s="9">
        <v>6</v>
      </c>
      <c r="E118" s="9">
        <v>6</v>
      </c>
      <c r="F118" s="9">
        <v>6</v>
      </c>
      <c r="G118" s="9">
        <v>6</v>
      </c>
      <c r="H118" s="9">
        <v>6</v>
      </c>
      <c r="I118" s="9">
        <v>4</v>
      </c>
      <c r="J118" s="9">
        <v>1</v>
      </c>
      <c r="K118" s="3">
        <f t="shared" si="5"/>
        <v>87.88000000000001</v>
      </c>
      <c r="L118" s="10">
        <f t="shared" si="6"/>
        <v>4.6595970307529173</v>
      </c>
      <c r="M118" s="11"/>
      <c r="N118" s="9">
        <v>3</v>
      </c>
      <c r="O118" s="9">
        <v>2</v>
      </c>
      <c r="P118" s="9">
        <v>1</v>
      </c>
      <c r="Q118" s="9">
        <v>2</v>
      </c>
      <c r="R118" s="9">
        <v>7</v>
      </c>
      <c r="S118" s="9">
        <v>1</v>
      </c>
      <c r="T118" s="12">
        <f t="shared" si="8"/>
        <v>16</v>
      </c>
      <c r="U118" s="11"/>
      <c r="V118" s="9">
        <v>3</v>
      </c>
      <c r="W118" s="11"/>
      <c r="X118" s="9">
        <v>10</v>
      </c>
      <c r="Y118" s="9">
        <v>10</v>
      </c>
      <c r="Z118" s="9">
        <v>10</v>
      </c>
      <c r="AA118" s="9">
        <v>10</v>
      </c>
      <c r="AB118" s="9">
        <v>10</v>
      </c>
      <c r="AC118" s="9">
        <v>10</v>
      </c>
      <c r="AD118" s="11"/>
      <c r="AE118" s="9">
        <v>10</v>
      </c>
      <c r="AF118" s="9">
        <v>3</v>
      </c>
      <c r="AG118" s="9">
        <v>10</v>
      </c>
      <c r="AH118" s="13">
        <f t="shared" si="7"/>
        <v>30</v>
      </c>
      <c r="AI118" s="11"/>
      <c r="AJ118" s="9" t="s">
        <v>56</v>
      </c>
      <c r="AK118" s="9">
        <v>23</v>
      </c>
      <c r="AL118" s="9" t="s">
        <v>52</v>
      </c>
      <c r="AM118" s="9" t="s">
        <v>44</v>
      </c>
      <c r="AN118" s="9" t="s">
        <v>49</v>
      </c>
      <c r="AO118" s="9" t="s">
        <v>59</v>
      </c>
      <c r="AP118" s="9" t="s">
        <v>50</v>
      </c>
    </row>
    <row r="119" spans="1:42" x14ac:dyDescent="0.3">
      <c r="A119" s="7">
        <v>44557.434860601847</v>
      </c>
      <c r="B119" s="8"/>
      <c r="C119" s="9">
        <v>5</v>
      </c>
      <c r="D119" s="9">
        <v>1</v>
      </c>
      <c r="E119" s="9">
        <v>1</v>
      </c>
      <c r="F119" s="9">
        <v>1</v>
      </c>
      <c r="G119" s="9">
        <v>1</v>
      </c>
      <c r="H119" s="9">
        <v>1</v>
      </c>
      <c r="I119" s="9">
        <v>1</v>
      </c>
      <c r="J119" s="9">
        <v>1</v>
      </c>
      <c r="K119" s="3">
        <f t="shared" si="5"/>
        <v>23.700000000000003</v>
      </c>
      <c r="L119" s="10">
        <f t="shared" si="6"/>
        <v>1.2566277836691413</v>
      </c>
      <c r="M119" s="11"/>
      <c r="N119" s="9">
        <v>1</v>
      </c>
      <c r="O119" s="9">
        <v>4</v>
      </c>
      <c r="P119" s="9">
        <v>1</v>
      </c>
      <c r="Q119" s="9">
        <v>1</v>
      </c>
      <c r="R119" s="9">
        <v>2</v>
      </c>
      <c r="S119" s="9">
        <v>1</v>
      </c>
      <c r="T119" s="12">
        <f t="shared" si="8"/>
        <v>10</v>
      </c>
      <c r="U119" s="11"/>
      <c r="V119" s="9">
        <v>1</v>
      </c>
      <c r="W119" s="11"/>
      <c r="X119" s="9">
        <v>6</v>
      </c>
      <c r="Y119" s="9">
        <v>4</v>
      </c>
      <c r="Z119" s="9">
        <v>4</v>
      </c>
      <c r="AA119" s="9">
        <v>5</v>
      </c>
      <c r="AB119" s="9">
        <v>3</v>
      </c>
      <c r="AC119" s="9">
        <v>4</v>
      </c>
      <c r="AD119" s="11"/>
      <c r="AE119" s="9">
        <v>5</v>
      </c>
      <c r="AF119" s="9">
        <v>1</v>
      </c>
      <c r="AG119" s="9">
        <v>20</v>
      </c>
      <c r="AH119" s="13">
        <f t="shared" si="7"/>
        <v>20</v>
      </c>
      <c r="AI119" s="11"/>
      <c r="AJ119" s="9" t="s">
        <v>42</v>
      </c>
      <c r="AK119" s="9">
        <v>24</v>
      </c>
      <c r="AL119" s="9" t="s">
        <v>43</v>
      </c>
      <c r="AM119" s="9" t="s">
        <v>44</v>
      </c>
      <c r="AN119" s="9" t="s">
        <v>49</v>
      </c>
      <c r="AO119" s="9" t="s">
        <v>59</v>
      </c>
      <c r="AP119" s="9" t="s">
        <v>55</v>
      </c>
    </row>
    <row r="120" spans="1:42" x14ac:dyDescent="0.3">
      <c r="A120" s="7">
        <v>44557.443879039347</v>
      </c>
      <c r="B120" s="8"/>
      <c r="C120" s="9">
        <v>4</v>
      </c>
      <c r="D120" s="9">
        <v>3</v>
      </c>
      <c r="E120" s="9">
        <v>4</v>
      </c>
      <c r="F120" s="9">
        <v>3</v>
      </c>
      <c r="G120" s="9">
        <v>2</v>
      </c>
      <c r="H120" s="9">
        <v>3</v>
      </c>
      <c r="I120" s="9">
        <v>2</v>
      </c>
      <c r="J120" s="9">
        <v>1</v>
      </c>
      <c r="K120" s="3">
        <f t="shared" si="5"/>
        <v>46.26</v>
      </c>
      <c r="L120" s="10">
        <f t="shared" si="6"/>
        <v>2.4528101802757156</v>
      </c>
      <c r="M120" s="11"/>
      <c r="N120" s="9">
        <v>4</v>
      </c>
      <c r="O120" s="9">
        <v>5</v>
      </c>
      <c r="P120" s="9">
        <v>2</v>
      </c>
      <c r="Q120" s="9">
        <v>2</v>
      </c>
      <c r="R120" s="9">
        <v>7</v>
      </c>
      <c r="S120" s="9">
        <v>5</v>
      </c>
      <c r="T120" s="12">
        <f t="shared" si="8"/>
        <v>25</v>
      </c>
      <c r="U120" s="11"/>
      <c r="V120" s="9">
        <v>2</v>
      </c>
      <c r="W120" s="11"/>
      <c r="X120" s="9">
        <v>5</v>
      </c>
      <c r="Y120" s="9">
        <v>8</v>
      </c>
      <c r="Z120" s="9">
        <v>7</v>
      </c>
      <c r="AA120" s="9">
        <v>6</v>
      </c>
      <c r="AB120" s="9">
        <v>1</v>
      </c>
      <c r="AC120" s="9">
        <v>1</v>
      </c>
      <c r="AD120" s="11"/>
      <c r="AE120" s="9">
        <v>8</v>
      </c>
      <c r="AF120" s="9">
        <v>5</v>
      </c>
      <c r="AG120" s="9">
        <v>20</v>
      </c>
      <c r="AH120" s="13">
        <f t="shared" si="7"/>
        <v>100</v>
      </c>
      <c r="AI120" s="11"/>
      <c r="AJ120" s="9" t="s">
        <v>56</v>
      </c>
      <c r="AK120" s="9">
        <v>19</v>
      </c>
      <c r="AL120" s="9" t="s">
        <v>43</v>
      </c>
      <c r="AM120" s="9" t="s">
        <v>53</v>
      </c>
      <c r="AN120" s="9" t="s">
        <v>45</v>
      </c>
      <c r="AO120" s="9" t="s">
        <v>46</v>
      </c>
      <c r="AP120" s="9" t="s">
        <v>55</v>
      </c>
    </row>
    <row r="121" spans="1:42" x14ac:dyDescent="0.3">
      <c r="A121" s="7">
        <v>44557.447282395835</v>
      </c>
      <c r="B121" s="8"/>
      <c r="C121" s="9">
        <v>6</v>
      </c>
      <c r="D121" s="9">
        <v>6</v>
      </c>
      <c r="E121" s="9">
        <v>6</v>
      </c>
      <c r="F121" s="9">
        <v>5</v>
      </c>
      <c r="G121" s="9">
        <v>6</v>
      </c>
      <c r="H121" s="9">
        <v>6</v>
      </c>
      <c r="I121" s="9">
        <v>5</v>
      </c>
      <c r="J121" s="9">
        <v>4</v>
      </c>
      <c r="K121" s="3">
        <f t="shared" si="5"/>
        <v>100.35000000000001</v>
      </c>
      <c r="L121" s="10">
        <f t="shared" si="6"/>
        <v>5.3207847295864266</v>
      </c>
      <c r="M121" s="11"/>
      <c r="N121" s="9">
        <v>3</v>
      </c>
      <c r="O121" s="9">
        <v>5</v>
      </c>
      <c r="P121" s="9">
        <v>1</v>
      </c>
      <c r="Q121" s="9">
        <v>2</v>
      </c>
      <c r="R121" s="9">
        <v>1</v>
      </c>
      <c r="S121" s="9">
        <v>1</v>
      </c>
      <c r="T121" s="12">
        <f t="shared" si="8"/>
        <v>13</v>
      </c>
      <c r="U121" s="11"/>
      <c r="V121" s="9">
        <v>4</v>
      </c>
      <c r="W121" s="11"/>
      <c r="X121" s="9">
        <v>3</v>
      </c>
      <c r="Y121" s="9">
        <v>5</v>
      </c>
      <c r="Z121" s="9">
        <v>8</v>
      </c>
      <c r="AA121" s="9">
        <v>3</v>
      </c>
      <c r="AB121" s="9">
        <v>2</v>
      </c>
      <c r="AC121" s="9">
        <v>3</v>
      </c>
      <c r="AD121" s="11"/>
      <c r="AE121" s="9">
        <v>10</v>
      </c>
      <c r="AF121" s="9">
        <v>6</v>
      </c>
      <c r="AG121" s="9">
        <v>20</v>
      </c>
      <c r="AH121" s="13">
        <f t="shared" si="7"/>
        <v>120</v>
      </c>
      <c r="AI121" s="11"/>
      <c r="AJ121" s="9" t="s">
        <v>42</v>
      </c>
      <c r="AK121" s="9">
        <v>22</v>
      </c>
      <c r="AL121" s="9" t="s">
        <v>43</v>
      </c>
      <c r="AM121" s="9" t="s">
        <v>53</v>
      </c>
      <c r="AN121" s="9" t="s">
        <v>49</v>
      </c>
      <c r="AO121" s="9" t="s">
        <v>59</v>
      </c>
      <c r="AP121" s="9" t="s">
        <v>55</v>
      </c>
    </row>
    <row r="122" spans="1:42" x14ac:dyDescent="0.3">
      <c r="A122" s="7">
        <v>44557.455219594907</v>
      </c>
      <c r="B122" s="8"/>
      <c r="C122" s="9">
        <v>6</v>
      </c>
      <c r="D122" s="9">
        <v>2</v>
      </c>
      <c r="E122" s="9">
        <v>1</v>
      </c>
      <c r="F122" s="9">
        <v>1</v>
      </c>
      <c r="G122" s="9">
        <v>1</v>
      </c>
      <c r="H122" s="9">
        <v>2</v>
      </c>
      <c r="I122" s="9">
        <v>1</v>
      </c>
      <c r="J122" s="9">
        <v>1</v>
      </c>
      <c r="K122" s="3">
        <f t="shared" si="5"/>
        <v>29.250000000000004</v>
      </c>
      <c r="L122" s="10">
        <f t="shared" si="6"/>
        <v>1.5509013785790033</v>
      </c>
      <c r="M122" s="11"/>
      <c r="N122" s="9">
        <v>1</v>
      </c>
      <c r="O122" s="9">
        <v>3</v>
      </c>
      <c r="P122" s="9">
        <v>1</v>
      </c>
      <c r="Q122" s="9">
        <v>1</v>
      </c>
      <c r="R122" s="9">
        <v>1</v>
      </c>
      <c r="S122" s="9">
        <v>1</v>
      </c>
      <c r="T122" s="12">
        <f t="shared" si="8"/>
        <v>8</v>
      </c>
      <c r="U122" s="11"/>
      <c r="V122" s="9">
        <v>1</v>
      </c>
      <c r="W122" s="11"/>
      <c r="X122" s="9">
        <v>9</v>
      </c>
      <c r="Y122" s="9">
        <v>9</v>
      </c>
      <c r="Z122" s="9">
        <v>9</v>
      </c>
      <c r="AA122" s="9">
        <v>9</v>
      </c>
      <c r="AB122" s="9">
        <v>7</v>
      </c>
      <c r="AC122" s="9">
        <v>9</v>
      </c>
      <c r="AD122" s="11"/>
      <c r="AE122" s="9">
        <v>4</v>
      </c>
      <c r="AF122" s="9">
        <v>3</v>
      </c>
      <c r="AG122" s="9">
        <v>5</v>
      </c>
      <c r="AH122" s="13">
        <f t="shared" si="7"/>
        <v>15</v>
      </c>
      <c r="AI122" s="11"/>
      <c r="AJ122" s="9" t="s">
        <v>42</v>
      </c>
      <c r="AK122" s="9">
        <v>29</v>
      </c>
      <c r="AL122" s="9" t="s">
        <v>48</v>
      </c>
      <c r="AM122" s="9" t="s">
        <v>44</v>
      </c>
      <c r="AN122" s="9" t="s">
        <v>57</v>
      </c>
      <c r="AO122" s="9" t="s">
        <v>54</v>
      </c>
      <c r="AP122" s="9" t="s">
        <v>55</v>
      </c>
    </row>
    <row r="123" spans="1:42" x14ac:dyDescent="0.3">
      <c r="A123" s="7">
        <v>44557.521249537036</v>
      </c>
      <c r="B123" s="8"/>
      <c r="C123" s="9">
        <v>4</v>
      </c>
      <c r="D123" s="9">
        <v>5</v>
      </c>
      <c r="E123" s="9">
        <v>5</v>
      </c>
      <c r="F123" s="9">
        <v>5</v>
      </c>
      <c r="G123" s="9">
        <v>5</v>
      </c>
      <c r="H123" s="9">
        <v>5</v>
      </c>
      <c r="I123" s="9">
        <v>6</v>
      </c>
      <c r="J123" s="9">
        <v>6</v>
      </c>
      <c r="K123" s="3">
        <f t="shared" si="5"/>
        <v>100.06</v>
      </c>
      <c r="L123" s="10">
        <f t="shared" si="6"/>
        <v>5.3054082714740192</v>
      </c>
      <c r="M123" s="11"/>
      <c r="N123" s="9">
        <v>7</v>
      </c>
      <c r="O123" s="9">
        <v>7</v>
      </c>
      <c r="P123" s="9">
        <v>6</v>
      </c>
      <c r="Q123" s="9">
        <v>7</v>
      </c>
      <c r="R123" s="9">
        <v>6</v>
      </c>
      <c r="S123" s="9">
        <v>6</v>
      </c>
      <c r="T123" s="12">
        <f t="shared" si="8"/>
        <v>39</v>
      </c>
      <c r="U123" s="11"/>
      <c r="V123" s="9">
        <v>7</v>
      </c>
      <c r="W123" s="11"/>
      <c r="X123" s="9">
        <v>6</v>
      </c>
      <c r="Y123" s="9">
        <v>1</v>
      </c>
      <c r="Z123" s="9">
        <v>1</v>
      </c>
      <c r="AA123" s="9">
        <v>3</v>
      </c>
      <c r="AB123" s="9">
        <v>1</v>
      </c>
      <c r="AC123" s="9">
        <v>3</v>
      </c>
      <c r="AD123" s="11"/>
      <c r="AE123" s="9">
        <v>10</v>
      </c>
      <c r="AF123" s="9">
        <v>12</v>
      </c>
      <c r="AG123" s="9">
        <v>15</v>
      </c>
      <c r="AH123" s="13">
        <f t="shared" si="7"/>
        <v>180</v>
      </c>
      <c r="AI123" s="11"/>
      <c r="AJ123" s="9" t="s">
        <v>56</v>
      </c>
      <c r="AK123" s="9">
        <v>34</v>
      </c>
      <c r="AL123" s="9" t="s">
        <v>52</v>
      </c>
      <c r="AM123" s="9" t="s">
        <v>44</v>
      </c>
      <c r="AN123" s="9" t="s">
        <v>57</v>
      </c>
      <c r="AO123" s="9" t="s">
        <v>54</v>
      </c>
      <c r="AP123" s="9" t="s">
        <v>58</v>
      </c>
    </row>
    <row r="124" spans="1:42" x14ac:dyDescent="0.3">
      <c r="A124" s="7">
        <v>44557.536177349539</v>
      </c>
      <c r="B124" s="8"/>
      <c r="C124" s="9">
        <v>3</v>
      </c>
      <c r="D124" s="9">
        <v>4</v>
      </c>
      <c r="E124" s="9">
        <v>1</v>
      </c>
      <c r="F124" s="9">
        <v>1</v>
      </c>
      <c r="G124" s="9">
        <v>1</v>
      </c>
      <c r="H124" s="9">
        <v>1</v>
      </c>
      <c r="I124" s="9">
        <v>3</v>
      </c>
      <c r="J124" s="9">
        <v>1</v>
      </c>
      <c r="K124" s="3">
        <f t="shared" si="5"/>
        <v>32.130000000000003</v>
      </c>
      <c r="L124" s="10">
        <f t="shared" si="6"/>
        <v>1.7036055143160129</v>
      </c>
      <c r="M124" s="11"/>
      <c r="N124" s="9">
        <v>2</v>
      </c>
      <c r="O124" s="9">
        <v>5</v>
      </c>
      <c r="P124" s="9">
        <v>3</v>
      </c>
      <c r="Q124" s="9">
        <v>3</v>
      </c>
      <c r="R124" s="9">
        <v>6</v>
      </c>
      <c r="S124" s="9">
        <v>2</v>
      </c>
      <c r="T124" s="12">
        <f t="shared" si="8"/>
        <v>21</v>
      </c>
      <c r="U124" s="11"/>
      <c r="V124" s="9">
        <v>2</v>
      </c>
      <c r="W124" s="11"/>
      <c r="X124" s="9">
        <v>4</v>
      </c>
      <c r="Y124" s="9">
        <v>7</v>
      </c>
      <c r="Z124" s="9">
        <v>7</v>
      </c>
      <c r="AA124" s="9">
        <v>7</v>
      </c>
      <c r="AB124" s="9">
        <v>1</v>
      </c>
      <c r="AC124" s="9">
        <v>1</v>
      </c>
      <c r="AD124" s="11"/>
      <c r="AE124" s="9">
        <v>2</v>
      </c>
      <c r="AF124" s="9">
        <v>1</v>
      </c>
      <c r="AG124" s="9">
        <v>6</v>
      </c>
      <c r="AH124" s="13">
        <f t="shared" si="7"/>
        <v>6</v>
      </c>
      <c r="AI124" s="11"/>
      <c r="AJ124" s="9" t="s">
        <v>42</v>
      </c>
      <c r="AK124" s="9">
        <v>25</v>
      </c>
      <c r="AL124" s="9" t="s">
        <v>48</v>
      </c>
      <c r="AM124" s="9" t="s">
        <v>44</v>
      </c>
      <c r="AN124" s="9" t="s">
        <v>45</v>
      </c>
      <c r="AO124" s="9" t="s">
        <v>46</v>
      </c>
      <c r="AP124" s="9" t="s">
        <v>58</v>
      </c>
    </row>
    <row r="125" spans="1:42" x14ac:dyDescent="0.3">
      <c r="A125" s="7">
        <v>44557.579667407408</v>
      </c>
      <c r="B125" s="8"/>
      <c r="C125" s="9">
        <v>4</v>
      </c>
      <c r="D125" s="9">
        <v>2</v>
      </c>
      <c r="E125" s="9">
        <v>6</v>
      </c>
      <c r="F125" s="9">
        <v>4</v>
      </c>
      <c r="G125" s="9">
        <v>1</v>
      </c>
      <c r="H125" s="9">
        <v>1</v>
      </c>
      <c r="I125" s="9">
        <v>1</v>
      </c>
      <c r="J125" s="9">
        <v>1</v>
      </c>
      <c r="K125" s="3">
        <f t="shared" si="5"/>
        <v>38.910000000000004</v>
      </c>
      <c r="L125" s="10">
        <f t="shared" si="6"/>
        <v>2.0630965005302229</v>
      </c>
      <c r="M125" s="11"/>
      <c r="N125" s="9">
        <v>2</v>
      </c>
      <c r="O125" s="9">
        <v>4</v>
      </c>
      <c r="P125" s="9">
        <v>1</v>
      </c>
      <c r="Q125" s="9">
        <v>2</v>
      </c>
      <c r="R125" s="9">
        <v>1</v>
      </c>
      <c r="S125" s="9">
        <v>1</v>
      </c>
      <c r="T125" s="12">
        <f t="shared" si="8"/>
        <v>11</v>
      </c>
      <c r="U125" s="11"/>
      <c r="V125" s="9">
        <v>2</v>
      </c>
      <c r="W125" s="11"/>
      <c r="X125" s="9">
        <v>8</v>
      </c>
      <c r="Y125" s="9">
        <v>1</v>
      </c>
      <c r="Z125" s="9">
        <v>8</v>
      </c>
      <c r="AA125" s="9">
        <v>4</v>
      </c>
      <c r="AB125" s="9">
        <v>7</v>
      </c>
      <c r="AC125" s="9">
        <v>7</v>
      </c>
      <c r="AD125" s="11"/>
      <c r="AE125" s="9">
        <v>4</v>
      </c>
      <c r="AF125" s="9">
        <v>3</v>
      </c>
      <c r="AG125" s="9">
        <v>20</v>
      </c>
      <c r="AH125" s="13">
        <f t="shared" si="7"/>
        <v>60</v>
      </c>
      <c r="AI125" s="11"/>
      <c r="AJ125" s="9" t="s">
        <v>42</v>
      </c>
      <c r="AK125" s="9">
        <v>25</v>
      </c>
      <c r="AL125" s="9" t="s">
        <v>52</v>
      </c>
      <c r="AM125" s="9" t="s">
        <v>44</v>
      </c>
      <c r="AN125" s="9" t="s">
        <v>49</v>
      </c>
      <c r="AO125" s="9" t="s">
        <v>54</v>
      </c>
      <c r="AP125" s="9" t="s">
        <v>50</v>
      </c>
    </row>
    <row r="126" spans="1:42" x14ac:dyDescent="0.3">
      <c r="A126" s="7">
        <v>44557.622009826388</v>
      </c>
      <c r="B126" s="8"/>
      <c r="C126" s="9">
        <v>1</v>
      </c>
      <c r="D126" s="9">
        <v>4</v>
      </c>
      <c r="E126" s="9">
        <v>6</v>
      </c>
      <c r="F126" s="9">
        <v>6</v>
      </c>
      <c r="G126" s="9">
        <v>6</v>
      </c>
      <c r="H126" s="9">
        <v>6</v>
      </c>
      <c r="I126" s="9">
        <v>6</v>
      </c>
      <c r="J126" s="9">
        <v>6</v>
      </c>
      <c r="K126" s="3">
        <f t="shared" si="5"/>
        <v>104.13</v>
      </c>
      <c r="L126" s="10">
        <f t="shared" si="6"/>
        <v>5.5212089077412516</v>
      </c>
      <c r="M126" s="11"/>
      <c r="N126" s="9">
        <v>4</v>
      </c>
      <c r="O126" s="9">
        <v>5</v>
      </c>
      <c r="P126" s="9">
        <v>2</v>
      </c>
      <c r="Q126" s="9">
        <v>2</v>
      </c>
      <c r="R126" s="9">
        <v>1</v>
      </c>
      <c r="S126" s="9">
        <v>1</v>
      </c>
      <c r="T126" s="12">
        <f t="shared" si="8"/>
        <v>15</v>
      </c>
      <c r="U126" s="11"/>
      <c r="V126" s="9">
        <v>1</v>
      </c>
      <c r="W126" s="11"/>
      <c r="X126" s="9">
        <v>10</v>
      </c>
      <c r="Y126" s="9">
        <v>10</v>
      </c>
      <c r="Z126" s="9">
        <v>1</v>
      </c>
      <c r="AA126" s="9">
        <v>7</v>
      </c>
      <c r="AB126" s="9">
        <v>10</v>
      </c>
      <c r="AC126" s="9">
        <v>10</v>
      </c>
      <c r="AD126" s="11"/>
      <c r="AE126" s="9">
        <v>10</v>
      </c>
      <c r="AF126" s="9">
        <v>5</v>
      </c>
      <c r="AG126" s="9">
        <v>15</v>
      </c>
      <c r="AH126" s="13">
        <f t="shared" si="7"/>
        <v>75</v>
      </c>
      <c r="AI126" s="11"/>
      <c r="AJ126" s="9" t="s">
        <v>42</v>
      </c>
      <c r="AK126" s="9">
        <v>24</v>
      </c>
      <c r="AL126" s="9" t="s">
        <v>43</v>
      </c>
      <c r="AM126" s="9" t="s">
        <v>53</v>
      </c>
      <c r="AN126" s="9" t="s">
        <v>51</v>
      </c>
      <c r="AO126" s="9" t="s">
        <v>54</v>
      </c>
      <c r="AP126" s="9" t="s">
        <v>58</v>
      </c>
    </row>
    <row r="127" spans="1:42" x14ac:dyDescent="0.3">
      <c r="A127" s="7">
        <v>44557.65264763889</v>
      </c>
      <c r="B127" s="8"/>
      <c r="C127" s="9">
        <v>1</v>
      </c>
      <c r="D127" s="9">
        <v>2</v>
      </c>
      <c r="E127" s="9">
        <v>6</v>
      </c>
      <c r="F127" s="9">
        <v>6</v>
      </c>
      <c r="G127" s="9">
        <v>6</v>
      </c>
      <c r="H127" s="9">
        <v>6</v>
      </c>
      <c r="I127" s="9">
        <v>6</v>
      </c>
      <c r="J127" s="9">
        <v>6</v>
      </c>
      <c r="K127" s="3">
        <f t="shared" si="5"/>
        <v>101.15</v>
      </c>
      <c r="L127" s="10">
        <f t="shared" si="6"/>
        <v>5.3632025450689298</v>
      </c>
      <c r="M127" s="11"/>
      <c r="N127" s="9">
        <v>2</v>
      </c>
      <c r="O127" s="9">
        <v>3</v>
      </c>
      <c r="P127" s="9">
        <v>1</v>
      </c>
      <c r="Q127" s="9">
        <v>2</v>
      </c>
      <c r="R127" s="9">
        <v>5</v>
      </c>
      <c r="S127" s="9">
        <v>1</v>
      </c>
      <c r="T127" s="12">
        <f t="shared" si="8"/>
        <v>14</v>
      </c>
      <c r="U127" s="11"/>
      <c r="V127" s="9">
        <v>6</v>
      </c>
      <c r="W127" s="11"/>
      <c r="X127" s="9">
        <v>8</v>
      </c>
      <c r="Y127" s="9">
        <v>3</v>
      </c>
      <c r="Z127" s="9">
        <v>7</v>
      </c>
      <c r="AA127" s="9">
        <v>9</v>
      </c>
      <c r="AB127" s="9">
        <v>9</v>
      </c>
      <c r="AC127" s="9">
        <v>9</v>
      </c>
      <c r="AD127" s="11"/>
      <c r="AE127" s="9">
        <v>3</v>
      </c>
      <c r="AF127" s="9">
        <v>1</v>
      </c>
      <c r="AG127" s="9">
        <v>30</v>
      </c>
      <c r="AH127" s="13">
        <f t="shared" si="7"/>
        <v>30</v>
      </c>
      <c r="AI127" s="11"/>
      <c r="AJ127" s="9" t="s">
        <v>42</v>
      </c>
      <c r="AK127" s="9">
        <v>24</v>
      </c>
      <c r="AL127" s="9" t="s">
        <v>48</v>
      </c>
      <c r="AM127" s="9" t="s">
        <v>44</v>
      </c>
      <c r="AN127" s="9" t="s">
        <v>49</v>
      </c>
      <c r="AO127" s="9" t="s">
        <v>54</v>
      </c>
      <c r="AP127" s="9" t="s">
        <v>55</v>
      </c>
    </row>
    <row r="128" spans="1:42" x14ac:dyDescent="0.3">
      <c r="A128" s="7">
        <v>44557.657623182866</v>
      </c>
      <c r="B128" s="8"/>
      <c r="C128" s="9">
        <v>4</v>
      </c>
      <c r="D128" s="9">
        <v>6</v>
      </c>
      <c r="E128" s="9">
        <v>6</v>
      </c>
      <c r="F128" s="9">
        <v>3</v>
      </c>
      <c r="G128" s="9">
        <v>6</v>
      </c>
      <c r="H128" s="9">
        <v>5</v>
      </c>
      <c r="I128" s="9">
        <v>1</v>
      </c>
      <c r="J128" s="9">
        <v>1</v>
      </c>
      <c r="K128" s="3">
        <f t="shared" si="5"/>
        <v>66.86</v>
      </c>
      <c r="L128" s="10">
        <f t="shared" si="6"/>
        <v>3.5450689289501591</v>
      </c>
      <c r="M128" s="11"/>
      <c r="N128" s="9">
        <v>3</v>
      </c>
      <c r="O128" s="9">
        <v>5</v>
      </c>
      <c r="P128" s="9">
        <v>1</v>
      </c>
      <c r="Q128" s="9">
        <v>2</v>
      </c>
      <c r="R128" s="9">
        <v>1</v>
      </c>
      <c r="S128" s="9">
        <v>2</v>
      </c>
      <c r="T128" s="12">
        <f t="shared" si="8"/>
        <v>14</v>
      </c>
      <c r="U128" s="11"/>
      <c r="V128" s="9">
        <v>1</v>
      </c>
      <c r="W128" s="11"/>
      <c r="X128" s="9">
        <v>3</v>
      </c>
      <c r="Y128" s="9">
        <v>8</v>
      </c>
      <c r="Z128" s="9">
        <v>7</v>
      </c>
      <c r="AA128" s="9">
        <v>8</v>
      </c>
      <c r="AB128" s="9">
        <v>1</v>
      </c>
      <c r="AC128" s="9">
        <v>1</v>
      </c>
      <c r="AD128" s="11"/>
      <c r="AE128" s="9">
        <v>7</v>
      </c>
      <c r="AF128" s="9">
        <v>7</v>
      </c>
      <c r="AG128" s="9">
        <v>30</v>
      </c>
      <c r="AH128" s="13">
        <f t="shared" si="7"/>
        <v>210</v>
      </c>
      <c r="AI128" s="11"/>
      <c r="AJ128" s="9" t="s">
        <v>56</v>
      </c>
      <c r="AK128" s="9">
        <v>34</v>
      </c>
      <c r="AL128" s="9" t="s">
        <v>43</v>
      </c>
      <c r="AM128" s="9" t="s">
        <v>44</v>
      </c>
      <c r="AN128" s="9" t="s">
        <v>45</v>
      </c>
      <c r="AO128" s="9" t="s">
        <v>46</v>
      </c>
      <c r="AP128" s="9" t="s">
        <v>58</v>
      </c>
    </row>
    <row r="129" spans="1:42" x14ac:dyDescent="0.3">
      <c r="A129" s="7">
        <v>44557.66601695602</v>
      </c>
      <c r="B129" s="8"/>
      <c r="C129" s="9">
        <v>2</v>
      </c>
      <c r="D129" s="9">
        <v>3</v>
      </c>
      <c r="E129" s="9">
        <v>5</v>
      </c>
      <c r="F129" s="9">
        <v>4</v>
      </c>
      <c r="G129" s="9">
        <v>3</v>
      </c>
      <c r="H129" s="9">
        <v>4</v>
      </c>
      <c r="I129" s="9">
        <v>1</v>
      </c>
      <c r="J129" s="9">
        <v>1</v>
      </c>
      <c r="K129" s="3">
        <f t="shared" si="5"/>
        <v>49.84</v>
      </c>
      <c r="L129" s="10">
        <f t="shared" si="6"/>
        <v>2.6426299045599153</v>
      </c>
      <c r="M129" s="11"/>
      <c r="N129" s="9">
        <v>3</v>
      </c>
      <c r="O129" s="9">
        <v>4</v>
      </c>
      <c r="P129" s="9">
        <v>1</v>
      </c>
      <c r="Q129" s="9">
        <v>1</v>
      </c>
      <c r="R129" s="9">
        <v>1</v>
      </c>
      <c r="S129" s="9">
        <v>1</v>
      </c>
      <c r="T129" s="12">
        <f t="shared" si="8"/>
        <v>11</v>
      </c>
      <c r="U129" s="11"/>
      <c r="V129" s="9">
        <v>1</v>
      </c>
      <c r="W129" s="11"/>
      <c r="X129" s="9">
        <v>7</v>
      </c>
      <c r="Y129" s="9">
        <v>9</v>
      </c>
      <c r="Z129" s="9">
        <v>7</v>
      </c>
      <c r="AA129" s="9">
        <v>9</v>
      </c>
      <c r="AB129" s="9">
        <v>9</v>
      </c>
      <c r="AC129" s="9">
        <v>9</v>
      </c>
      <c r="AD129" s="11"/>
      <c r="AE129" s="9">
        <v>9</v>
      </c>
      <c r="AF129" s="9">
        <v>2</v>
      </c>
      <c r="AG129" s="9">
        <v>10</v>
      </c>
      <c r="AH129" s="13">
        <f t="shared" si="7"/>
        <v>20</v>
      </c>
      <c r="AI129" s="11"/>
      <c r="AJ129" s="9" t="s">
        <v>42</v>
      </c>
      <c r="AK129" s="9">
        <v>23</v>
      </c>
      <c r="AL129" s="9" t="s">
        <v>52</v>
      </c>
      <c r="AM129" s="9" t="s">
        <v>44</v>
      </c>
      <c r="AN129" s="9" t="s">
        <v>49</v>
      </c>
      <c r="AO129" s="9" t="s">
        <v>60</v>
      </c>
      <c r="AP129" s="9" t="s">
        <v>50</v>
      </c>
    </row>
    <row r="130" spans="1:42" x14ac:dyDescent="0.3">
      <c r="A130" s="7">
        <v>44557.7036896875</v>
      </c>
      <c r="B130" s="8"/>
      <c r="C130" s="9">
        <v>1</v>
      </c>
      <c r="D130" s="9">
        <v>4</v>
      </c>
      <c r="E130" s="9">
        <v>5</v>
      </c>
      <c r="F130" s="9">
        <v>3</v>
      </c>
      <c r="G130" s="9">
        <v>2</v>
      </c>
      <c r="H130" s="9">
        <v>4</v>
      </c>
      <c r="I130" s="9">
        <v>6</v>
      </c>
      <c r="J130" s="9">
        <v>3</v>
      </c>
      <c r="K130" s="3">
        <f t="shared" si="5"/>
        <v>69.040000000000006</v>
      </c>
      <c r="L130" s="10">
        <f t="shared" si="6"/>
        <v>3.660657476139979</v>
      </c>
      <c r="M130" s="11"/>
      <c r="N130" s="9">
        <v>3</v>
      </c>
      <c r="O130" s="9">
        <v>6</v>
      </c>
      <c r="P130" s="9">
        <v>1</v>
      </c>
      <c r="Q130" s="9">
        <v>3</v>
      </c>
      <c r="R130" s="9">
        <v>6</v>
      </c>
      <c r="S130" s="9">
        <v>2</v>
      </c>
      <c r="T130" s="12">
        <f t="shared" si="8"/>
        <v>21</v>
      </c>
      <c r="U130" s="11"/>
      <c r="V130" s="9">
        <v>6</v>
      </c>
      <c r="W130" s="11"/>
      <c r="X130" s="9">
        <v>7</v>
      </c>
      <c r="Y130" s="9">
        <v>7</v>
      </c>
      <c r="Z130" s="9">
        <v>6</v>
      </c>
      <c r="AA130" s="9">
        <v>9</v>
      </c>
      <c r="AB130" s="9">
        <v>7</v>
      </c>
      <c r="AC130" s="9">
        <v>5</v>
      </c>
      <c r="AD130" s="11"/>
      <c r="AE130" s="9">
        <v>5</v>
      </c>
      <c r="AF130" s="9">
        <v>4</v>
      </c>
      <c r="AG130" s="9">
        <v>4</v>
      </c>
      <c r="AH130" s="13">
        <f t="shared" si="7"/>
        <v>16</v>
      </c>
      <c r="AI130" s="11"/>
      <c r="AJ130" s="9" t="s">
        <v>42</v>
      </c>
      <c r="AK130" s="9">
        <v>20</v>
      </c>
      <c r="AL130" s="9" t="s">
        <v>43</v>
      </c>
      <c r="AM130" s="9" t="s">
        <v>53</v>
      </c>
      <c r="AN130" s="9" t="s">
        <v>45</v>
      </c>
      <c r="AO130" s="9" t="s">
        <v>46</v>
      </c>
      <c r="AP130" s="9" t="s">
        <v>55</v>
      </c>
    </row>
    <row r="131" spans="1:42" x14ac:dyDescent="0.3">
      <c r="A131" s="7">
        <v>44557.769933055555</v>
      </c>
      <c r="B131" s="8"/>
      <c r="C131" s="9">
        <v>6</v>
      </c>
      <c r="D131" s="9">
        <v>3</v>
      </c>
      <c r="E131" s="9">
        <v>4</v>
      </c>
      <c r="F131" s="9">
        <v>2</v>
      </c>
      <c r="G131" s="9">
        <v>1</v>
      </c>
      <c r="H131" s="9">
        <v>1</v>
      </c>
      <c r="I131" s="9">
        <v>1</v>
      </c>
      <c r="J131" s="9">
        <v>1</v>
      </c>
      <c r="K131" s="3">
        <f t="shared" ref="K131:K194" si="9">(1.21*C131 + 1.49*D131 + 1.75*E131 + 2.06*F131 + 2.53*G131 + 2.85*H131 + 3.19 *I131 + 3.78*J131)</f>
        <v>35.200000000000003</v>
      </c>
      <c r="L131" s="10">
        <f t="shared" ref="L131:L194" si="10">K131/(1.21 + 1.49 + 1.75 + 2.06 + 2.53 + 2.85 + 3.19 + 3.78)</f>
        <v>1.8663838812301168</v>
      </c>
      <c r="M131" s="11"/>
      <c r="N131" s="9">
        <v>3</v>
      </c>
      <c r="O131" s="9">
        <v>4</v>
      </c>
      <c r="P131" s="9">
        <v>1</v>
      </c>
      <c r="Q131" s="9">
        <v>1</v>
      </c>
      <c r="R131" s="9">
        <v>1</v>
      </c>
      <c r="S131" s="9">
        <v>1</v>
      </c>
      <c r="T131" s="12">
        <f t="shared" ref="T131" si="11">SUM(N131:S131)</f>
        <v>11</v>
      </c>
      <c r="U131" s="11"/>
      <c r="V131" s="9">
        <v>1</v>
      </c>
      <c r="W131" s="11"/>
      <c r="X131" s="9">
        <v>10</v>
      </c>
      <c r="Y131" s="9">
        <v>7</v>
      </c>
      <c r="Z131" s="9">
        <v>10</v>
      </c>
      <c r="AA131" s="9">
        <v>10</v>
      </c>
      <c r="AB131" s="9">
        <v>10</v>
      </c>
      <c r="AC131" s="9">
        <v>10</v>
      </c>
      <c r="AD131" s="11"/>
      <c r="AE131" s="9">
        <v>8</v>
      </c>
      <c r="AF131" s="9">
        <v>2</v>
      </c>
      <c r="AG131" s="9">
        <v>10</v>
      </c>
      <c r="AH131" s="13">
        <f t="shared" ref="AH131:AH194" si="12">AF131*AG131</f>
        <v>20</v>
      </c>
      <c r="AI131" s="11"/>
      <c r="AJ131" s="9" t="s">
        <v>56</v>
      </c>
      <c r="AK131" s="9">
        <v>23</v>
      </c>
      <c r="AL131" s="9" t="s">
        <v>43</v>
      </c>
      <c r="AM131" s="9" t="s">
        <v>53</v>
      </c>
      <c r="AN131" s="9" t="s">
        <v>49</v>
      </c>
      <c r="AO131" s="9" t="s">
        <v>59</v>
      </c>
      <c r="AP131" s="9" t="s">
        <v>50</v>
      </c>
    </row>
    <row r="132" spans="1:42" x14ac:dyDescent="0.3">
      <c r="A132" s="7">
        <v>44557.788901874999</v>
      </c>
      <c r="B132" s="8"/>
      <c r="C132" s="9">
        <v>1</v>
      </c>
      <c r="D132" s="9">
        <v>2</v>
      </c>
      <c r="E132" s="9">
        <v>2</v>
      </c>
      <c r="F132" s="9">
        <v>1</v>
      </c>
      <c r="G132" s="9">
        <v>1</v>
      </c>
      <c r="H132" s="9">
        <v>2</v>
      </c>
      <c r="I132" s="9">
        <v>1</v>
      </c>
      <c r="J132" s="9">
        <v>1</v>
      </c>
      <c r="K132" s="3">
        <f t="shared" si="9"/>
        <v>24.950000000000003</v>
      </c>
      <c r="L132" s="10">
        <f t="shared" si="10"/>
        <v>1.3229056203605516</v>
      </c>
      <c r="M132" s="11"/>
      <c r="N132" s="9">
        <v>2</v>
      </c>
      <c r="O132" s="9">
        <v>2</v>
      </c>
      <c r="P132" s="9">
        <v>1</v>
      </c>
      <c r="Q132" s="9">
        <v>1</v>
      </c>
      <c r="R132" s="9">
        <v>1</v>
      </c>
      <c r="S132" s="9">
        <v>1</v>
      </c>
      <c r="T132" s="12">
        <f t="shared" ref="T132:T194" si="13">SUM(N132:S132)</f>
        <v>8</v>
      </c>
      <c r="U132" s="11"/>
      <c r="V132" s="9">
        <v>1</v>
      </c>
      <c r="W132" s="11"/>
      <c r="X132" s="9">
        <v>10</v>
      </c>
      <c r="Y132" s="9">
        <v>5</v>
      </c>
      <c r="Z132" s="9">
        <v>10</v>
      </c>
      <c r="AA132" s="9">
        <v>10</v>
      </c>
      <c r="AB132" s="9">
        <v>10</v>
      </c>
      <c r="AC132" s="9">
        <v>10</v>
      </c>
      <c r="AD132" s="11"/>
      <c r="AE132" s="9">
        <v>4</v>
      </c>
      <c r="AF132" s="9">
        <v>1</v>
      </c>
      <c r="AG132" s="9">
        <v>10</v>
      </c>
      <c r="AH132" s="13">
        <f t="shared" si="12"/>
        <v>10</v>
      </c>
      <c r="AI132" s="11"/>
      <c r="AJ132" s="9" t="s">
        <v>42</v>
      </c>
      <c r="AK132" s="9">
        <v>33</v>
      </c>
      <c r="AL132" s="9" t="s">
        <v>52</v>
      </c>
      <c r="AM132" s="9" t="s">
        <v>44</v>
      </c>
      <c r="AN132" s="9" t="s">
        <v>57</v>
      </c>
      <c r="AO132" s="9" t="s">
        <v>54</v>
      </c>
      <c r="AP132" s="9" t="s">
        <v>58</v>
      </c>
    </row>
    <row r="133" spans="1:42" x14ac:dyDescent="0.3">
      <c r="A133" s="7">
        <v>44557.790760960648</v>
      </c>
      <c r="B133" s="8"/>
      <c r="C133" s="9">
        <v>6</v>
      </c>
      <c r="D133" s="9">
        <v>6</v>
      </c>
      <c r="E133" s="9">
        <v>6</v>
      </c>
      <c r="F133" s="9">
        <v>6</v>
      </c>
      <c r="G133" s="9">
        <v>6</v>
      </c>
      <c r="H133" s="9">
        <v>6</v>
      </c>
      <c r="I133" s="9">
        <v>6</v>
      </c>
      <c r="J133" s="9">
        <v>2</v>
      </c>
      <c r="K133" s="3">
        <f t="shared" si="9"/>
        <v>98.04</v>
      </c>
      <c r="L133" s="10">
        <f t="shared" si="10"/>
        <v>5.1983032873807007</v>
      </c>
      <c r="M133" s="11"/>
      <c r="N133" s="9">
        <v>1</v>
      </c>
      <c r="O133" s="9">
        <v>6</v>
      </c>
      <c r="P133" s="9">
        <v>1</v>
      </c>
      <c r="Q133" s="9">
        <v>1</v>
      </c>
      <c r="R133" s="9">
        <v>1</v>
      </c>
      <c r="S133" s="9">
        <v>1</v>
      </c>
      <c r="T133" s="12">
        <f t="shared" si="13"/>
        <v>11</v>
      </c>
      <c r="U133" s="11"/>
      <c r="V133" s="9">
        <v>5</v>
      </c>
      <c r="W133" s="11"/>
      <c r="X133" s="9">
        <v>6</v>
      </c>
      <c r="Y133" s="9">
        <v>6</v>
      </c>
      <c r="Z133" s="9">
        <v>6</v>
      </c>
      <c r="AA133" s="9">
        <v>5</v>
      </c>
      <c r="AB133" s="9">
        <v>3</v>
      </c>
      <c r="AC133" s="9">
        <v>3</v>
      </c>
      <c r="AD133" s="11"/>
      <c r="AE133" s="9">
        <v>10</v>
      </c>
      <c r="AF133" s="9">
        <v>3</v>
      </c>
      <c r="AG133" s="9">
        <v>20</v>
      </c>
      <c r="AH133" s="13">
        <f t="shared" si="12"/>
        <v>60</v>
      </c>
      <c r="AI133" s="11"/>
      <c r="AJ133" s="9" t="s">
        <v>56</v>
      </c>
      <c r="AK133" s="9">
        <v>44</v>
      </c>
      <c r="AL133" s="9" t="s">
        <v>43</v>
      </c>
      <c r="AM133" s="9" t="s">
        <v>44</v>
      </c>
      <c r="AN133" s="9" t="s">
        <v>45</v>
      </c>
      <c r="AO133" s="9" t="s">
        <v>59</v>
      </c>
      <c r="AP133" s="9" t="s">
        <v>58</v>
      </c>
    </row>
    <row r="134" spans="1:42" x14ac:dyDescent="0.3">
      <c r="A134" s="7">
        <v>44557.882950509258</v>
      </c>
      <c r="B134" s="8"/>
      <c r="C134" s="9">
        <v>6</v>
      </c>
      <c r="D134" s="9">
        <v>6</v>
      </c>
      <c r="E134" s="9">
        <v>6</v>
      </c>
      <c r="F134" s="9">
        <v>6</v>
      </c>
      <c r="G134" s="9">
        <v>6</v>
      </c>
      <c r="H134" s="9">
        <v>6</v>
      </c>
      <c r="I134" s="9">
        <v>6</v>
      </c>
      <c r="J134" s="9">
        <v>1</v>
      </c>
      <c r="K134" s="3">
        <f t="shared" si="9"/>
        <v>94.26</v>
      </c>
      <c r="L134" s="10">
        <f t="shared" si="10"/>
        <v>4.9978791092258756</v>
      </c>
      <c r="M134" s="11"/>
      <c r="N134" s="9">
        <v>7</v>
      </c>
      <c r="O134" s="9">
        <v>7</v>
      </c>
      <c r="P134" s="9">
        <v>7</v>
      </c>
      <c r="Q134" s="9">
        <v>7</v>
      </c>
      <c r="R134" s="9">
        <v>7</v>
      </c>
      <c r="S134" s="9">
        <v>7</v>
      </c>
      <c r="T134" s="12">
        <f t="shared" si="13"/>
        <v>42</v>
      </c>
      <c r="U134" s="11"/>
      <c r="V134" s="9">
        <v>7</v>
      </c>
      <c r="W134" s="11"/>
      <c r="X134" s="9">
        <v>1</v>
      </c>
      <c r="Y134" s="9">
        <v>10</v>
      </c>
      <c r="Z134" s="9">
        <v>10</v>
      </c>
      <c r="AA134" s="9">
        <v>10</v>
      </c>
      <c r="AB134" s="9">
        <v>1</v>
      </c>
      <c r="AC134" s="9">
        <v>1</v>
      </c>
      <c r="AD134" s="11"/>
      <c r="AE134" s="9">
        <v>10</v>
      </c>
      <c r="AF134" s="9">
        <v>20</v>
      </c>
      <c r="AG134" s="9">
        <v>5</v>
      </c>
      <c r="AH134" s="13">
        <f t="shared" si="12"/>
        <v>100</v>
      </c>
      <c r="AI134" s="11"/>
      <c r="AJ134" s="9" t="s">
        <v>56</v>
      </c>
      <c r="AK134" s="9">
        <v>38</v>
      </c>
      <c r="AL134" s="9" t="s">
        <v>43</v>
      </c>
      <c r="AM134" s="9" t="s">
        <v>53</v>
      </c>
      <c r="AN134" s="9" t="s">
        <v>45</v>
      </c>
      <c r="AO134" s="9" t="s">
        <v>60</v>
      </c>
      <c r="AP134" s="9" t="s">
        <v>58</v>
      </c>
    </row>
    <row r="135" spans="1:42" x14ac:dyDescent="0.3">
      <c r="A135" s="7">
        <v>44557.932446331019</v>
      </c>
      <c r="B135" s="8"/>
      <c r="C135" s="9">
        <v>4</v>
      </c>
      <c r="D135" s="9">
        <v>2</v>
      </c>
      <c r="E135" s="9">
        <v>4</v>
      </c>
      <c r="F135" s="9">
        <v>2</v>
      </c>
      <c r="G135" s="9">
        <v>2</v>
      </c>
      <c r="H135" s="9">
        <v>1</v>
      </c>
      <c r="I135" s="9">
        <v>1</v>
      </c>
      <c r="J135" s="9">
        <v>1</v>
      </c>
      <c r="K135" s="3">
        <f t="shared" si="9"/>
        <v>33.82</v>
      </c>
      <c r="L135" s="10">
        <f t="shared" si="10"/>
        <v>1.7932131495227996</v>
      </c>
      <c r="M135" s="11"/>
      <c r="N135" s="9">
        <v>1</v>
      </c>
      <c r="O135" s="9">
        <v>4</v>
      </c>
      <c r="P135" s="9">
        <v>1</v>
      </c>
      <c r="Q135" s="9">
        <v>2</v>
      </c>
      <c r="R135" s="9">
        <v>2</v>
      </c>
      <c r="S135" s="9">
        <v>1</v>
      </c>
      <c r="T135" s="12">
        <f t="shared" si="13"/>
        <v>11</v>
      </c>
      <c r="U135" s="11"/>
      <c r="V135" s="9">
        <v>1</v>
      </c>
      <c r="W135" s="11"/>
      <c r="X135" s="9">
        <v>8</v>
      </c>
      <c r="Y135" s="9">
        <v>6</v>
      </c>
      <c r="Z135" s="9">
        <v>10</v>
      </c>
      <c r="AA135" s="9">
        <v>8</v>
      </c>
      <c r="AB135" s="9">
        <v>4</v>
      </c>
      <c r="AC135" s="9">
        <v>4</v>
      </c>
      <c r="AD135" s="11"/>
      <c r="AE135" s="9">
        <v>5</v>
      </c>
      <c r="AF135" s="9">
        <v>1</v>
      </c>
      <c r="AG135" s="9">
        <v>10</v>
      </c>
      <c r="AH135" s="13">
        <f t="shared" si="12"/>
        <v>10</v>
      </c>
      <c r="AI135" s="11"/>
      <c r="AJ135" s="9" t="s">
        <v>42</v>
      </c>
      <c r="AK135" s="9">
        <v>24</v>
      </c>
      <c r="AL135" s="9" t="s">
        <v>48</v>
      </c>
      <c r="AM135" s="9" t="s">
        <v>44</v>
      </c>
      <c r="AN135" s="9" t="s">
        <v>45</v>
      </c>
      <c r="AO135" s="9" t="s">
        <v>46</v>
      </c>
      <c r="AP135" s="9" t="s">
        <v>47</v>
      </c>
    </row>
    <row r="136" spans="1:42" x14ac:dyDescent="0.3">
      <c r="A136" s="7">
        <v>44557.961723796296</v>
      </c>
      <c r="B136" s="8"/>
      <c r="C136" s="9">
        <v>2</v>
      </c>
      <c r="D136" s="9">
        <v>2</v>
      </c>
      <c r="E136" s="9">
        <v>2</v>
      </c>
      <c r="F136" s="9">
        <v>1</v>
      </c>
      <c r="G136" s="9">
        <v>1</v>
      </c>
      <c r="H136" s="9">
        <v>2</v>
      </c>
      <c r="I136" s="9">
        <v>1</v>
      </c>
      <c r="J136" s="9">
        <v>1</v>
      </c>
      <c r="K136" s="3">
        <f t="shared" si="9"/>
        <v>26.160000000000004</v>
      </c>
      <c r="L136" s="10">
        <f t="shared" si="10"/>
        <v>1.3870625662778369</v>
      </c>
      <c r="M136" s="11"/>
      <c r="N136" s="9">
        <v>2</v>
      </c>
      <c r="O136" s="9">
        <v>3</v>
      </c>
      <c r="P136" s="9">
        <v>1</v>
      </c>
      <c r="Q136" s="9">
        <v>2</v>
      </c>
      <c r="R136" s="9">
        <v>1</v>
      </c>
      <c r="S136" s="9">
        <v>1</v>
      </c>
      <c r="T136" s="12">
        <f t="shared" si="13"/>
        <v>10</v>
      </c>
      <c r="U136" s="11"/>
      <c r="V136" s="9">
        <v>2</v>
      </c>
      <c r="W136" s="11"/>
      <c r="X136" s="9">
        <v>4</v>
      </c>
      <c r="Y136" s="9">
        <v>5</v>
      </c>
      <c r="Z136" s="9">
        <v>5</v>
      </c>
      <c r="AA136" s="9">
        <v>4</v>
      </c>
      <c r="AB136" s="9">
        <v>2</v>
      </c>
      <c r="AC136" s="9">
        <v>1</v>
      </c>
      <c r="AD136" s="11"/>
      <c r="AE136" s="9">
        <v>4</v>
      </c>
      <c r="AF136" s="9">
        <v>1</v>
      </c>
      <c r="AG136" s="9">
        <v>15</v>
      </c>
      <c r="AH136" s="13">
        <f t="shared" si="12"/>
        <v>15</v>
      </c>
      <c r="AI136" s="11"/>
      <c r="AJ136" s="9" t="s">
        <v>42</v>
      </c>
      <c r="AK136" s="9">
        <v>46</v>
      </c>
      <c r="AL136" s="9" t="s">
        <v>52</v>
      </c>
      <c r="AM136" s="9" t="s">
        <v>44</v>
      </c>
      <c r="AN136" s="9" t="s">
        <v>57</v>
      </c>
      <c r="AO136" s="9" t="s">
        <v>46</v>
      </c>
      <c r="AP136" s="9" t="s">
        <v>50</v>
      </c>
    </row>
    <row r="137" spans="1:42" x14ac:dyDescent="0.3">
      <c r="A137" s="7">
        <v>44558.018826145832</v>
      </c>
      <c r="B137" s="8"/>
      <c r="C137" s="9">
        <v>6</v>
      </c>
      <c r="D137" s="9">
        <v>6</v>
      </c>
      <c r="E137" s="9">
        <v>6</v>
      </c>
      <c r="F137" s="9">
        <v>5</v>
      </c>
      <c r="G137" s="9">
        <v>4</v>
      </c>
      <c r="H137" s="9">
        <v>4</v>
      </c>
      <c r="I137" s="9">
        <v>2</v>
      </c>
      <c r="J137" s="9">
        <v>1</v>
      </c>
      <c r="K137" s="3">
        <f t="shared" si="9"/>
        <v>68.679999999999993</v>
      </c>
      <c r="L137" s="10">
        <f t="shared" si="10"/>
        <v>3.6415694591728522</v>
      </c>
      <c r="M137" s="11"/>
      <c r="N137" s="9">
        <v>5</v>
      </c>
      <c r="O137" s="9">
        <v>6</v>
      </c>
      <c r="P137" s="9">
        <v>4</v>
      </c>
      <c r="Q137" s="9">
        <v>3</v>
      </c>
      <c r="R137" s="9">
        <v>1</v>
      </c>
      <c r="S137" s="9">
        <v>2</v>
      </c>
      <c r="T137" s="12">
        <f t="shared" si="13"/>
        <v>21</v>
      </c>
      <c r="U137" s="11"/>
      <c r="V137" s="9">
        <v>2</v>
      </c>
      <c r="W137" s="11"/>
      <c r="X137" s="9">
        <v>9</v>
      </c>
      <c r="Y137" s="9">
        <v>10</v>
      </c>
      <c r="Z137" s="9">
        <v>10</v>
      </c>
      <c r="AA137" s="9">
        <v>10</v>
      </c>
      <c r="AB137" s="9">
        <v>9</v>
      </c>
      <c r="AC137" s="9">
        <v>9</v>
      </c>
      <c r="AD137" s="11"/>
      <c r="AE137" s="9">
        <v>10</v>
      </c>
      <c r="AF137" s="9">
        <v>7</v>
      </c>
      <c r="AG137" s="9">
        <v>25</v>
      </c>
      <c r="AH137" s="13">
        <f t="shared" si="12"/>
        <v>175</v>
      </c>
      <c r="AI137" s="11"/>
      <c r="AJ137" s="9" t="s">
        <v>56</v>
      </c>
      <c r="AK137" s="9">
        <v>26</v>
      </c>
      <c r="AL137" s="9" t="s">
        <v>43</v>
      </c>
      <c r="AM137" s="9" t="s">
        <v>44</v>
      </c>
      <c r="AN137" s="9" t="s">
        <v>49</v>
      </c>
      <c r="AO137" s="9" t="s">
        <v>54</v>
      </c>
      <c r="AP137" s="9" t="s">
        <v>58</v>
      </c>
    </row>
    <row r="138" spans="1:42" x14ac:dyDescent="0.3">
      <c r="A138" s="7">
        <v>44558.059970856484</v>
      </c>
      <c r="B138" s="8"/>
      <c r="C138" s="9">
        <v>2</v>
      </c>
      <c r="D138" s="9">
        <v>2</v>
      </c>
      <c r="E138" s="9">
        <v>2</v>
      </c>
      <c r="F138" s="9">
        <v>2</v>
      </c>
      <c r="G138" s="9">
        <v>3</v>
      </c>
      <c r="H138" s="9">
        <v>2</v>
      </c>
      <c r="I138" s="9">
        <v>1</v>
      </c>
      <c r="J138" s="9">
        <v>1</v>
      </c>
      <c r="K138" s="3">
        <f t="shared" si="9"/>
        <v>33.28</v>
      </c>
      <c r="L138" s="10">
        <f t="shared" si="10"/>
        <v>1.7645811240721103</v>
      </c>
      <c r="M138" s="11"/>
      <c r="N138" s="9">
        <v>1</v>
      </c>
      <c r="O138" s="9">
        <v>4</v>
      </c>
      <c r="P138" s="9">
        <v>1</v>
      </c>
      <c r="Q138" s="9">
        <v>1</v>
      </c>
      <c r="R138" s="9">
        <v>1</v>
      </c>
      <c r="S138" s="9">
        <v>1</v>
      </c>
      <c r="T138" s="12">
        <f t="shared" si="13"/>
        <v>9</v>
      </c>
      <c r="U138" s="11"/>
      <c r="V138" s="9">
        <v>1</v>
      </c>
      <c r="W138" s="11"/>
      <c r="X138" s="9">
        <v>8</v>
      </c>
      <c r="Y138" s="9">
        <v>8</v>
      </c>
      <c r="Z138" s="9">
        <v>8</v>
      </c>
      <c r="AA138" s="9">
        <v>9</v>
      </c>
      <c r="AB138" s="9">
        <v>1</v>
      </c>
      <c r="AC138" s="9">
        <v>3</v>
      </c>
      <c r="AD138" s="11"/>
      <c r="AE138" s="9">
        <v>4</v>
      </c>
      <c r="AF138" s="9">
        <v>1</v>
      </c>
      <c r="AG138" s="9">
        <v>15</v>
      </c>
      <c r="AH138" s="13">
        <f t="shared" si="12"/>
        <v>15</v>
      </c>
      <c r="AI138" s="11"/>
      <c r="AJ138" s="9" t="s">
        <v>42</v>
      </c>
      <c r="AK138" s="9">
        <v>27</v>
      </c>
      <c r="AL138" s="9" t="s">
        <v>43</v>
      </c>
      <c r="AM138" s="9" t="s">
        <v>44</v>
      </c>
      <c r="AN138" s="9" t="s">
        <v>45</v>
      </c>
      <c r="AO138" s="9" t="s">
        <v>60</v>
      </c>
      <c r="AP138" s="9" t="s">
        <v>58</v>
      </c>
    </row>
    <row r="139" spans="1:42" x14ac:dyDescent="0.3">
      <c r="A139" s="7">
        <v>44558.500971342597</v>
      </c>
      <c r="B139" s="8"/>
      <c r="C139" s="9">
        <v>6</v>
      </c>
      <c r="D139" s="9">
        <v>6</v>
      </c>
      <c r="E139" s="9">
        <v>2</v>
      </c>
      <c r="F139" s="9">
        <v>3</v>
      </c>
      <c r="G139" s="9">
        <v>1</v>
      </c>
      <c r="H139" s="9">
        <v>1</v>
      </c>
      <c r="I139" s="9">
        <v>4</v>
      </c>
      <c r="J139" s="9">
        <v>1</v>
      </c>
      <c r="K139" s="3">
        <f t="shared" si="9"/>
        <v>47.800000000000004</v>
      </c>
      <c r="L139" s="10">
        <f t="shared" si="10"/>
        <v>2.5344644750795338</v>
      </c>
      <c r="M139" s="11"/>
      <c r="N139" s="9">
        <v>2</v>
      </c>
      <c r="O139" s="9">
        <v>3</v>
      </c>
      <c r="P139" s="9">
        <v>1</v>
      </c>
      <c r="Q139" s="9">
        <v>1</v>
      </c>
      <c r="R139" s="9">
        <v>1</v>
      </c>
      <c r="S139" s="9">
        <v>2</v>
      </c>
      <c r="T139" s="12">
        <f t="shared" si="13"/>
        <v>10</v>
      </c>
      <c r="U139" s="11"/>
      <c r="V139" s="9">
        <v>1</v>
      </c>
      <c r="W139" s="11"/>
      <c r="X139" s="9">
        <v>5</v>
      </c>
      <c r="Y139" s="9">
        <v>8</v>
      </c>
      <c r="Z139" s="9">
        <v>10</v>
      </c>
      <c r="AA139" s="9">
        <v>7</v>
      </c>
      <c r="AB139" s="9">
        <v>3</v>
      </c>
      <c r="AC139" s="9">
        <v>1</v>
      </c>
      <c r="AD139" s="11"/>
      <c r="AE139" s="9">
        <v>3</v>
      </c>
      <c r="AF139" s="9">
        <v>5</v>
      </c>
      <c r="AG139" s="9">
        <v>20</v>
      </c>
      <c r="AH139" s="13">
        <f t="shared" si="12"/>
        <v>100</v>
      </c>
      <c r="AI139" s="11"/>
      <c r="AJ139" s="9" t="s">
        <v>42</v>
      </c>
      <c r="AK139" s="9">
        <v>22</v>
      </c>
      <c r="AL139" s="9" t="s">
        <v>52</v>
      </c>
      <c r="AM139" s="9" t="s">
        <v>44</v>
      </c>
      <c r="AN139" s="9" t="s">
        <v>45</v>
      </c>
      <c r="AO139" s="9" t="s">
        <v>60</v>
      </c>
      <c r="AP139" s="9" t="s">
        <v>55</v>
      </c>
    </row>
    <row r="140" spans="1:42" x14ac:dyDescent="0.3">
      <c r="A140" s="7">
        <v>44558.521675949072</v>
      </c>
      <c r="B140" s="8"/>
      <c r="C140" s="9">
        <v>3</v>
      </c>
      <c r="D140" s="9">
        <v>3</v>
      </c>
      <c r="E140" s="9">
        <v>5</v>
      </c>
      <c r="F140" s="9">
        <v>2</v>
      </c>
      <c r="G140" s="9">
        <v>2</v>
      </c>
      <c r="H140" s="9">
        <v>4</v>
      </c>
      <c r="I140" s="9">
        <v>2</v>
      </c>
      <c r="J140" s="9">
        <v>2</v>
      </c>
      <c r="K140" s="3">
        <f t="shared" si="9"/>
        <v>51.370000000000005</v>
      </c>
      <c r="L140" s="10">
        <f t="shared" si="10"/>
        <v>2.7237539766702019</v>
      </c>
      <c r="M140" s="11"/>
      <c r="N140" s="9">
        <v>3</v>
      </c>
      <c r="O140" s="9">
        <v>4</v>
      </c>
      <c r="P140" s="9">
        <v>1</v>
      </c>
      <c r="Q140" s="9">
        <v>1</v>
      </c>
      <c r="R140" s="9">
        <v>2</v>
      </c>
      <c r="S140" s="9">
        <v>1</v>
      </c>
      <c r="T140" s="12">
        <f t="shared" si="13"/>
        <v>12</v>
      </c>
      <c r="U140" s="11"/>
      <c r="V140" s="9">
        <v>1</v>
      </c>
      <c r="W140" s="11"/>
      <c r="X140" s="9">
        <v>5</v>
      </c>
      <c r="Y140" s="13"/>
      <c r="Z140" s="13"/>
      <c r="AA140" s="9">
        <v>7</v>
      </c>
      <c r="AB140" s="9">
        <v>7</v>
      </c>
      <c r="AC140" s="9">
        <v>6</v>
      </c>
      <c r="AD140" s="11"/>
      <c r="AE140" s="9">
        <v>8</v>
      </c>
      <c r="AF140" s="9">
        <v>6</v>
      </c>
      <c r="AG140" s="9">
        <v>15</v>
      </c>
      <c r="AH140" s="13">
        <f t="shared" si="12"/>
        <v>90</v>
      </c>
      <c r="AI140" s="11"/>
      <c r="AJ140" s="9" t="s">
        <v>56</v>
      </c>
      <c r="AK140" s="9">
        <v>23</v>
      </c>
      <c r="AL140" s="9" t="s">
        <v>43</v>
      </c>
      <c r="AM140" s="9" t="s">
        <v>44</v>
      </c>
      <c r="AN140" s="9" t="s">
        <v>45</v>
      </c>
      <c r="AO140" s="9" t="s">
        <v>60</v>
      </c>
      <c r="AP140" s="9" t="s">
        <v>55</v>
      </c>
    </row>
    <row r="141" spans="1:42" x14ac:dyDescent="0.3">
      <c r="A141" s="7">
        <v>44558.627823472227</v>
      </c>
      <c r="B141" s="8"/>
      <c r="C141" s="9">
        <v>4</v>
      </c>
      <c r="D141" s="9">
        <v>6</v>
      </c>
      <c r="E141" s="9">
        <v>4</v>
      </c>
      <c r="F141" s="9">
        <v>1</v>
      </c>
      <c r="G141" s="9">
        <v>1</v>
      </c>
      <c r="H141" s="9">
        <v>2</v>
      </c>
      <c r="I141" s="9">
        <v>1</v>
      </c>
      <c r="J141" s="9">
        <v>1</v>
      </c>
      <c r="K141" s="3">
        <f t="shared" si="9"/>
        <v>38.04</v>
      </c>
      <c r="L141" s="10">
        <f t="shared" si="10"/>
        <v>2.0169671261930011</v>
      </c>
      <c r="M141" s="11"/>
      <c r="N141" s="9">
        <v>4</v>
      </c>
      <c r="O141" s="9">
        <v>5</v>
      </c>
      <c r="P141" s="9">
        <v>1</v>
      </c>
      <c r="Q141" s="9">
        <v>2</v>
      </c>
      <c r="R141" s="9">
        <v>1</v>
      </c>
      <c r="S141" s="9">
        <v>1</v>
      </c>
      <c r="T141" s="12">
        <f t="shared" si="13"/>
        <v>14</v>
      </c>
      <c r="U141" s="11"/>
      <c r="V141" s="9">
        <v>2</v>
      </c>
      <c r="W141" s="11"/>
      <c r="X141" s="9">
        <v>10</v>
      </c>
      <c r="Y141" s="9">
        <v>1</v>
      </c>
      <c r="Z141" s="9">
        <v>10</v>
      </c>
      <c r="AA141" s="9">
        <v>10</v>
      </c>
      <c r="AB141" s="9">
        <v>10</v>
      </c>
      <c r="AC141" s="9">
        <v>10</v>
      </c>
      <c r="AD141" s="11"/>
      <c r="AE141" s="9">
        <v>1</v>
      </c>
      <c r="AF141" s="9">
        <v>3</v>
      </c>
      <c r="AG141" s="9">
        <v>15</v>
      </c>
      <c r="AH141" s="13">
        <f t="shared" si="12"/>
        <v>45</v>
      </c>
      <c r="AI141" s="11"/>
      <c r="AJ141" s="9" t="s">
        <v>56</v>
      </c>
      <c r="AK141" s="9">
        <v>31</v>
      </c>
      <c r="AL141" s="9" t="s">
        <v>43</v>
      </c>
      <c r="AM141" s="9" t="s">
        <v>44</v>
      </c>
      <c r="AN141" s="9" t="s">
        <v>57</v>
      </c>
      <c r="AO141" s="9" t="s">
        <v>54</v>
      </c>
      <c r="AP141" s="9" t="s">
        <v>58</v>
      </c>
    </row>
    <row r="142" spans="1:42" x14ac:dyDescent="0.3">
      <c r="A142" s="7">
        <v>44558.705234479166</v>
      </c>
      <c r="B142" s="8"/>
      <c r="C142" s="9">
        <v>2</v>
      </c>
      <c r="D142" s="9">
        <v>2</v>
      </c>
      <c r="E142" s="9">
        <v>4</v>
      </c>
      <c r="F142" s="9">
        <v>2</v>
      </c>
      <c r="G142" s="9">
        <v>4</v>
      </c>
      <c r="H142" s="9">
        <v>4</v>
      </c>
      <c r="I142" s="9">
        <v>3</v>
      </c>
      <c r="J142" s="9">
        <v>1</v>
      </c>
      <c r="K142" s="3">
        <f t="shared" si="9"/>
        <v>51.39</v>
      </c>
      <c r="L142" s="10">
        <f t="shared" si="10"/>
        <v>2.7248144220572641</v>
      </c>
      <c r="M142" s="11"/>
      <c r="N142" s="9">
        <v>3</v>
      </c>
      <c r="O142" s="9">
        <v>2</v>
      </c>
      <c r="P142" s="9">
        <v>1</v>
      </c>
      <c r="Q142" s="9">
        <v>1</v>
      </c>
      <c r="R142" s="9">
        <v>1</v>
      </c>
      <c r="S142" s="9">
        <v>2</v>
      </c>
      <c r="T142" s="12">
        <f t="shared" si="13"/>
        <v>10</v>
      </c>
      <c r="U142" s="11"/>
      <c r="V142" s="9">
        <v>1</v>
      </c>
      <c r="W142" s="11"/>
      <c r="X142" s="9">
        <v>8</v>
      </c>
      <c r="Y142" s="9">
        <v>8</v>
      </c>
      <c r="Z142" s="9">
        <v>10</v>
      </c>
      <c r="AA142" s="9">
        <v>8</v>
      </c>
      <c r="AB142" s="9">
        <v>10</v>
      </c>
      <c r="AC142" s="9">
        <v>7</v>
      </c>
      <c r="AD142" s="11"/>
      <c r="AE142" s="9">
        <v>3</v>
      </c>
      <c r="AF142" s="9">
        <v>1</v>
      </c>
      <c r="AG142" s="9">
        <v>10</v>
      </c>
      <c r="AH142" s="13">
        <f t="shared" si="12"/>
        <v>10</v>
      </c>
      <c r="AI142" s="11"/>
      <c r="AJ142" s="9" t="s">
        <v>42</v>
      </c>
      <c r="AK142" s="9">
        <v>20</v>
      </c>
      <c r="AL142" s="9" t="s">
        <v>52</v>
      </c>
      <c r="AM142" s="9" t="s">
        <v>53</v>
      </c>
      <c r="AN142" s="9" t="s">
        <v>49</v>
      </c>
      <c r="AO142" s="9" t="s">
        <v>54</v>
      </c>
      <c r="AP142" s="9" t="s">
        <v>50</v>
      </c>
    </row>
    <row r="143" spans="1:42" x14ac:dyDescent="0.3">
      <c r="A143" s="7">
        <v>44558.717898217597</v>
      </c>
      <c r="B143" s="8"/>
      <c r="C143" s="9">
        <v>4</v>
      </c>
      <c r="D143" s="9">
        <v>1</v>
      </c>
      <c r="E143" s="9">
        <v>4</v>
      </c>
      <c r="F143" s="9">
        <v>4</v>
      </c>
      <c r="G143" s="9">
        <v>2</v>
      </c>
      <c r="H143" s="9">
        <v>1</v>
      </c>
      <c r="I143" s="9">
        <v>1</v>
      </c>
      <c r="J143" s="9">
        <v>1</v>
      </c>
      <c r="K143" s="3">
        <f t="shared" si="9"/>
        <v>36.450000000000003</v>
      </c>
      <c r="L143" s="10">
        <f t="shared" si="10"/>
        <v>1.9326617179215273</v>
      </c>
      <c r="M143" s="11"/>
      <c r="N143" s="9">
        <v>2</v>
      </c>
      <c r="O143" s="9">
        <v>4</v>
      </c>
      <c r="P143" s="9">
        <v>1</v>
      </c>
      <c r="Q143" s="9">
        <v>1</v>
      </c>
      <c r="R143" s="9">
        <v>1</v>
      </c>
      <c r="S143" s="9">
        <v>1</v>
      </c>
      <c r="T143" s="12">
        <f t="shared" si="13"/>
        <v>10</v>
      </c>
      <c r="U143" s="11"/>
      <c r="V143" s="9">
        <v>1</v>
      </c>
      <c r="W143" s="11"/>
      <c r="X143" s="9">
        <v>10</v>
      </c>
      <c r="Y143" s="9">
        <v>9</v>
      </c>
      <c r="Z143" s="9">
        <v>9</v>
      </c>
      <c r="AA143" s="9">
        <v>9</v>
      </c>
      <c r="AB143" s="9">
        <v>10</v>
      </c>
      <c r="AC143" s="9">
        <v>10</v>
      </c>
      <c r="AD143" s="11"/>
      <c r="AE143" s="9">
        <v>8</v>
      </c>
      <c r="AF143" s="9">
        <v>1</v>
      </c>
      <c r="AG143" s="9">
        <v>15</v>
      </c>
      <c r="AH143" s="13">
        <f t="shared" si="12"/>
        <v>15</v>
      </c>
      <c r="AI143" s="11"/>
      <c r="AJ143" s="9" t="s">
        <v>42</v>
      </c>
      <c r="AK143" s="9">
        <v>22</v>
      </c>
      <c r="AL143" s="9" t="s">
        <v>52</v>
      </c>
      <c r="AM143" s="9" t="s">
        <v>53</v>
      </c>
      <c r="AN143" s="9" t="s">
        <v>67</v>
      </c>
      <c r="AO143" s="9" t="s">
        <v>59</v>
      </c>
      <c r="AP143" s="9" t="s">
        <v>50</v>
      </c>
    </row>
    <row r="144" spans="1:42" x14ac:dyDescent="0.3">
      <c r="A144" s="7">
        <v>44558.769053657408</v>
      </c>
      <c r="B144" s="8"/>
      <c r="C144" s="9">
        <v>4</v>
      </c>
      <c r="D144" s="9">
        <v>4</v>
      </c>
      <c r="E144" s="9">
        <v>2</v>
      </c>
      <c r="F144" s="9">
        <v>3</v>
      </c>
      <c r="G144" s="9">
        <v>1</v>
      </c>
      <c r="H144" s="9">
        <v>1</v>
      </c>
      <c r="I144" s="9">
        <v>2</v>
      </c>
      <c r="J144" s="9">
        <v>1</v>
      </c>
      <c r="K144" s="3">
        <f t="shared" si="9"/>
        <v>36.020000000000003</v>
      </c>
      <c r="L144" s="10">
        <f t="shared" si="10"/>
        <v>1.9098621420996822</v>
      </c>
      <c r="M144" s="11"/>
      <c r="N144" s="9">
        <v>2</v>
      </c>
      <c r="O144" s="9">
        <v>3</v>
      </c>
      <c r="P144" s="9">
        <v>1</v>
      </c>
      <c r="Q144" s="9">
        <v>1</v>
      </c>
      <c r="R144" s="9">
        <v>1</v>
      </c>
      <c r="S144" s="9">
        <v>2</v>
      </c>
      <c r="T144" s="12">
        <f t="shared" si="13"/>
        <v>10</v>
      </c>
      <c r="U144" s="11"/>
      <c r="V144" s="9">
        <v>1</v>
      </c>
      <c r="W144" s="11"/>
      <c r="X144" s="9">
        <v>6</v>
      </c>
      <c r="Y144" s="9">
        <v>9</v>
      </c>
      <c r="Z144" s="9">
        <v>10</v>
      </c>
      <c r="AA144" s="9">
        <v>8</v>
      </c>
      <c r="AB144" s="9">
        <v>7</v>
      </c>
      <c r="AC144" s="9">
        <v>7</v>
      </c>
      <c r="AD144" s="11"/>
      <c r="AE144" s="9">
        <v>8</v>
      </c>
      <c r="AF144" s="9">
        <v>1</v>
      </c>
      <c r="AG144" s="9">
        <v>10</v>
      </c>
      <c r="AH144" s="13">
        <f t="shared" si="12"/>
        <v>10</v>
      </c>
      <c r="AI144" s="11"/>
      <c r="AJ144" s="9" t="s">
        <v>56</v>
      </c>
      <c r="AK144" s="9">
        <v>24</v>
      </c>
      <c r="AL144" s="9" t="s">
        <v>48</v>
      </c>
      <c r="AM144" s="9" t="s">
        <v>44</v>
      </c>
      <c r="AN144" s="9" t="s">
        <v>49</v>
      </c>
      <c r="AO144" s="9" t="s">
        <v>54</v>
      </c>
      <c r="AP144" s="9" t="s">
        <v>58</v>
      </c>
    </row>
    <row r="145" spans="1:42" x14ac:dyDescent="0.3">
      <c r="A145" s="7">
        <v>44558.818499236106</v>
      </c>
      <c r="B145" s="8"/>
      <c r="C145" s="9">
        <v>2</v>
      </c>
      <c r="D145" s="9">
        <v>4</v>
      </c>
      <c r="E145" s="9">
        <v>5</v>
      </c>
      <c r="F145" s="9">
        <v>6</v>
      </c>
      <c r="G145" s="9">
        <v>6</v>
      </c>
      <c r="H145" s="9">
        <v>4</v>
      </c>
      <c r="I145" s="9">
        <v>2</v>
      </c>
      <c r="J145" s="9">
        <v>1</v>
      </c>
      <c r="K145" s="3">
        <f t="shared" si="9"/>
        <v>66.23</v>
      </c>
      <c r="L145" s="10">
        <f t="shared" si="10"/>
        <v>3.5116648992576884</v>
      </c>
      <c r="M145" s="11"/>
      <c r="N145" s="9">
        <v>3</v>
      </c>
      <c r="O145" s="9">
        <v>7</v>
      </c>
      <c r="P145" s="9">
        <v>1</v>
      </c>
      <c r="Q145" s="9">
        <v>1</v>
      </c>
      <c r="R145" s="9">
        <v>3</v>
      </c>
      <c r="S145" s="9">
        <v>1</v>
      </c>
      <c r="T145" s="12">
        <f t="shared" si="13"/>
        <v>16</v>
      </c>
      <c r="U145" s="11"/>
      <c r="V145" s="9">
        <v>6</v>
      </c>
      <c r="W145" s="11"/>
      <c r="X145" s="9">
        <v>9</v>
      </c>
      <c r="Y145" s="9">
        <v>10</v>
      </c>
      <c r="Z145" s="9">
        <v>8</v>
      </c>
      <c r="AA145" s="9">
        <v>10</v>
      </c>
      <c r="AB145" s="9">
        <v>5</v>
      </c>
      <c r="AC145" s="9">
        <v>1</v>
      </c>
      <c r="AD145" s="11"/>
      <c r="AE145" s="9">
        <v>10</v>
      </c>
      <c r="AF145" s="9">
        <v>5</v>
      </c>
      <c r="AG145" s="9">
        <v>20</v>
      </c>
      <c r="AH145" s="13">
        <f t="shared" si="12"/>
        <v>100</v>
      </c>
      <c r="AI145" s="11"/>
      <c r="AJ145" s="9" t="s">
        <v>56</v>
      </c>
      <c r="AK145" s="9">
        <v>18</v>
      </c>
      <c r="AL145" s="9" t="s">
        <v>43</v>
      </c>
      <c r="AM145" s="9" t="s">
        <v>53</v>
      </c>
      <c r="AN145" s="9" t="s">
        <v>45</v>
      </c>
      <c r="AO145" s="9" t="s">
        <v>46</v>
      </c>
      <c r="AP145" s="9" t="s">
        <v>50</v>
      </c>
    </row>
    <row r="146" spans="1:42" x14ac:dyDescent="0.3">
      <c r="A146" s="7">
        <v>44558.8460141088</v>
      </c>
      <c r="B146" s="8"/>
      <c r="C146" s="9">
        <v>2</v>
      </c>
      <c r="D146" s="9">
        <v>4</v>
      </c>
      <c r="E146" s="9">
        <v>6</v>
      </c>
      <c r="F146" s="9">
        <v>3</v>
      </c>
      <c r="G146" s="9">
        <v>1</v>
      </c>
      <c r="H146" s="9">
        <v>3</v>
      </c>
      <c r="I146" s="9">
        <v>6</v>
      </c>
      <c r="J146" s="9">
        <v>2</v>
      </c>
      <c r="K146" s="3">
        <f t="shared" si="9"/>
        <v>62.84</v>
      </c>
      <c r="L146" s="10">
        <f t="shared" si="10"/>
        <v>3.3319194061505835</v>
      </c>
      <c r="M146" s="11"/>
      <c r="N146" s="9">
        <v>4</v>
      </c>
      <c r="O146" s="9">
        <v>5</v>
      </c>
      <c r="P146" s="9">
        <v>3</v>
      </c>
      <c r="Q146" s="9">
        <v>5</v>
      </c>
      <c r="R146" s="9">
        <v>1</v>
      </c>
      <c r="S146" s="9">
        <v>4</v>
      </c>
      <c r="T146" s="12">
        <f t="shared" si="13"/>
        <v>22</v>
      </c>
      <c r="U146" s="11"/>
      <c r="V146" s="9">
        <v>6</v>
      </c>
      <c r="W146" s="11"/>
      <c r="X146" s="9">
        <v>3</v>
      </c>
      <c r="Y146" s="9">
        <v>4</v>
      </c>
      <c r="Z146" s="9">
        <v>6</v>
      </c>
      <c r="AA146" s="9">
        <v>3</v>
      </c>
      <c r="AB146" s="9">
        <v>6</v>
      </c>
      <c r="AC146" s="9">
        <v>8</v>
      </c>
      <c r="AD146" s="11"/>
      <c r="AE146" s="9">
        <v>7</v>
      </c>
      <c r="AF146" s="9">
        <v>2</v>
      </c>
      <c r="AG146" s="9">
        <v>20</v>
      </c>
      <c r="AH146" s="13">
        <f t="shared" si="12"/>
        <v>40</v>
      </c>
      <c r="AI146" s="11"/>
      <c r="AJ146" s="9" t="s">
        <v>42</v>
      </c>
      <c r="AK146" s="9">
        <v>24</v>
      </c>
      <c r="AL146" s="9" t="s">
        <v>52</v>
      </c>
      <c r="AM146" s="9" t="s">
        <v>44</v>
      </c>
      <c r="AN146" s="9" t="s">
        <v>68</v>
      </c>
      <c r="AO146" s="9" t="s">
        <v>60</v>
      </c>
      <c r="AP146" s="9" t="s">
        <v>55</v>
      </c>
    </row>
    <row r="147" spans="1:42" x14ac:dyDescent="0.3">
      <c r="A147" s="7">
        <v>44558.850533773148</v>
      </c>
      <c r="B147" s="8"/>
      <c r="C147" s="9">
        <v>1</v>
      </c>
      <c r="D147" s="9">
        <v>6</v>
      </c>
      <c r="E147" s="9">
        <v>5</v>
      </c>
      <c r="F147" s="9">
        <v>2</v>
      </c>
      <c r="G147" s="9">
        <v>1</v>
      </c>
      <c r="H147" s="9">
        <v>5</v>
      </c>
      <c r="I147" s="9">
        <v>3</v>
      </c>
      <c r="J147" s="9">
        <v>1</v>
      </c>
      <c r="K147" s="3">
        <f t="shared" si="9"/>
        <v>53.15</v>
      </c>
      <c r="L147" s="10">
        <f t="shared" si="10"/>
        <v>2.8181336161187698</v>
      </c>
      <c r="M147" s="11"/>
      <c r="N147" s="9">
        <v>3</v>
      </c>
      <c r="O147" s="9">
        <v>4</v>
      </c>
      <c r="P147" s="9">
        <v>1</v>
      </c>
      <c r="Q147" s="9">
        <v>1</v>
      </c>
      <c r="R147" s="9">
        <v>1</v>
      </c>
      <c r="S147" s="9">
        <v>1</v>
      </c>
      <c r="T147" s="12">
        <f t="shared" si="13"/>
        <v>11</v>
      </c>
      <c r="U147" s="11"/>
      <c r="V147" s="9">
        <v>1</v>
      </c>
      <c r="W147" s="11"/>
      <c r="X147" s="9">
        <v>7</v>
      </c>
      <c r="Y147" s="9">
        <v>3</v>
      </c>
      <c r="Z147" s="9">
        <v>8</v>
      </c>
      <c r="AA147" s="9">
        <v>7</v>
      </c>
      <c r="AB147" s="9">
        <v>8</v>
      </c>
      <c r="AC147" s="9">
        <v>7</v>
      </c>
      <c r="AD147" s="11"/>
      <c r="AE147" s="9">
        <v>3</v>
      </c>
      <c r="AF147" s="9">
        <v>4</v>
      </c>
      <c r="AG147" s="9">
        <v>10</v>
      </c>
      <c r="AH147" s="13">
        <f t="shared" si="12"/>
        <v>40</v>
      </c>
      <c r="AI147" s="11"/>
      <c r="AJ147" s="9" t="s">
        <v>56</v>
      </c>
      <c r="AK147" s="9">
        <v>29</v>
      </c>
      <c r="AL147" s="9" t="s">
        <v>43</v>
      </c>
      <c r="AM147" s="9" t="s">
        <v>44</v>
      </c>
      <c r="AN147" s="9" t="s">
        <v>49</v>
      </c>
      <c r="AO147" s="9" t="s">
        <v>54</v>
      </c>
      <c r="AP147" s="9" t="s">
        <v>58</v>
      </c>
    </row>
    <row r="148" spans="1:42" x14ac:dyDescent="0.3">
      <c r="A148" s="7">
        <v>44558.872232685186</v>
      </c>
      <c r="B148" s="8"/>
      <c r="C148" s="9">
        <v>5</v>
      </c>
      <c r="D148" s="9">
        <v>6</v>
      </c>
      <c r="E148" s="9">
        <v>6</v>
      </c>
      <c r="F148" s="9">
        <v>1</v>
      </c>
      <c r="G148" s="9">
        <v>4</v>
      </c>
      <c r="H148" s="9">
        <v>6</v>
      </c>
      <c r="I148" s="9">
        <v>1</v>
      </c>
      <c r="J148" s="9">
        <v>4</v>
      </c>
      <c r="K148" s="3">
        <f t="shared" si="9"/>
        <v>73.08</v>
      </c>
      <c r="L148" s="10">
        <f t="shared" si="10"/>
        <v>3.8748674443266173</v>
      </c>
      <c r="M148" s="11"/>
      <c r="N148" s="9">
        <v>4</v>
      </c>
      <c r="O148" s="9">
        <v>3</v>
      </c>
      <c r="P148" s="9">
        <v>1</v>
      </c>
      <c r="Q148" s="9">
        <v>1</v>
      </c>
      <c r="R148" s="9">
        <v>1</v>
      </c>
      <c r="S148" s="9">
        <v>7</v>
      </c>
      <c r="T148" s="12">
        <f t="shared" si="13"/>
        <v>17</v>
      </c>
      <c r="U148" s="11"/>
      <c r="V148" s="9">
        <v>2</v>
      </c>
      <c r="W148" s="11"/>
      <c r="X148" s="9">
        <v>2</v>
      </c>
      <c r="Y148" s="9">
        <v>4</v>
      </c>
      <c r="Z148" s="9">
        <v>6</v>
      </c>
      <c r="AA148" s="9">
        <v>1</v>
      </c>
      <c r="AB148" s="9">
        <v>3</v>
      </c>
      <c r="AC148" s="9">
        <v>2</v>
      </c>
      <c r="AD148" s="11"/>
      <c r="AE148" s="9">
        <v>9</v>
      </c>
      <c r="AF148" s="9">
        <v>2</v>
      </c>
      <c r="AG148" s="9">
        <v>13</v>
      </c>
      <c r="AH148" s="13">
        <f t="shared" si="12"/>
        <v>26</v>
      </c>
      <c r="AI148" s="11"/>
      <c r="AJ148" s="9" t="s">
        <v>42</v>
      </c>
      <c r="AK148" s="9">
        <v>18</v>
      </c>
      <c r="AL148" s="9" t="s">
        <v>52</v>
      </c>
      <c r="AM148" s="9" t="s">
        <v>62</v>
      </c>
      <c r="AN148" s="9" t="s">
        <v>45</v>
      </c>
      <c r="AO148" s="9" t="s">
        <v>46</v>
      </c>
      <c r="AP148" s="9" t="s">
        <v>50</v>
      </c>
    </row>
    <row r="149" spans="1:42" x14ac:dyDescent="0.3">
      <c r="A149" s="7">
        <v>44558.882338356481</v>
      </c>
      <c r="B149" s="8"/>
      <c r="C149" s="9">
        <v>6</v>
      </c>
      <c r="D149" s="9">
        <v>5</v>
      </c>
      <c r="E149" s="9">
        <v>6</v>
      </c>
      <c r="F149" s="9">
        <v>1</v>
      </c>
      <c r="G149" s="9">
        <v>6</v>
      </c>
      <c r="H149" s="9">
        <v>6</v>
      </c>
      <c r="I149" s="9">
        <v>3</v>
      </c>
      <c r="J149" s="9">
        <v>1</v>
      </c>
      <c r="K149" s="3">
        <f t="shared" si="9"/>
        <v>72.900000000000006</v>
      </c>
      <c r="L149" s="10">
        <f t="shared" si="10"/>
        <v>3.8653234358430546</v>
      </c>
      <c r="M149" s="11"/>
      <c r="N149" s="9">
        <v>2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12">
        <f t="shared" si="13"/>
        <v>7</v>
      </c>
      <c r="U149" s="11"/>
      <c r="V149" s="9">
        <v>1</v>
      </c>
      <c r="W149" s="11"/>
      <c r="X149" s="9">
        <v>7</v>
      </c>
      <c r="Y149" s="9">
        <v>2</v>
      </c>
      <c r="Z149" s="9">
        <v>2</v>
      </c>
      <c r="AA149" s="9">
        <v>9</v>
      </c>
      <c r="AB149" s="9">
        <v>10</v>
      </c>
      <c r="AC149" s="9">
        <v>10</v>
      </c>
      <c r="AD149" s="11"/>
      <c r="AE149" s="9">
        <v>10</v>
      </c>
      <c r="AF149" s="9">
        <v>1</v>
      </c>
      <c r="AG149" s="9">
        <v>35</v>
      </c>
      <c r="AH149" s="13">
        <f t="shared" si="12"/>
        <v>35</v>
      </c>
      <c r="AI149" s="11"/>
      <c r="AJ149" s="9" t="s">
        <v>42</v>
      </c>
      <c r="AK149" s="9">
        <v>20</v>
      </c>
      <c r="AL149" s="9" t="s">
        <v>43</v>
      </c>
      <c r="AM149" s="9" t="s">
        <v>53</v>
      </c>
      <c r="AN149" s="9" t="s">
        <v>49</v>
      </c>
      <c r="AO149" s="9" t="s">
        <v>60</v>
      </c>
      <c r="AP149" s="9" t="s">
        <v>50</v>
      </c>
    </row>
    <row r="150" spans="1:42" x14ac:dyDescent="0.3">
      <c r="A150" s="7">
        <v>44558.891034907407</v>
      </c>
      <c r="B150" s="8"/>
      <c r="C150" s="9">
        <v>4</v>
      </c>
      <c r="D150" s="9">
        <v>4</v>
      </c>
      <c r="E150" s="9">
        <v>4</v>
      </c>
      <c r="F150" s="9">
        <v>4</v>
      </c>
      <c r="G150" s="9">
        <v>3</v>
      </c>
      <c r="H150" s="9">
        <v>4</v>
      </c>
      <c r="I150" s="9">
        <v>3</v>
      </c>
      <c r="J150" s="9">
        <v>2</v>
      </c>
      <c r="K150" s="3">
        <f t="shared" si="9"/>
        <v>62.16</v>
      </c>
      <c r="L150" s="10">
        <f t="shared" si="10"/>
        <v>3.295864262990456</v>
      </c>
      <c r="M150" s="11"/>
      <c r="N150" s="9">
        <v>2</v>
      </c>
      <c r="O150" s="9">
        <v>4</v>
      </c>
      <c r="P150" s="9">
        <v>3</v>
      </c>
      <c r="Q150" s="9">
        <v>1</v>
      </c>
      <c r="R150" s="9">
        <v>2</v>
      </c>
      <c r="S150" s="9">
        <v>1</v>
      </c>
      <c r="T150" s="12">
        <f t="shared" si="13"/>
        <v>13</v>
      </c>
      <c r="U150" s="11"/>
      <c r="V150" s="9">
        <v>1</v>
      </c>
      <c r="W150" s="11"/>
      <c r="X150" s="9">
        <v>4</v>
      </c>
      <c r="Y150" s="9">
        <v>5</v>
      </c>
      <c r="Z150" s="9">
        <v>6</v>
      </c>
      <c r="AA150" s="9">
        <v>6</v>
      </c>
      <c r="AB150" s="9">
        <v>5</v>
      </c>
      <c r="AC150" s="9">
        <v>4</v>
      </c>
      <c r="AD150" s="11"/>
      <c r="AE150" s="9">
        <v>6</v>
      </c>
      <c r="AF150" s="9">
        <v>1</v>
      </c>
      <c r="AG150" s="9">
        <v>15</v>
      </c>
      <c r="AH150" s="13">
        <f t="shared" si="12"/>
        <v>15</v>
      </c>
      <c r="AI150" s="11"/>
      <c r="AJ150" s="9" t="s">
        <v>56</v>
      </c>
      <c r="AK150" s="9">
        <v>28</v>
      </c>
      <c r="AL150" s="9" t="s">
        <v>43</v>
      </c>
      <c r="AM150" s="9" t="s">
        <v>44</v>
      </c>
      <c r="AN150" s="9" t="s">
        <v>49</v>
      </c>
      <c r="AO150" s="9" t="s">
        <v>54</v>
      </c>
      <c r="AP150" s="9" t="s">
        <v>58</v>
      </c>
    </row>
    <row r="151" spans="1:42" x14ac:dyDescent="0.3">
      <c r="A151" s="7">
        <v>44558.89831394676</v>
      </c>
      <c r="B151" s="8"/>
      <c r="C151" s="9">
        <v>4</v>
      </c>
      <c r="D151" s="9">
        <v>3</v>
      </c>
      <c r="E151" s="9">
        <v>4</v>
      </c>
      <c r="F151" s="9">
        <v>4</v>
      </c>
      <c r="G151" s="9">
        <v>4</v>
      </c>
      <c r="H151" s="9">
        <v>2</v>
      </c>
      <c r="I151" s="9">
        <v>4</v>
      </c>
      <c r="J151" s="9">
        <v>1</v>
      </c>
      <c r="K151" s="3">
        <f t="shared" si="9"/>
        <v>56.91</v>
      </c>
      <c r="L151" s="10">
        <f t="shared" si="10"/>
        <v>3.0174973488865322</v>
      </c>
      <c r="M151" s="11"/>
      <c r="N151" s="9">
        <v>1</v>
      </c>
      <c r="O151" s="9">
        <v>4</v>
      </c>
      <c r="P151" s="9">
        <v>1</v>
      </c>
      <c r="Q151" s="9">
        <v>1</v>
      </c>
      <c r="R151" s="9">
        <v>1</v>
      </c>
      <c r="S151" s="9">
        <v>3</v>
      </c>
      <c r="T151" s="12">
        <f t="shared" si="13"/>
        <v>11</v>
      </c>
      <c r="U151" s="11"/>
      <c r="V151" s="9">
        <v>3</v>
      </c>
      <c r="W151" s="11"/>
      <c r="X151" s="9">
        <v>4</v>
      </c>
      <c r="Y151" s="9">
        <v>7</v>
      </c>
      <c r="Z151" s="9">
        <v>1</v>
      </c>
      <c r="AA151" s="9">
        <v>8</v>
      </c>
      <c r="AB151" s="9">
        <v>8</v>
      </c>
      <c r="AC151" s="9">
        <v>10</v>
      </c>
      <c r="AD151" s="11"/>
      <c r="AE151" s="9">
        <v>8</v>
      </c>
      <c r="AF151" s="9">
        <v>1</v>
      </c>
      <c r="AG151" s="9">
        <v>20</v>
      </c>
      <c r="AH151" s="13">
        <f t="shared" si="12"/>
        <v>20</v>
      </c>
      <c r="AI151" s="11"/>
      <c r="AJ151" s="9" t="s">
        <v>42</v>
      </c>
      <c r="AK151" s="9">
        <v>22</v>
      </c>
      <c r="AL151" s="9" t="s">
        <v>52</v>
      </c>
      <c r="AM151" s="9" t="s">
        <v>44</v>
      </c>
      <c r="AN151" s="9" t="s">
        <v>49</v>
      </c>
      <c r="AO151" s="9" t="s">
        <v>60</v>
      </c>
      <c r="AP151" s="9" t="s">
        <v>55</v>
      </c>
    </row>
    <row r="152" spans="1:42" x14ac:dyDescent="0.3">
      <c r="A152" s="7">
        <v>44558.905492303238</v>
      </c>
      <c r="B152" s="8"/>
      <c r="C152" s="9">
        <v>6</v>
      </c>
      <c r="D152" s="9">
        <v>5</v>
      </c>
      <c r="E152" s="9">
        <v>4</v>
      </c>
      <c r="F152" s="9">
        <v>4</v>
      </c>
      <c r="G152" s="9">
        <v>4</v>
      </c>
      <c r="H152" s="9">
        <v>4</v>
      </c>
      <c r="I152" s="9">
        <v>1</v>
      </c>
      <c r="J152" s="9">
        <v>1</v>
      </c>
      <c r="K152" s="3">
        <f t="shared" si="9"/>
        <v>58.44</v>
      </c>
      <c r="L152" s="10">
        <f t="shared" si="10"/>
        <v>3.0986214209968188</v>
      </c>
      <c r="M152" s="11"/>
      <c r="N152" s="9">
        <v>1</v>
      </c>
      <c r="O152" s="9">
        <v>7</v>
      </c>
      <c r="P152" s="9">
        <v>1</v>
      </c>
      <c r="Q152" s="9">
        <v>1</v>
      </c>
      <c r="R152" s="9">
        <v>1</v>
      </c>
      <c r="S152" s="9">
        <v>1</v>
      </c>
      <c r="T152" s="12">
        <f t="shared" si="13"/>
        <v>12</v>
      </c>
      <c r="U152" s="11"/>
      <c r="V152" s="9">
        <v>1</v>
      </c>
      <c r="W152" s="11"/>
      <c r="X152" s="9">
        <v>8</v>
      </c>
      <c r="Y152" s="9">
        <v>8</v>
      </c>
      <c r="Z152" s="9">
        <v>8</v>
      </c>
      <c r="AA152" s="9">
        <v>10</v>
      </c>
      <c r="AB152" s="9">
        <v>1</v>
      </c>
      <c r="AC152" s="9">
        <v>1</v>
      </c>
      <c r="AD152" s="11"/>
      <c r="AE152" s="9">
        <v>8</v>
      </c>
      <c r="AF152" s="9">
        <v>5</v>
      </c>
      <c r="AG152" s="9">
        <v>15</v>
      </c>
      <c r="AH152" s="13">
        <f t="shared" si="12"/>
        <v>75</v>
      </c>
      <c r="AI152" s="11"/>
      <c r="AJ152" s="9" t="s">
        <v>56</v>
      </c>
      <c r="AK152" s="9">
        <v>30</v>
      </c>
      <c r="AL152" s="9" t="s">
        <v>43</v>
      </c>
      <c r="AM152" s="9" t="s">
        <v>53</v>
      </c>
      <c r="AN152" s="9" t="s">
        <v>57</v>
      </c>
      <c r="AO152" s="9" t="s">
        <v>46</v>
      </c>
      <c r="AP152" s="9" t="s">
        <v>58</v>
      </c>
    </row>
    <row r="153" spans="1:42" x14ac:dyDescent="0.3">
      <c r="A153" s="7">
        <v>44558.91391481481</v>
      </c>
      <c r="B153" s="8"/>
      <c r="C153" s="9">
        <v>3</v>
      </c>
      <c r="D153" s="9">
        <v>2</v>
      </c>
      <c r="E153" s="9">
        <v>2</v>
      </c>
      <c r="F153" s="9">
        <v>2</v>
      </c>
      <c r="G153" s="9">
        <v>2</v>
      </c>
      <c r="H153" s="9">
        <v>3</v>
      </c>
      <c r="I153" s="9">
        <v>1</v>
      </c>
      <c r="J153" s="9">
        <v>1</v>
      </c>
      <c r="K153" s="3">
        <f t="shared" si="9"/>
        <v>34.81</v>
      </c>
      <c r="L153" s="10">
        <f t="shared" si="10"/>
        <v>1.8457051961823967</v>
      </c>
      <c r="M153" s="11"/>
      <c r="N153" s="9">
        <v>1</v>
      </c>
      <c r="O153" s="9">
        <v>3</v>
      </c>
      <c r="P153" s="9">
        <v>1</v>
      </c>
      <c r="Q153" s="9">
        <v>1</v>
      </c>
      <c r="R153" s="9">
        <v>1</v>
      </c>
      <c r="S153" s="9">
        <v>1</v>
      </c>
      <c r="T153" s="12">
        <f t="shared" si="13"/>
        <v>8</v>
      </c>
      <c r="U153" s="11"/>
      <c r="V153" s="9">
        <v>1</v>
      </c>
      <c r="W153" s="11"/>
      <c r="X153" s="9">
        <v>6</v>
      </c>
      <c r="Y153" s="9">
        <v>9</v>
      </c>
      <c r="Z153" s="9">
        <v>9</v>
      </c>
      <c r="AA153" s="9">
        <v>7</v>
      </c>
      <c r="AB153" s="9">
        <v>10</v>
      </c>
      <c r="AC153" s="9">
        <v>10</v>
      </c>
      <c r="AD153" s="11"/>
      <c r="AE153" s="9">
        <v>7</v>
      </c>
      <c r="AF153" s="9">
        <v>1</v>
      </c>
      <c r="AG153" s="9">
        <v>7</v>
      </c>
      <c r="AH153" s="13">
        <f t="shared" si="12"/>
        <v>7</v>
      </c>
      <c r="AI153" s="11"/>
      <c r="AJ153" s="9" t="s">
        <v>42</v>
      </c>
      <c r="AK153" s="9">
        <v>24</v>
      </c>
      <c r="AL153" s="9" t="s">
        <v>52</v>
      </c>
      <c r="AM153" s="9" t="s">
        <v>44</v>
      </c>
      <c r="AN153" s="9" t="s">
        <v>49</v>
      </c>
      <c r="AO153" s="9" t="s">
        <v>54</v>
      </c>
      <c r="AP153" s="9" t="s">
        <v>50</v>
      </c>
    </row>
    <row r="154" spans="1:42" x14ac:dyDescent="0.3">
      <c r="A154" s="7">
        <v>44558.918412025465</v>
      </c>
      <c r="B154" s="8"/>
      <c r="C154" s="9">
        <v>6</v>
      </c>
      <c r="D154" s="9">
        <v>6</v>
      </c>
      <c r="E154" s="9">
        <v>5</v>
      </c>
      <c r="F154" s="9">
        <v>5</v>
      </c>
      <c r="G154" s="9">
        <v>5</v>
      </c>
      <c r="H154" s="9">
        <v>2</v>
      </c>
      <c r="I154" s="9">
        <v>4</v>
      </c>
      <c r="J154" s="9">
        <v>2</v>
      </c>
      <c r="K154" s="3">
        <f t="shared" si="9"/>
        <v>73.92</v>
      </c>
      <c r="L154" s="10">
        <f t="shared" si="10"/>
        <v>3.9194061505832454</v>
      </c>
      <c r="M154" s="11"/>
      <c r="N154" s="9">
        <v>2</v>
      </c>
      <c r="O154" s="9">
        <v>5</v>
      </c>
      <c r="P154" s="9">
        <v>1</v>
      </c>
      <c r="Q154" s="9">
        <v>1</v>
      </c>
      <c r="R154" s="9">
        <v>1</v>
      </c>
      <c r="S154" s="9">
        <v>1</v>
      </c>
      <c r="T154" s="12">
        <f t="shared" si="13"/>
        <v>11</v>
      </c>
      <c r="U154" s="11"/>
      <c r="V154" s="9">
        <v>5</v>
      </c>
      <c r="W154" s="11"/>
      <c r="X154" s="9">
        <v>8</v>
      </c>
      <c r="Y154" s="9">
        <v>7</v>
      </c>
      <c r="Z154" s="9">
        <v>9</v>
      </c>
      <c r="AA154" s="9">
        <v>5</v>
      </c>
      <c r="AB154" s="9">
        <v>2</v>
      </c>
      <c r="AC154" s="9">
        <v>2</v>
      </c>
      <c r="AD154" s="11"/>
      <c r="AE154" s="9">
        <v>3</v>
      </c>
      <c r="AF154" s="9">
        <v>5</v>
      </c>
      <c r="AG154" s="9">
        <v>25</v>
      </c>
      <c r="AH154" s="13">
        <f t="shared" si="12"/>
        <v>125</v>
      </c>
      <c r="AI154" s="11"/>
      <c r="AJ154" s="9" t="s">
        <v>56</v>
      </c>
      <c r="AK154" s="9">
        <v>25</v>
      </c>
      <c r="AL154" s="9" t="s">
        <v>43</v>
      </c>
      <c r="AM154" s="9" t="s">
        <v>44</v>
      </c>
      <c r="AN154" s="9" t="s">
        <v>45</v>
      </c>
      <c r="AO154" s="9" t="s">
        <v>59</v>
      </c>
      <c r="AP154" s="9" t="s">
        <v>58</v>
      </c>
    </row>
    <row r="155" spans="1:42" x14ac:dyDescent="0.3">
      <c r="A155" s="7">
        <v>44558.92394552083</v>
      </c>
      <c r="B155" s="8"/>
      <c r="C155" s="9">
        <v>1</v>
      </c>
      <c r="D155" s="9">
        <v>1</v>
      </c>
      <c r="E155" s="9">
        <v>1</v>
      </c>
      <c r="F155" s="9">
        <v>1</v>
      </c>
      <c r="G155" s="9">
        <v>6</v>
      </c>
      <c r="H155" s="9">
        <v>1</v>
      </c>
      <c r="I155" s="9">
        <v>1</v>
      </c>
      <c r="J155" s="9">
        <v>1</v>
      </c>
      <c r="K155" s="3">
        <f t="shared" si="9"/>
        <v>31.51</v>
      </c>
      <c r="L155" s="10">
        <f t="shared" si="10"/>
        <v>1.6707317073170733</v>
      </c>
      <c r="M155" s="11"/>
      <c r="N155" s="9">
        <v>1</v>
      </c>
      <c r="O155" s="9">
        <v>6</v>
      </c>
      <c r="P155" s="9">
        <v>1</v>
      </c>
      <c r="Q155" s="9">
        <v>1</v>
      </c>
      <c r="R155" s="9">
        <v>4</v>
      </c>
      <c r="S155" s="9">
        <v>7</v>
      </c>
      <c r="T155" s="12">
        <f t="shared" si="13"/>
        <v>20</v>
      </c>
      <c r="U155" s="11"/>
      <c r="V155" s="9">
        <v>3</v>
      </c>
      <c r="W155" s="11"/>
      <c r="X155" s="9">
        <v>1</v>
      </c>
      <c r="Y155" s="9">
        <v>10</v>
      </c>
      <c r="Z155" s="9">
        <v>10</v>
      </c>
      <c r="AA155" s="9">
        <v>10</v>
      </c>
      <c r="AB155" s="9">
        <v>1</v>
      </c>
      <c r="AC155" s="9">
        <v>1</v>
      </c>
      <c r="AD155" s="11"/>
      <c r="AE155" s="9">
        <v>6</v>
      </c>
      <c r="AF155" s="9">
        <v>3</v>
      </c>
      <c r="AG155" s="9">
        <v>5</v>
      </c>
      <c r="AH155" s="13">
        <f t="shared" si="12"/>
        <v>15</v>
      </c>
      <c r="AI155" s="11"/>
      <c r="AJ155" s="9" t="s">
        <v>42</v>
      </c>
      <c r="AK155" s="9">
        <v>23</v>
      </c>
      <c r="AL155" s="9" t="s">
        <v>43</v>
      </c>
      <c r="AM155" s="9" t="s">
        <v>44</v>
      </c>
      <c r="AN155" s="9" t="s">
        <v>45</v>
      </c>
      <c r="AO155" s="9" t="s">
        <v>60</v>
      </c>
      <c r="AP155" s="9" t="s">
        <v>50</v>
      </c>
    </row>
    <row r="156" spans="1:42" x14ac:dyDescent="0.3">
      <c r="A156" s="7">
        <v>44558.971237164355</v>
      </c>
      <c r="B156" s="8"/>
      <c r="C156" s="9">
        <v>1</v>
      </c>
      <c r="D156" s="9">
        <v>1</v>
      </c>
      <c r="E156" s="9">
        <v>2</v>
      </c>
      <c r="F156" s="9">
        <v>1</v>
      </c>
      <c r="G156" s="9">
        <v>1</v>
      </c>
      <c r="H156" s="9">
        <v>2</v>
      </c>
      <c r="I156" s="9">
        <v>2</v>
      </c>
      <c r="J156" s="9">
        <v>2</v>
      </c>
      <c r="K156" s="3">
        <f t="shared" si="9"/>
        <v>30.429999999999996</v>
      </c>
      <c r="L156" s="10">
        <f t="shared" si="10"/>
        <v>1.6134676564156945</v>
      </c>
      <c r="M156" s="11"/>
      <c r="N156" s="9">
        <v>1</v>
      </c>
      <c r="O156" s="9">
        <v>3</v>
      </c>
      <c r="P156" s="9">
        <v>2</v>
      </c>
      <c r="Q156" s="9">
        <v>2</v>
      </c>
      <c r="R156" s="9">
        <v>7</v>
      </c>
      <c r="S156" s="9">
        <v>6</v>
      </c>
      <c r="T156" s="12">
        <f t="shared" si="13"/>
        <v>21</v>
      </c>
      <c r="U156" s="11"/>
      <c r="V156" s="9">
        <v>4</v>
      </c>
      <c r="W156" s="11"/>
      <c r="X156" s="9">
        <v>9</v>
      </c>
      <c r="Y156" s="9">
        <v>10</v>
      </c>
      <c r="Z156" s="9">
        <v>9</v>
      </c>
      <c r="AA156" s="9">
        <v>10</v>
      </c>
      <c r="AB156" s="9">
        <v>6</v>
      </c>
      <c r="AC156" s="9">
        <v>8</v>
      </c>
      <c r="AD156" s="11"/>
      <c r="AE156" s="9">
        <v>1</v>
      </c>
      <c r="AF156" s="9">
        <v>1</v>
      </c>
      <c r="AG156" s="9">
        <v>2</v>
      </c>
      <c r="AH156" s="13">
        <f t="shared" si="12"/>
        <v>2</v>
      </c>
      <c r="AI156" s="11"/>
      <c r="AJ156" s="9" t="s">
        <v>42</v>
      </c>
      <c r="AK156" s="9">
        <v>26</v>
      </c>
      <c r="AL156" s="9" t="s">
        <v>48</v>
      </c>
      <c r="AM156" s="9" t="s">
        <v>44</v>
      </c>
      <c r="AN156" s="9" t="s">
        <v>45</v>
      </c>
      <c r="AO156" s="9" t="s">
        <v>60</v>
      </c>
      <c r="AP156" s="9" t="s">
        <v>55</v>
      </c>
    </row>
    <row r="157" spans="1:42" x14ac:dyDescent="0.3">
      <c r="A157" s="7">
        <v>44558.971684421296</v>
      </c>
      <c r="B157" s="8"/>
      <c r="C157" s="9">
        <v>5</v>
      </c>
      <c r="D157" s="9">
        <v>3</v>
      </c>
      <c r="E157" s="9">
        <v>5</v>
      </c>
      <c r="F157" s="9">
        <v>4</v>
      </c>
      <c r="G157" s="9">
        <v>2</v>
      </c>
      <c r="H157" s="9">
        <v>1</v>
      </c>
      <c r="I157" s="9">
        <v>3</v>
      </c>
      <c r="J157" s="9">
        <v>1</v>
      </c>
      <c r="K157" s="3">
        <f t="shared" si="9"/>
        <v>48.77</v>
      </c>
      <c r="L157" s="10">
        <f t="shared" si="10"/>
        <v>2.5858960763520682</v>
      </c>
      <c r="M157" s="11"/>
      <c r="N157" s="9">
        <v>2</v>
      </c>
      <c r="O157" s="9">
        <v>3</v>
      </c>
      <c r="P157" s="9">
        <v>1</v>
      </c>
      <c r="Q157" s="9">
        <v>4</v>
      </c>
      <c r="R157" s="9">
        <v>4</v>
      </c>
      <c r="S157" s="9">
        <v>2</v>
      </c>
      <c r="T157" s="12">
        <f t="shared" si="13"/>
        <v>16</v>
      </c>
      <c r="U157" s="11"/>
      <c r="V157" s="9">
        <v>3</v>
      </c>
      <c r="W157" s="11"/>
      <c r="X157" s="9">
        <v>6</v>
      </c>
      <c r="Y157" s="9">
        <v>7</v>
      </c>
      <c r="Z157" s="9">
        <v>8</v>
      </c>
      <c r="AA157" s="9">
        <v>9</v>
      </c>
      <c r="AB157" s="9">
        <v>6</v>
      </c>
      <c r="AC157" s="9">
        <v>6</v>
      </c>
      <c r="AD157" s="11"/>
      <c r="AE157" s="9">
        <v>6</v>
      </c>
      <c r="AF157" s="9">
        <v>2</v>
      </c>
      <c r="AG157" s="9">
        <v>30</v>
      </c>
      <c r="AH157" s="13">
        <f t="shared" si="12"/>
        <v>60</v>
      </c>
      <c r="AI157" s="11"/>
      <c r="AJ157" s="9" t="s">
        <v>42</v>
      </c>
      <c r="AK157" s="9">
        <v>19</v>
      </c>
      <c r="AL157" s="9" t="s">
        <v>48</v>
      </c>
      <c r="AM157" s="9" t="s">
        <v>53</v>
      </c>
      <c r="AN157" s="9" t="s">
        <v>45</v>
      </c>
      <c r="AO157" s="9" t="s">
        <v>46</v>
      </c>
      <c r="AP157" s="9" t="s">
        <v>50</v>
      </c>
    </row>
    <row r="158" spans="1:42" x14ac:dyDescent="0.3">
      <c r="A158" s="7">
        <v>44558.991264386575</v>
      </c>
      <c r="B158" s="8"/>
      <c r="C158" s="9">
        <v>4</v>
      </c>
      <c r="D158" s="9">
        <v>4</v>
      </c>
      <c r="E158" s="9">
        <v>6</v>
      </c>
      <c r="F158" s="9">
        <v>1</v>
      </c>
      <c r="G158" s="9">
        <v>1</v>
      </c>
      <c r="H158" s="9">
        <v>1</v>
      </c>
      <c r="I158" s="9">
        <v>1</v>
      </c>
      <c r="J158" s="9">
        <v>1</v>
      </c>
      <c r="K158" s="3">
        <f t="shared" si="9"/>
        <v>35.71</v>
      </c>
      <c r="L158" s="10">
        <f t="shared" si="10"/>
        <v>1.8934252386002122</v>
      </c>
      <c r="M158" s="11"/>
      <c r="N158" s="9">
        <v>2</v>
      </c>
      <c r="O158" s="9">
        <v>4</v>
      </c>
      <c r="P158" s="9">
        <v>1</v>
      </c>
      <c r="Q158" s="9">
        <v>1</v>
      </c>
      <c r="R158" s="9">
        <v>4</v>
      </c>
      <c r="S158" s="9">
        <v>2</v>
      </c>
      <c r="T158" s="12">
        <f t="shared" si="13"/>
        <v>14</v>
      </c>
      <c r="U158" s="11"/>
      <c r="V158" s="9">
        <v>2</v>
      </c>
      <c r="W158" s="11"/>
      <c r="X158" s="9">
        <v>4</v>
      </c>
      <c r="Y158" s="9">
        <v>8</v>
      </c>
      <c r="Z158" s="9">
        <v>8</v>
      </c>
      <c r="AA158" s="9">
        <v>8</v>
      </c>
      <c r="AB158" s="9">
        <v>4</v>
      </c>
      <c r="AC158" s="9">
        <v>4</v>
      </c>
      <c r="AD158" s="11"/>
      <c r="AE158" s="9">
        <v>7</v>
      </c>
      <c r="AF158" s="9">
        <v>4</v>
      </c>
      <c r="AG158" s="9">
        <v>7</v>
      </c>
      <c r="AH158" s="13">
        <f t="shared" si="12"/>
        <v>28</v>
      </c>
      <c r="AI158" s="11"/>
      <c r="AJ158" s="9" t="s">
        <v>56</v>
      </c>
      <c r="AK158" s="9">
        <v>18</v>
      </c>
      <c r="AL158" s="9" t="s">
        <v>43</v>
      </c>
      <c r="AM158" s="9" t="s">
        <v>53</v>
      </c>
      <c r="AN158" s="9" t="s">
        <v>45</v>
      </c>
      <c r="AO158" s="9" t="s">
        <v>60</v>
      </c>
      <c r="AP158" s="9" t="s">
        <v>50</v>
      </c>
    </row>
    <row r="159" spans="1:42" x14ac:dyDescent="0.3">
      <c r="A159" s="7">
        <v>44558.998822511574</v>
      </c>
      <c r="B159" s="8"/>
      <c r="C159" s="9">
        <v>6</v>
      </c>
      <c r="D159" s="9">
        <v>5</v>
      </c>
      <c r="E159" s="9">
        <v>4</v>
      </c>
      <c r="F159" s="9">
        <v>1</v>
      </c>
      <c r="G159" s="9">
        <v>1</v>
      </c>
      <c r="H159" s="9">
        <v>5</v>
      </c>
      <c r="I159" s="9">
        <v>3</v>
      </c>
      <c r="J159" s="9">
        <v>1</v>
      </c>
      <c r="K159" s="3">
        <f t="shared" si="9"/>
        <v>53.9</v>
      </c>
      <c r="L159" s="10">
        <f t="shared" si="10"/>
        <v>2.8579003181336162</v>
      </c>
      <c r="M159" s="11"/>
      <c r="N159" s="9">
        <v>2</v>
      </c>
      <c r="O159" s="9">
        <v>5</v>
      </c>
      <c r="P159" s="9">
        <v>1</v>
      </c>
      <c r="Q159" s="9">
        <v>1</v>
      </c>
      <c r="R159" s="9">
        <v>5</v>
      </c>
      <c r="S159" s="9">
        <v>1</v>
      </c>
      <c r="T159" s="12">
        <f t="shared" si="13"/>
        <v>15</v>
      </c>
      <c r="U159" s="11"/>
      <c r="V159" s="9">
        <v>2</v>
      </c>
      <c r="W159" s="11"/>
      <c r="X159" s="9">
        <v>4</v>
      </c>
      <c r="Y159" s="9">
        <v>1</v>
      </c>
      <c r="Z159" s="9">
        <v>9</v>
      </c>
      <c r="AA159" s="9">
        <v>7</v>
      </c>
      <c r="AB159" s="9">
        <v>10</v>
      </c>
      <c r="AC159" s="9">
        <v>9</v>
      </c>
      <c r="AD159" s="11"/>
      <c r="AE159" s="9">
        <v>7</v>
      </c>
      <c r="AF159" s="9">
        <v>2</v>
      </c>
      <c r="AG159" s="9">
        <v>5</v>
      </c>
      <c r="AH159" s="13">
        <f t="shared" si="12"/>
        <v>10</v>
      </c>
      <c r="AI159" s="11"/>
      <c r="AJ159" s="9" t="s">
        <v>42</v>
      </c>
      <c r="AK159" s="9">
        <v>24</v>
      </c>
      <c r="AL159" s="9" t="s">
        <v>43</v>
      </c>
      <c r="AM159" s="9" t="s">
        <v>53</v>
      </c>
      <c r="AN159" s="9" t="s">
        <v>51</v>
      </c>
      <c r="AO159" s="9" t="s">
        <v>54</v>
      </c>
      <c r="AP159" s="9" t="s">
        <v>55</v>
      </c>
    </row>
    <row r="160" spans="1:42" x14ac:dyDescent="0.3">
      <c r="A160" s="7">
        <v>44559.009503923611</v>
      </c>
      <c r="B160" s="8"/>
      <c r="C160" s="9">
        <v>1</v>
      </c>
      <c r="D160" s="9">
        <v>3</v>
      </c>
      <c r="E160" s="9">
        <v>2</v>
      </c>
      <c r="F160" s="9">
        <v>2</v>
      </c>
      <c r="G160" s="9">
        <v>2</v>
      </c>
      <c r="H160" s="9">
        <v>4</v>
      </c>
      <c r="I160" s="9">
        <v>3</v>
      </c>
      <c r="J160" s="9">
        <v>1</v>
      </c>
      <c r="K160" s="3">
        <f t="shared" si="9"/>
        <v>43.11</v>
      </c>
      <c r="L160" s="10">
        <f t="shared" si="10"/>
        <v>2.2857900318133617</v>
      </c>
      <c r="M160" s="11"/>
      <c r="N160" s="9">
        <v>1</v>
      </c>
      <c r="O160" s="9">
        <v>2</v>
      </c>
      <c r="P160" s="9">
        <v>1</v>
      </c>
      <c r="Q160" s="9">
        <v>1</v>
      </c>
      <c r="R160" s="9">
        <v>1</v>
      </c>
      <c r="S160" s="9">
        <v>2</v>
      </c>
      <c r="T160" s="12">
        <f t="shared" si="13"/>
        <v>8</v>
      </c>
      <c r="U160" s="11"/>
      <c r="V160" s="9">
        <v>1</v>
      </c>
      <c r="W160" s="11"/>
      <c r="X160" s="9">
        <v>7</v>
      </c>
      <c r="Y160" s="9">
        <v>6</v>
      </c>
      <c r="Z160" s="9">
        <v>8</v>
      </c>
      <c r="AA160" s="9">
        <v>9</v>
      </c>
      <c r="AB160" s="9">
        <v>9</v>
      </c>
      <c r="AC160" s="9">
        <v>8</v>
      </c>
      <c r="AD160" s="11"/>
      <c r="AE160" s="9">
        <v>1</v>
      </c>
      <c r="AF160" s="9">
        <v>1</v>
      </c>
      <c r="AG160" s="9">
        <v>4</v>
      </c>
      <c r="AH160" s="13">
        <f t="shared" si="12"/>
        <v>4</v>
      </c>
      <c r="AI160" s="11"/>
      <c r="AJ160" s="9" t="s">
        <v>42</v>
      </c>
      <c r="AK160" s="9">
        <v>23</v>
      </c>
      <c r="AL160" s="9" t="s">
        <v>43</v>
      </c>
      <c r="AM160" s="9" t="s">
        <v>53</v>
      </c>
      <c r="AN160" s="9" t="s">
        <v>49</v>
      </c>
      <c r="AO160" s="9" t="s">
        <v>54</v>
      </c>
      <c r="AP160" s="9" t="s">
        <v>50</v>
      </c>
    </row>
    <row r="161" spans="1:42" x14ac:dyDescent="0.3">
      <c r="A161" s="7">
        <v>44559.021560474532</v>
      </c>
      <c r="B161" s="8"/>
      <c r="C161" s="9">
        <v>3</v>
      </c>
      <c r="D161" s="9">
        <v>4</v>
      </c>
      <c r="E161" s="9">
        <v>5</v>
      </c>
      <c r="F161" s="9">
        <v>4</v>
      </c>
      <c r="G161" s="9">
        <v>4</v>
      </c>
      <c r="H161" s="9">
        <v>5</v>
      </c>
      <c r="I161" s="9">
        <v>4</v>
      </c>
      <c r="J161" s="9">
        <v>2</v>
      </c>
      <c r="K161" s="3">
        <f t="shared" si="9"/>
        <v>71.27</v>
      </c>
      <c r="L161" s="10">
        <f t="shared" si="10"/>
        <v>3.7788971367974549</v>
      </c>
      <c r="M161" s="11"/>
      <c r="N161" s="9">
        <v>4</v>
      </c>
      <c r="O161" s="9">
        <v>4</v>
      </c>
      <c r="P161" s="9">
        <v>1</v>
      </c>
      <c r="Q161" s="9">
        <v>1</v>
      </c>
      <c r="R161" s="9">
        <v>1</v>
      </c>
      <c r="S161" s="9">
        <v>1</v>
      </c>
      <c r="T161" s="12">
        <f t="shared" si="13"/>
        <v>12</v>
      </c>
      <c r="U161" s="11"/>
      <c r="V161" s="9">
        <v>1</v>
      </c>
      <c r="W161" s="11"/>
      <c r="X161" s="9">
        <v>7</v>
      </c>
      <c r="Y161" s="9">
        <v>1</v>
      </c>
      <c r="Z161" s="9">
        <v>1</v>
      </c>
      <c r="AA161" s="9">
        <v>8</v>
      </c>
      <c r="AB161" s="9">
        <v>6</v>
      </c>
      <c r="AC161" s="9">
        <v>6</v>
      </c>
      <c r="AD161" s="11"/>
      <c r="AE161" s="9">
        <v>8</v>
      </c>
      <c r="AF161" s="9">
        <v>1</v>
      </c>
      <c r="AG161" s="9">
        <v>20</v>
      </c>
      <c r="AH161" s="13">
        <f t="shared" si="12"/>
        <v>20</v>
      </c>
      <c r="AI161" s="11"/>
      <c r="AJ161" s="9" t="s">
        <v>42</v>
      </c>
      <c r="AK161" s="9">
        <v>30</v>
      </c>
      <c r="AL161" s="9" t="s">
        <v>43</v>
      </c>
      <c r="AM161" s="9" t="s">
        <v>44</v>
      </c>
      <c r="AN161" s="9" t="s">
        <v>49</v>
      </c>
      <c r="AO161" s="9" t="s">
        <v>59</v>
      </c>
      <c r="AP161" s="9" t="s">
        <v>55</v>
      </c>
    </row>
    <row r="162" spans="1:42" x14ac:dyDescent="0.3">
      <c r="A162" s="7">
        <v>44559.028896724536</v>
      </c>
      <c r="B162" s="8"/>
      <c r="C162" s="9">
        <v>4</v>
      </c>
      <c r="D162" s="9">
        <v>2</v>
      </c>
      <c r="E162" s="9">
        <v>6</v>
      </c>
      <c r="F162" s="9">
        <v>3</v>
      </c>
      <c r="G162" s="9">
        <v>4</v>
      </c>
      <c r="H162" s="9">
        <v>1</v>
      </c>
      <c r="I162" s="9">
        <v>5</v>
      </c>
      <c r="J162" s="9">
        <v>2</v>
      </c>
      <c r="K162" s="3">
        <f t="shared" si="9"/>
        <v>60.980000000000004</v>
      </c>
      <c r="L162" s="10">
        <f t="shared" si="10"/>
        <v>3.2332979851537651</v>
      </c>
      <c r="M162" s="11"/>
      <c r="N162" s="9">
        <v>2</v>
      </c>
      <c r="O162" s="9">
        <v>3</v>
      </c>
      <c r="P162" s="9">
        <v>3</v>
      </c>
      <c r="Q162" s="9">
        <v>1</v>
      </c>
      <c r="R162" s="9">
        <v>3</v>
      </c>
      <c r="S162" s="9">
        <v>5</v>
      </c>
      <c r="T162" s="12">
        <f t="shared" si="13"/>
        <v>17</v>
      </c>
      <c r="U162" s="11"/>
      <c r="V162" s="9">
        <v>2</v>
      </c>
      <c r="W162" s="11"/>
      <c r="X162" s="9">
        <v>3</v>
      </c>
      <c r="Y162" s="9">
        <v>8</v>
      </c>
      <c r="Z162" s="9">
        <v>9</v>
      </c>
      <c r="AA162" s="9">
        <v>7</v>
      </c>
      <c r="AB162" s="9">
        <v>1</v>
      </c>
      <c r="AC162" s="9">
        <v>1</v>
      </c>
      <c r="AD162" s="11"/>
      <c r="AE162" s="9">
        <v>7</v>
      </c>
      <c r="AF162" s="9">
        <v>1</v>
      </c>
      <c r="AG162" s="9">
        <v>25</v>
      </c>
      <c r="AH162" s="13">
        <f t="shared" si="12"/>
        <v>25</v>
      </c>
      <c r="AI162" s="11"/>
      <c r="AJ162" s="9" t="s">
        <v>42</v>
      </c>
      <c r="AK162" s="9">
        <v>23</v>
      </c>
      <c r="AL162" s="9" t="s">
        <v>52</v>
      </c>
      <c r="AM162" s="9" t="s">
        <v>44</v>
      </c>
      <c r="AN162" s="9" t="s">
        <v>45</v>
      </c>
      <c r="AO162" s="9" t="s">
        <v>60</v>
      </c>
      <c r="AP162" s="9" t="s">
        <v>50</v>
      </c>
    </row>
    <row r="163" spans="1:42" x14ac:dyDescent="0.3">
      <c r="A163" s="7">
        <v>44559.038274259263</v>
      </c>
      <c r="B163" s="8"/>
      <c r="C163" s="9">
        <v>3</v>
      </c>
      <c r="D163" s="9">
        <v>5</v>
      </c>
      <c r="E163" s="9">
        <v>4</v>
      </c>
      <c r="F163" s="9">
        <v>4</v>
      </c>
      <c r="G163" s="9">
        <v>1</v>
      </c>
      <c r="H163" s="9">
        <v>2</v>
      </c>
      <c r="I163" s="9">
        <v>4</v>
      </c>
      <c r="J163" s="9">
        <v>1</v>
      </c>
      <c r="K163" s="3">
        <f t="shared" si="9"/>
        <v>51.09</v>
      </c>
      <c r="L163" s="10">
        <f t="shared" si="10"/>
        <v>2.7089077412513256</v>
      </c>
      <c r="M163" s="11"/>
      <c r="N163" s="9">
        <v>3</v>
      </c>
      <c r="O163" s="9">
        <v>6</v>
      </c>
      <c r="P163" s="9">
        <v>3</v>
      </c>
      <c r="Q163" s="9">
        <v>3</v>
      </c>
      <c r="R163" s="9">
        <v>5</v>
      </c>
      <c r="S163" s="9">
        <v>6</v>
      </c>
      <c r="T163" s="12">
        <f t="shared" si="13"/>
        <v>26</v>
      </c>
      <c r="U163" s="11"/>
      <c r="V163" s="9">
        <v>2</v>
      </c>
      <c r="W163" s="11"/>
      <c r="X163" s="9">
        <v>4</v>
      </c>
      <c r="Y163" s="13"/>
      <c r="Z163" s="9">
        <v>9</v>
      </c>
      <c r="AA163" s="9">
        <v>10</v>
      </c>
      <c r="AB163" s="9">
        <v>5</v>
      </c>
      <c r="AC163" s="9">
        <v>5</v>
      </c>
      <c r="AD163" s="11"/>
      <c r="AE163" s="9">
        <v>8</v>
      </c>
      <c r="AF163" s="9">
        <v>4</v>
      </c>
      <c r="AG163" s="9">
        <v>20</v>
      </c>
      <c r="AH163" s="13">
        <f t="shared" si="12"/>
        <v>80</v>
      </c>
      <c r="AI163" s="11"/>
      <c r="AJ163" s="9" t="s">
        <v>56</v>
      </c>
      <c r="AK163" s="9">
        <v>22</v>
      </c>
      <c r="AL163" s="9" t="s">
        <v>48</v>
      </c>
      <c r="AM163" s="9" t="s">
        <v>44</v>
      </c>
      <c r="AN163" s="9" t="s">
        <v>45</v>
      </c>
      <c r="AO163" s="9" t="s">
        <v>46</v>
      </c>
      <c r="AP163" s="9" t="s">
        <v>50</v>
      </c>
    </row>
    <row r="164" spans="1:42" x14ac:dyDescent="0.3">
      <c r="A164" s="7">
        <v>44559.312101828706</v>
      </c>
      <c r="B164" s="8"/>
      <c r="C164" s="9">
        <v>4</v>
      </c>
      <c r="D164" s="9">
        <v>4</v>
      </c>
      <c r="E164" s="9">
        <v>5</v>
      </c>
      <c r="F164" s="9">
        <v>5</v>
      </c>
      <c r="G164" s="9">
        <v>5</v>
      </c>
      <c r="H164" s="9">
        <v>5</v>
      </c>
      <c r="I164" s="9">
        <v>5</v>
      </c>
      <c r="J164" s="9">
        <v>5</v>
      </c>
      <c r="K164" s="3">
        <f t="shared" si="9"/>
        <v>91.6</v>
      </c>
      <c r="L164" s="10">
        <f t="shared" si="10"/>
        <v>4.8568398727465532</v>
      </c>
      <c r="M164" s="11"/>
      <c r="N164" s="9">
        <v>1</v>
      </c>
      <c r="O164" s="9">
        <v>4</v>
      </c>
      <c r="P164" s="9">
        <v>1</v>
      </c>
      <c r="Q164" s="9">
        <v>1</v>
      </c>
      <c r="R164" s="9">
        <v>1</v>
      </c>
      <c r="S164" s="9">
        <v>1</v>
      </c>
      <c r="T164" s="12">
        <f t="shared" si="13"/>
        <v>9</v>
      </c>
      <c r="U164" s="11"/>
      <c r="V164" s="9">
        <v>5</v>
      </c>
      <c r="W164" s="11"/>
      <c r="X164" s="9">
        <v>5</v>
      </c>
      <c r="Y164" s="9">
        <v>3</v>
      </c>
      <c r="Z164" s="9">
        <v>3</v>
      </c>
      <c r="AA164" s="9">
        <v>6</v>
      </c>
      <c r="AB164" s="9">
        <v>3</v>
      </c>
      <c r="AC164" s="9">
        <v>1</v>
      </c>
      <c r="AD164" s="11"/>
      <c r="AE164" s="9">
        <v>10</v>
      </c>
      <c r="AF164" s="9">
        <v>1</v>
      </c>
      <c r="AG164" s="9">
        <v>30</v>
      </c>
      <c r="AH164" s="13">
        <f t="shared" si="12"/>
        <v>30</v>
      </c>
      <c r="AI164" s="11"/>
      <c r="AJ164" s="9" t="s">
        <v>42</v>
      </c>
      <c r="AK164" s="9">
        <v>24</v>
      </c>
      <c r="AL164" s="9" t="s">
        <v>43</v>
      </c>
      <c r="AM164" s="9" t="s">
        <v>44</v>
      </c>
      <c r="AN164" s="9" t="s">
        <v>45</v>
      </c>
      <c r="AO164" s="9" t="s">
        <v>46</v>
      </c>
      <c r="AP164" s="9" t="s">
        <v>50</v>
      </c>
    </row>
    <row r="165" spans="1:42" x14ac:dyDescent="0.3">
      <c r="A165" s="7">
        <v>44559.373122002318</v>
      </c>
      <c r="B165" s="8"/>
      <c r="C165" s="9">
        <v>2</v>
      </c>
      <c r="D165" s="9">
        <v>4</v>
      </c>
      <c r="E165" s="9">
        <v>3</v>
      </c>
      <c r="F165" s="9">
        <v>4</v>
      </c>
      <c r="G165" s="9">
        <v>4</v>
      </c>
      <c r="H165" s="9">
        <v>4</v>
      </c>
      <c r="I165" s="9">
        <v>1</v>
      </c>
      <c r="J165" s="9">
        <v>1</v>
      </c>
      <c r="K165" s="3">
        <f t="shared" si="9"/>
        <v>50.359999999999992</v>
      </c>
      <c r="L165" s="10">
        <f t="shared" si="10"/>
        <v>2.6702014846235413</v>
      </c>
      <c r="M165" s="11"/>
      <c r="N165" s="9">
        <v>2</v>
      </c>
      <c r="O165" s="9">
        <v>4</v>
      </c>
      <c r="P165" s="9">
        <v>2</v>
      </c>
      <c r="Q165" s="9">
        <v>1</v>
      </c>
      <c r="R165" s="9">
        <v>2</v>
      </c>
      <c r="S165" s="9">
        <v>1</v>
      </c>
      <c r="T165" s="12">
        <f t="shared" si="13"/>
        <v>12</v>
      </c>
      <c r="U165" s="11"/>
      <c r="V165" s="9">
        <v>2</v>
      </c>
      <c r="W165" s="11"/>
      <c r="X165" s="9">
        <v>7</v>
      </c>
      <c r="Y165" s="9">
        <v>4</v>
      </c>
      <c r="Z165" s="9">
        <v>6</v>
      </c>
      <c r="AA165" s="9">
        <v>5</v>
      </c>
      <c r="AB165" s="9">
        <v>7</v>
      </c>
      <c r="AC165" s="9">
        <v>8</v>
      </c>
      <c r="AD165" s="11"/>
      <c r="AE165" s="9">
        <v>7</v>
      </c>
      <c r="AF165" s="9">
        <v>2</v>
      </c>
      <c r="AG165" s="9">
        <v>30</v>
      </c>
      <c r="AH165" s="13">
        <f t="shared" si="12"/>
        <v>60</v>
      </c>
      <c r="AI165" s="11"/>
      <c r="AJ165" s="9" t="s">
        <v>56</v>
      </c>
      <c r="AK165" s="9">
        <v>23</v>
      </c>
      <c r="AL165" s="9" t="s">
        <v>43</v>
      </c>
      <c r="AM165" s="9" t="s">
        <v>53</v>
      </c>
      <c r="AN165" s="9" t="s">
        <v>49</v>
      </c>
      <c r="AO165" s="9" t="s">
        <v>46</v>
      </c>
      <c r="AP165" s="9" t="s">
        <v>58</v>
      </c>
    </row>
    <row r="166" spans="1:42" x14ac:dyDescent="0.3">
      <c r="A166" s="7">
        <v>44559.388964525468</v>
      </c>
      <c r="B166" s="8"/>
      <c r="C166" s="9">
        <v>4</v>
      </c>
      <c r="D166" s="9">
        <v>4</v>
      </c>
      <c r="E166" s="9">
        <v>4</v>
      </c>
      <c r="F166" s="9">
        <v>4</v>
      </c>
      <c r="G166" s="9">
        <v>3</v>
      </c>
      <c r="H166" s="9">
        <v>4</v>
      </c>
      <c r="I166" s="9">
        <v>1</v>
      </c>
      <c r="J166" s="9">
        <v>1</v>
      </c>
      <c r="K166" s="3">
        <f t="shared" si="9"/>
        <v>51.999999999999993</v>
      </c>
      <c r="L166" s="10">
        <f t="shared" si="10"/>
        <v>2.7571580063626722</v>
      </c>
      <c r="M166" s="11"/>
      <c r="N166" s="9">
        <v>3</v>
      </c>
      <c r="O166" s="9">
        <v>1</v>
      </c>
      <c r="P166" s="9">
        <v>1</v>
      </c>
      <c r="Q166" s="9">
        <v>1</v>
      </c>
      <c r="R166" s="9">
        <v>1</v>
      </c>
      <c r="S166" s="9">
        <v>1</v>
      </c>
      <c r="T166" s="12">
        <f t="shared" si="13"/>
        <v>8</v>
      </c>
      <c r="U166" s="11"/>
      <c r="V166" s="9">
        <v>1</v>
      </c>
      <c r="W166" s="11"/>
      <c r="X166" s="9">
        <v>7</v>
      </c>
      <c r="Y166" s="9">
        <v>10</v>
      </c>
      <c r="Z166" s="9">
        <v>9</v>
      </c>
      <c r="AA166" s="9">
        <v>9</v>
      </c>
      <c r="AB166" s="9">
        <v>5</v>
      </c>
      <c r="AC166" s="9">
        <v>5</v>
      </c>
      <c r="AD166" s="11"/>
      <c r="AE166" s="9">
        <v>2</v>
      </c>
      <c r="AF166" s="15">
        <v>3.5</v>
      </c>
      <c r="AG166" s="9">
        <v>7</v>
      </c>
      <c r="AH166" s="13">
        <f t="shared" si="12"/>
        <v>24.5</v>
      </c>
      <c r="AI166" s="11"/>
      <c r="AJ166" s="9" t="s">
        <v>56</v>
      </c>
      <c r="AK166" s="9">
        <v>29</v>
      </c>
      <c r="AL166" s="9" t="s">
        <v>43</v>
      </c>
      <c r="AM166" s="9" t="s">
        <v>44</v>
      </c>
      <c r="AN166" s="9" t="s">
        <v>45</v>
      </c>
      <c r="AO166" s="9" t="s">
        <v>46</v>
      </c>
      <c r="AP166" s="9" t="s">
        <v>58</v>
      </c>
    </row>
    <row r="167" spans="1:42" x14ac:dyDescent="0.3">
      <c r="A167" s="7">
        <v>44559.391009490741</v>
      </c>
      <c r="B167" s="8"/>
      <c r="C167" s="9">
        <v>5</v>
      </c>
      <c r="D167" s="9">
        <v>5</v>
      </c>
      <c r="E167" s="9">
        <v>5</v>
      </c>
      <c r="F167" s="9">
        <v>4</v>
      </c>
      <c r="G167" s="9">
        <v>4</v>
      </c>
      <c r="H167" s="9">
        <v>4</v>
      </c>
      <c r="I167" s="9">
        <v>2</v>
      </c>
      <c r="J167" s="9">
        <v>2</v>
      </c>
      <c r="K167" s="3">
        <f t="shared" si="9"/>
        <v>65.95</v>
      </c>
      <c r="L167" s="10">
        <f t="shared" si="10"/>
        <v>3.4968186638388126</v>
      </c>
      <c r="M167" s="11"/>
      <c r="N167" s="9">
        <v>4</v>
      </c>
      <c r="O167" s="9">
        <v>5</v>
      </c>
      <c r="P167" s="9">
        <v>5</v>
      </c>
      <c r="Q167" s="9">
        <v>3</v>
      </c>
      <c r="R167" s="9">
        <v>5</v>
      </c>
      <c r="S167" s="9">
        <v>4</v>
      </c>
      <c r="T167" s="12">
        <f t="shared" si="13"/>
        <v>26</v>
      </c>
      <c r="U167" s="11"/>
      <c r="V167" s="9">
        <v>2</v>
      </c>
      <c r="W167" s="11"/>
      <c r="X167" s="9">
        <v>7</v>
      </c>
      <c r="Y167" s="9">
        <v>8</v>
      </c>
      <c r="Z167" s="9">
        <v>8</v>
      </c>
      <c r="AA167" s="9">
        <v>8</v>
      </c>
      <c r="AB167" s="9">
        <v>8</v>
      </c>
      <c r="AC167" s="9">
        <v>4</v>
      </c>
      <c r="AD167" s="11"/>
      <c r="AE167" s="9">
        <v>8</v>
      </c>
      <c r="AF167" s="9">
        <v>2</v>
      </c>
      <c r="AG167" s="9">
        <v>20</v>
      </c>
      <c r="AH167" s="13">
        <f t="shared" si="12"/>
        <v>40</v>
      </c>
      <c r="AI167" s="11"/>
      <c r="AJ167" s="9" t="s">
        <v>56</v>
      </c>
      <c r="AK167" s="9">
        <v>29</v>
      </c>
      <c r="AL167" s="9" t="s">
        <v>52</v>
      </c>
      <c r="AM167" s="9" t="s">
        <v>44</v>
      </c>
      <c r="AN167" s="9" t="s">
        <v>51</v>
      </c>
      <c r="AO167" s="9" t="s">
        <v>54</v>
      </c>
      <c r="AP167" s="9" t="s">
        <v>58</v>
      </c>
    </row>
    <row r="168" spans="1:42" x14ac:dyDescent="0.3">
      <c r="A168" s="7">
        <v>44559.410448483795</v>
      </c>
      <c r="B168" s="8"/>
      <c r="C168" s="9">
        <v>3</v>
      </c>
      <c r="D168" s="9">
        <v>3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3">
        <f t="shared" si="9"/>
        <v>24.26</v>
      </c>
      <c r="L168" s="10">
        <f t="shared" si="10"/>
        <v>1.286320254506893</v>
      </c>
      <c r="M168" s="11"/>
      <c r="N168" s="9">
        <v>2</v>
      </c>
      <c r="O168" s="9">
        <v>4</v>
      </c>
      <c r="P168" s="9">
        <v>1</v>
      </c>
      <c r="Q168" s="9">
        <v>1</v>
      </c>
      <c r="R168" s="9">
        <v>1</v>
      </c>
      <c r="S168" s="9">
        <v>1</v>
      </c>
      <c r="T168" s="12">
        <f t="shared" si="13"/>
        <v>10</v>
      </c>
      <c r="U168" s="11"/>
      <c r="V168" s="9">
        <v>1</v>
      </c>
      <c r="W168" s="11"/>
      <c r="X168" s="9">
        <v>4</v>
      </c>
      <c r="Y168" s="9">
        <v>1</v>
      </c>
      <c r="Z168" s="9">
        <v>1</v>
      </c>
      <c r="AA168" s="9">
        <v>7</v>
      </c>
      <c r="AB168" s="9">
        <v>1</v>
      </c>
      <c r="AC168" s="9">
        <v>4</v>
      </c>
      <c r="AD168" s="11"/>
      <c r="AE168" s="9">
        <v>10</v>
      </c>
      <c r="AF168" s="9">
        <v>1</v>
      </c>
      <c r="AG168" s="9">
        <v>60</v>
      </c>
      <c r="AH168" s="13">
        <f t="shared" si="12"/>
        <v>60</v>
      </c>
      <c r="AI168" s="11"/>
      <c r="AJ168" s="9" t="s">
        <v>42</v>
      </c>
      <c r="AK168" s="9">
        <v>27</v>
      </c>
      <c r="AL168" s="9" t="s">
        <v>43</v>
      </c>
      <c r="AM168" s="9" t="s">
        <v>53</v>
      </c>
      <c r="AN168" s="9" t="s">
        <v>45</v>
      </c>
      <c r="AO168" s="9" t="s">
        <v>59</v>
      </c>
      <c r="AP168" s="9" t="s">
        <v>50</v>
      </c>
    </row>
    <row r="169" spans="1:42" x14ac:dyDescent="0.3">
      <c r="A169" s="7">
        <v>44559.413788622682</v>
      </c>
      <c r="B169" s="8"/>
      <c r="C169" s="9">
        <v>2</v>
      </c>
      <c r="D169" s="9">
        <v>4</v>
      </c>
      <c r="E169" s="9">
        <v>1</v>
      </c>
      <c r="F169" s="9">
        <v>3</v>
      </c>
      <c r="G169" s="9">
        <v>1</v>
      </c>
      <c r="H169" s="9">
        <v>1</v>
      </c>
      <c r="I169" s="9">
        <v>1</v>
      </c>
      <c r="J169" s="9">
        <v>1</v>
      </c>
      <c r="K169" s="3">
        <f t="shared" si="9"/>
        <v>28.660000000000004</v>
      </c>
      <c r="L169" s="10">
        <f t="shared" si="10"/>
        <v>1.5196182396606577</v>
      </c>
      <c r="M169" s="11"/>
      <c r="N169" s="9">
        <v>1</v>
      </c>
      <c r="O169" s="9">
        <v>5</v>
      </c>
      <c r="P169" s="9">
        <v>1</v>
      </c>
      <c r="Q169" s="9">
        <v>1</v>
      </c>
      <c r="R169" s="9">
        <v>1</v>
      </c>
      <c r="S169" s="9">
        <v>1</v>
      </c>
      <c r="T169" s="12">
        <f t="shared" si="13"/>
        <v>10</v>
      </c>
      <c r="U169" s="11"/>
      <c r="V169" s="9">
        <v>1</v>
      </c>
      <c r="W169" s="11"/>
      <c r="X169" s="9">
        <v>8</v>
      </c>
      <c r="Y169" s="9">
        <v>6</v>
      </c>
      <c r="Z169" s="9">
        <v>9</v>
      </c>
      <c r="AA169" s="9">
        <v>7</v>
      </c>
      <c r="AB169" s="9">
        <v>2</v>
      </c>
      <c r="AC169" s="9">
        <v>8</v>
      </c>
      <c r="AD169" s="11"/>
      <c r="AE169" s="9">
        <v>4</v>
      </c>
      <c r="AF169" s="9">
        <v>1</v>
      </c>
      <c r="AG169" s="9">
        <v>15</v>
      </c>
      <c r="AH169" s="13">
        <f t="shared" si="12"/>
        <v>15</v>
      </c>
      <c r="AI169" s="11"/>
      <c r="AJ169" s="9" t="s">
        <v>42</v>
      </c>
      <c r="AK169" s="9">
        <v>24</v>
      </c>
      <c r="AL169" s="9" t="s">
        <v>43</v>
      </c>
      <c r="AM169" s="9" t="s">
        <v>53</v>
      </c>
      <c r="AN169" s="9" t="s">
        <v>45</v>
      </c>
      <c r="AO169" s="9" t="s">
        <v>59</v>
      </c>
      <c r="AP169" s="9" t="s">
        <v>55</v>
      </c>
    </row>
    <row r="170" spans="1:42" x14ac:dyDescent="0.3">
      <c r="A170" s="7">
        <v>44559.462781828704</v>
      </c>
      <c r="B170" s="8"/>
      <c r="C170" s="9">
        <v>1</v>
      </c>
      <c r="D170" s="9">
        <v>1</v>
      </c>
      <c r="E170" s="9">
        <v>3</v>
      </c>
      <c r="F170" s="9">
        <v>1</v>
      </c>
      <c r="G170" s="9">
        <v>2</v>
      </c>
      <c r="H170" s="9">
        <v>4</v>
      </c>
      <c r="I170" s="9">
        <v>5</v>
      </c>
      <c r="J170" s="9">
        <v>3</v>
      </c>
      <c r="K170" s="3">
        <f t="shared" si="9"/>
        <v>53.760000000000005</v>
      </c>
      <c r="L170" s="10">
        <f t="shared" si="10"/>
        <v>2.8504772004241783</v>
      </c>
      <c r="M170" s="11"/>
      <c r="N170" s="9">
        <v>2</v>
      </c>
      <c r="O170" s="9">
        <v>6</v>
      </c>
      <c r="P170" s="9">
        <v>1</v>
      </c>
      <c r="Q170" s="9">
        <v>1</v>
      </c>
      <c r="R170" s="9">
        <v>1</v>
      </c>
      <c r="S170" s="9">
        <v>2</v>
      </c>
      <c r="T170" s="12">
        <f t="shared" si="13"/>
        <v>13</v>
      </c>
      <c r="U170" s="11"/>
      <c r="V170" s="9">
        <v>1</v>
      </c>
      <c r="W170" s="11"/>
      <c r="X170" s="9">
        <v>4</v>
      </c>
      <c r="Y170" s="9">
        <v>9</v>
      </c>
      <c r="Z170" s="9">
        <v>10</v>
      </c>
      <c r="AA170" s="9">
        <v>8</v>
      </c>
      <c r="AB170" s="9">
        <v>2</v>
      </c>
      <c r="AC170" s="9">
        <v>1</v>
      </c>
      <c r="AD170" s="11"/>
      <c r="AE170" s="9">
        <v>6</v>
      </c>
      <c r="AF170" s="9">
        <v>2</v>
      </c>
      <c r="AG170" s="9">
        <v>10</v>
      </c>
      <c r="AH170" s="13">
        <f t="shared" si="12"/>
        <v>20</v>
      </c>
      <c r="AI170" s="11"/>
      <c r="AJ170" s="9" t="s">
        <v>42</v>
      </c>
      <c r="AK170" s="9">
        <v>26</v>
      </c>
      <c r="AL170" s="9" t="s">
        <v>43</v>
      </c>
      <c r="AM170" s="9" t="s">
        <v>44</v>
      </c>
      <c r="AN170" s="9" t="s">
        <v>49</v>
      </c>
      <c r="AO170" s="9" t="s">
        <v>54</v>
      </c>
      <c r="AP170" s="9" t="s">
        <v>55</v>
      </c>
    </row>
    <row r="171" spans="1:42" x14ac:dyDescent="0.3">
      <c r="A171" s="7">
        <v>44559.470732465277</v>
      </c>
      <c r="B171" s="8"/>
      <c r="C171" s="9">
        <v>4</v>
      </c>
      <c r="D171" s="9">
        <v>3</v>
      </c>
      <c r="E171" s="9">
        <v>2</v>
      </c>
      <c r="F171" s="9">
        <v>2</v>
      </c>
      <c r="G171" s="9">
        <v>1</v>
      </c>
      <c r="H171" s="9">
        <v>2</v>
      </c>
      <c r="I171" s="9">
        <v>1</v>
      </c>
      <c r="J171" s="9">
        <v>1</v>
      </c>
      <c r="K171" s="3">
        <f t="shared" si="9"/>
        <v>32.130000000000003</v>
      </c>
      <c r="L171" s="10">
        <f t="shared" si="10"/>
        <v>1.7036055143160129</v>
      </c>
      <c r="M171" s="11"/>
      <c r="N171" s="9">
        <v>2</v>
      </c>
      <c r="O171" s="9">
        <v>6</v>
      </c>
      <c r="P171" s="9">
        <v>2</v>
      </c>
      <c r="Q171" s="9">
        <v>3</v>
      </c>
      <c r="R171" s="9">
        <v>5</v>
      </c>
      <c r="S171" s="9">
        <v>1</v>
      </c>
      <c r="T171" s="12">
        <f t="shared" si="13"/>
        <v>19</v>
      </c>
      <c r="U171" s="11"/>
      <c r="V171" s="9">
        <v>3</v>
      </c>
      <c r="W171" s="11"/>
      <c r="X171" s="9">
        <v>6</v>
      </c>
      <c r="Y171" s="9">
        <v>10</v>
      </c>
      <c r="Z171" s="9">
        <v>9</v>
      </c>
      <c r="AA171" s="9">
        <v>3</v>
      </c>
      <c r="AB171" s="9">
        <v>9</v>
      </c>
      <c r="AC171" s="9">
        <v>8</v>
      </c>
      <c r="AD171" s="11"/>
      <c r="AE171" s="9">
        <v>8</v>
      </c>
      <c r="AF171" s="9">
        <v>2</v>
      </c>
      <c r="AG171" s="9">
        <v>15</v>
      </c>
      <c r="AH171" s="13">
        <f t="shared" si="12"/>
        <v>30</v>
      </c>
      <c r="AI171" s="11"/>
      <c r="AJ171" s="9" t="s">
        <v>42</v>
      </c>
      <c r="AK171" s="9">
        <v>23</v>
      </c>
      <c r="AL171" s="9" t="s">
        <v>48</v>
      </c>
      <c r="AM171" s="9" t="s">
        <v>53</v>
      </c>
      <c r="AN171" s="9" t="s">
        <v>57</v>
      </c>
      <c r="AO171" s="9" t="s">
        <v>54</v>
      </c>
      <c r="AP171" s="9" t="s">
        <v>50</v>
      </c>
    </row>
    <row r="172" spans="1:42" x14ac:dyDescent="0.3">
      <c r="A172" s="7">
        <v>44559.482323460645</v>
      </c>
      <c r="B172" s="8"/>
      <c r="C172" s="9">
        <v>5</v>
      </c>
      <c r="D172" s="9">
        <v>4</v>
      </c>
      <c r="E172" s="9">
        <v>6</v>
      </c>
      <c r="F172" s="9">
        <v>3</v>
      </c>
      <c r="G172" s="9">
        <v>5</v>
      </c>
      <c r="H172" s="9">
        <v>3</v>
      </c>
      <c r="I172" s="9">
        <v>3</v>
      </c>
      <c r="J172" s="9">
        <v>5</v>
      </c>
      <c r="K172" s="3">
        <f t="shared" si="9"/>
        <v>78.36</v>
      </c>
      <c r="L172" s="10">
        <f t="shared" si="10"/>
        <v>4.1548250265111344</v>
      </c>
      <c r="M172" s="11"/>
      <c r="N172" s="9">
        <v>6</v>
      </c>
      <c r="O172" s="9">
        <v>6</v>
      </c>
      <c r="P172" s="9">
        <v>3</v>
      </c>
      <c r="Q172" s="9">
        <v>2</v>
      </c>
      <c r="R172" s="9">
        <v>1</v>
      </c>
      <c r="S172" s="9">
        <v>1</v>
      </c>
      <c r="T172" s="12">
        <f t="shared" si="13"/>
        <v>19</v>
      </c>
      <c r="U172" s="11"/>
      <c r="V172" s="9">
        <v>3</v>
      </c>
      <c r="W172" s="11"/>
      <c r="X172" s="9">
        <v>10</v>
      </c>
      <c r="Y172" s="9">
        <v>9</v>
      </c>
      <c r="Z172" s="9">
        <v>9</v>
      </c>
      <c r="AA172" s="9">
        <v>8</v>
      </c>
      <c r="AB172" s="9">
        <v>9</v>
      </c>
      <c r="AC172" s="9">
        <v>9</v>
      </c>
      <c r="AD172" s="11"/>
      <c r="AE172" s="9">
        <v>9</v>
      </c>
      <c r="AF172" s="9">
        <v>10</v>
      </c>
      <c r="AG172" s="9">
        <v>15</v>
      </c>
      <c r="AH172" s="13">
        <f t="shared" si="12"/>
        <v>150</v>
      </c>
      <c r="AI172" s="11"/>
      <c r="AJ172" s="9" t="s">
        <v>42</v>
      </c>
      <c r="AK172" s="9">
        <v>24</v>
      </c>
      <c r="AL172" s="9" t="s">
        <v>43</v>
      </c>
      <c r="AM172" s="9" t="s">
        <v>44</v>
      </c>
      <c r="AN172" s="9" t="s">
        <v>57</v>
      </c>
      <c r="AO172" s="9" t="s">
        <v>54</v>
      </c>
      <c r="AP172" s="9" t="s">
        <v>58</v>
      </c>
    </row>
    <row r="173" spans="1:42" x14ac:dyDescent="0.3">
      <c r="A173" s="7">
        <v>44559.482846736108</v>
      </c>
      <c r="B173" s="8"/>
      <c r="C173" s="9">
        <v>1</v>
      </c>
      <c r="D173" s="9">
        <v>1</v>
      </c>
      <c r="E173" s="9">
        <v>1</v>
      </c>
      <c r="F173" s="9">
        <v>1</v>
      </c>
      <c r="G173" s="9">
        <v>2</v>
      </c>
      <c r="H173" s="9">
        <v>2</v>
      </c>
      <c r="I173" s="9">
        <v>1</v>
      </c>
      <c r="J173" s="9">
        <v>1</v>
      </c>
      <c r="K173" s="3">
        <f t="shared" si="9"/>
        <v>24.240000000000002</v>
      </c>
      <c r="L173" s="10">
        <f t="shared" si="10"/>
        <v>1.2852598091198304</v>
      </c>
      <c r="M173" s="11"/>
      <c r="N173" s="9">
        <v>1</v>
      </c>
      <c r="O173" s="9">
        <v>2</v>
      </c>
      <c r="P173" s="9">
        <v>1</v>
      </c>
      <c r="Q173" s="9">
        <v>1</v>
      </c>
      <c r="R173" s="9">
        <v>1</v>
      </c>
      <c r="S173" s="9">
        <v>1</v>
      </c>
      <c r="T173" s="12">
        <f t="shared" si="13"/>
        <v>7</v>
      </c>
      <c r="U173" s="11"/>
      <c r="V173" s="9">
        <v>1</v>
      </c>
      <c r="W173" s="11"/>
      <c r="X173" s="9">
        <v>7</v>
      </c>
      <c r="Y173" s="9">
        <v>8</v>
      </c>
      <c r="Z173" s="9">
        <v>7</v>
      </c>
      <c r="AA173" s="9">
        <v>8</v>
      </c>
      <c r="AB173" s="9">
        <v>9</v>
      </c>
      <c r="AC173" s="9">
        <v>7</v>
      </c>
      <c r="AD173" s="11"/>
      <c r="AE173" s="9">
        <v>4</v>
      </c>
      <c r="AF173" s="9">
        <v>2</v>
      </c>
      <c r="AG173" s="9">
        <v>5</v>
      </c>
      <c r="AH173" s="13">
        <f t="shared" si="12"/>
        <v>10</v>
      </c>
      <c r="AI173" s="11"/>
      <c r="AJ173" s="9" t="s">
        <v>42</v>
      </c>
      <c r="AK173" s="9">
        <v>35</v>
      </c>
      <c r="AL173" s="9" t="s">
        <v>43</v>
      </c>
      <c r="AM173" s="9" t="s">
        <v>44</v>
      </c>
      <c r="AN173" s="9" t="s">
        <v>49</v>
      </c>
      <c r="AO173" s="9" t="s">
        <v>54</v>
      </c>
      <c r="AP173" s="9" t="s">
        <v>58</v>
      </c>
    </row>
    <row r="174" spans="1:42" x14ac:dyDescent="0.3">
      <c r="A174" s="7">
        <v>44559.516205219908</v>
      </c>
      <c r="B174" s="8"/>
      <c r="C174" s="9">
        <v>2</v>
      </c>
      <c r="D174" s="9">
        <v>2</v>
      </c>
      <c r="E174" s="9">
        <v>1</v>
      </c>
      <c r="F174" s="9">
        <v>1</v>
      </c>
      <c r="G174" s="9">
        <v>1</v>
      </c>
      <c r="H174" s="9">
        <v>2</v>
      </c>
      <c r="I174" s="9">
        <v>1</v>
      </c>
      <c r="J174" s="9">
        <v>1</v>
      </c>
      <c r="K174" s="3">
        <f t="shared" si="9"/>
        <v>24.410000000000004</v>
      </c>
      <c r="L174" s="10">
        <f t="shared" si="10"/>
        <v>1.2942735949098623</v>
      </c>
      <c r="M174" s="11"/>
      <c r="N174" s="9">
        <v>1</v>
      </c>
      <c r="O174" s="9">
        <v>2</v>
      </c>
      <c r="P174" s="9">
        <v>1</v>
      </c>
      <c r="Q174" s="9">
        <v>1</v>
      </c>
      <c r="R174" s="9">
        <v>1</v>
      </c>
      <c r="S174" s="9">
        <v>1</v>
      </c>
      <c r="T174" s="12">
        <f t="shared" si="13"/>
        <v>7</v>
      </c>
      <c r="U174" s="11"/>
      <c r="V174" s="9">
        <v>1</v>
      </c>
      <c r="W174" s="11"/>
      <c r="X174" s="9">
        <v>5</v>
      </c>
      <c r="Y174" s="9">
        <v>10</v>
      </c>
      <c r="Z174" s="9">
        <v>10</v>
      </c>
      <c r="AA174" s="9">
        <v>10</v>
      </c>
      <c r="AB174" s="9">
        <v>10</v>
      </c>
      <c r="AC174" s="9">
        <v>10</v>
      </c>
      <c r="AD174" s="11"/>
      <c r="AE174" s="9">
        <v>1</v>
      </c>
      <c r="AF174" s="9">
        <v>1</v>
      </c>
      <c r="AG174" s="9">
        <v>15</v>
      </c>
      <c r="AH174" s="13">
        <f t="shared" si="12"/>
        <v>15</v>
      </c>
      <c r="AI174" s="11"/>
      <c r="AJ174" s="9" t="s">
        <v>42</v>
      </c>
      <c r="AK174" s="9">
        <v>24</v>
      </c>
      <c r="AL174" s="9" t="s">
        <v>43</v>
      </c>
      <c r="AM174" s="9" t="s">
        <v>44</v>
      </c>
      <c r="AN174" s="9" t="s">
        <v>57</v>
      </c>
      <c r="AO174" s="9" t="s">
        <v>54</v>
      </c>
      <c r="AP174" s="9" t="s">
        <v>50</v>
      </c>
    </row>
    <row r="175" spans="1:42" x14ac:dyDescent="0.3">
      <c r="A175" s="7">
        <v>44559.534279965279</v>
      </c>
      <c r="B175" s="8"/>
      <c r="C175" s="9">
        <v>4</v>
      </c>
      <c r="D175" s="9">
        <v>4</v>
      </c>
      <c r="E175" s="9">
        <v>2</v>
      </c>
      <c r="F175" s="9">
        <v>2</v>
      </c>
      <c r="G175" s="9">
        <v>2</v>
      </c>
      <c r="H175" s="9">
        <v>2</v>
      </c>
      <c r="I175" s="9">
        <v>1</v>
      </c>
      <c r="J175" s="9">
        <v>1</v>
      </c>
      <c r="K175" s="3">
        <f t="shared" si="9"/>
        <v>36.15</v>
      </c>
      <c r="L175" s="10">
        <f t="shared" si="10"/>
        <v>1.9167550371155886</v>
      </c>
      <c r="M175" s="11"/>
      <c r="N175" s="9">
        <v>1</v>
      </c>
      <c r="O175" s="9">
        <v>2</v>
      </c>
      <c r="P175" s="9">
        <v>1</v>
      </c>
      <c r="Q175" s="9">
        <v>1</v>
      </c>
      <c r="R175" s="9">
        <v>1</v>
      </c>
      <c r="S175" s="9">
        <v>1</v>
      </c>
      <c r="T175" s="12">
        <f t="shared" si="13"/>
        <v>7</v>
      </c>
      <c r="U175" s="11"/>
      <c r="V175" s="9">
        <v>1</v>
      </c>
      <c r="W175" s="11"/>
      <c r="X175" s="9">
        <v>6</v>
      </c>
      <c r="Y175" s="13"/>
      <c r="Z175" s="9">
        <v>10</v>
      </c>
      <c r="AA175" s="9">
        <v>1</v>
      </c>
      <c r="AB175" s="9">
        <v>10</v>
      </c>
      <c r="AC175" s="9">
        <v>10</v>
      </c>
      <c r="AD175" s="11"/>
      <c r="AE175" s="9">
        <v>1</v>
      </c>
      <c r="AF175" s="9">
        <v>2</v>
      </c>
      <c r="AG175" s="9">
        <v>10</v>
      </c>
      <c r="AH175" s="13">
        <f t="shared" si="12"/>
        <v>20</v>
      </c>
      <c r="AI175" s="11"/>
      <c r="AJ175" s="9" t="s">
        <v>42</v>
      </c>
      <c r="AK175" s="9">
        <v>22</v>
      </c>
      <c r="AL175" s="9" t="s">
        <v>52</v>
      </c>
      <c r="AM175" s="9" t="s">
        <v>44</v>
      </c>
      <c r="AN175" s="9" t="s">
        <v>49</v>
      </c>
      <c r="AO175" s="9" t="s">
        <v>54</v>
      </c>
      <c r="AP175" s="9" t="s">
        <v>55</v>
      </c>
    </row>
    <row r="176" spans="1:42" x14ac:dyDescent="0.3">
      <c r="A176" s="7">
        <v>44559.545759745371</v>
      </c>
      <c r="B176" s="8"/>
      <c r="C176" s="9">
        <v>2</v>
      </c>
      <c r="D176" s="9">
        <v>2</v>
      </c>
      <c r="E176" s="9">
        <v>3</v>
      </c>
      <c r="F176" s="9">
        <v>4</v>
      </c>
      <c r="G176" s="9">
        <v>5</v>
      </c>
      <c r="H176" s="9">
        <v>5</v>
      </c>
      <c r="I176" s="9">
        <v>5</v>
      </c>
      <c r="J176" s="9">
        <v>4</v>
      </c>
      <c r="K176" s="3">
        <f t="shared" si="9"/>
        <v>76.86</v>
      </c>
      <c r="L176" s="10">
        <f t="shared" si="10"/>
        <v>4.0752916224814424</v>
      </c>
      <c r="M176" s="11"/>
      <c r="N176" s="9">
        <v>1</v>
      </c>
      <c r="O176" s="9">
        <v>5</v>
      </c>
      <c r="P176" s="9">
        <v>4</v>
      </c>
      <c r="Q176" s="9">
        <v>2</v>
      </c>
      <c r="R176" s="9">
        <v>5</v>
      </c>
      <c r="S176" s="9">
        <v>2</v>
      </c>
      <c r="T176" s="12">
        <f t="shared" si="13"/>
        <v>19</v>
      </c>
      <c r="U176" s="11"/>
      <c r="V176" s="9">
        <v>2</v>
      </c>
      <c r="W176" s="11"/>
      <c r="X176" s="9">
        <v>8</v>
      </c>
      <c r="Y176" s="9">
        <v>7</v>
      </c>
      <c r="Z176" s="9">
        <v>4</v>
      </c>
      <c r="AA176" s="9">
        <v>10</v>
      </c>
      <c r="AB176" s="9">
        <v>9</v>
      </c>
      <c r="AC176" s="9">
        <v>10</v>
      </c>
      <c r="AD176" s="11"/>
      <c r="AE176" s="9">
        <v>8</v>
      </c>
      <c r="AF176" s="9">
        <v>5</v>
      </c>
      <c r="AG176" s="9">
        <v>45</v>
      </c>
      <c r="AH176" s="13">
        <f t="shared" si="12"/>
        <v>225</v>
      </c>
      <c r="AI176" s="11"/>
      <c r="AJ176" s="9" t="s">
        <v>56</v>
      </c>
      <c r="AK176" s="9">
        <v>26</v>
      </c>
      <c r="AL176" s="9" t="s">
        <v>52</v>
      </c>
      <c r="AM176" s="9" t="s">
        <v>44</v>
      </c>
      <c r="AN176" s="9" t="s">
        <v>49</v>
      </c>
      <c r="AO176" s="9" t="s">
        <v>60</v>
      </c>
      <c r="AP176" s="9" t="s">
        <v>58</v>
      </c>
    </row>
    <row r="177" spans="1:42" x14ac:dyDescent="0.3">
      <c r="A177" s="7">
        <v>44559.547701423609</v>
      </c>
      <c r="B177" s="8"/>
      <c r="C177" s="9">
        <v>3</v>
      </c>
      <c r="D177" s="9">
        <v>5</v>
      </c>
      <c r="E177" s="9">
        <v>2</v>
      </c>
      <c r="F177" s="9">
        <v>5</v>
      </c>
      <c r="G177" s="9">
        <v>1</v>
      </c>
      <c r="H177" s="9">
        <v>4</v>
      </c>
      <c r="I177" s="9">
        <v>3</v>
      </c>
      <c r="J177" s="9">
        <v>1</v>
      </c>
      <c r="K177" s="3">
        <f t="shared" si="9"/>
        <v>52.160000000000004</v>
      </c>
      <c r="L177" s="10">
        <f t="shared" si="10"/>
        <v>2.7656415694591732</v>
      </c>
      <c r="M177" s="11"/>
      <c r="N177" s="9">
        <v>4</v>
      </c>
      <c r="O177" s="9">
        <v>4</v>
      </c>
      <c r="P177" s="9">
        <v>3</v>
      </c>
      <c r="Q177" s="9">
        <v>3</v>
      </c>
      <c r="R177" s="9">
        <v>6</v>
      </c>
      <c r="S177" s="9">
        <v>5</v>
      </c>
      <c r="T177" s="12">
        <f t="shared" si="13"/>
        <v>25</v>
      </c>
      <c r="U177" s="11"/>
      <c r="V177" s="9">
        <v>3</v>
      </c>
      <c r="W177" s="11"/>
      <c r="X177" s="9">
        <v>5</v>
      </c>
      <c r="Y177" s="9">
        <v>2</v>
      </c>
      <c r="Z177" s="9">
        <v>8</v>
      </c>
      <c r="AA177" s="9">
        <v>5</v>
      </c>
      <c r="AB177" s="9">
        <v>1</v>
      </c>
      <c r="AC177" s="9">
        <v>3</v>
      </c>
      <c r="AD177" s="11"/>
      <c r="AE177" s="9">
        <v>6</v>
      </c>
      <c r="AF177" s="9">
        <v>4</v>
      </c>
      <c r="AG177" s="9">
        <v>25</v>
      </c>
      <c r="AH177" s="13">
        <f t="shared" si="12"/>
        <v>100</v>
      </c>
      <c r="AI177" s="11"/>
      <c r="AJ177" s="9" t="s">
        <v>56</v>
      </c>
      <c r="AK177" s="9">
        <v>18</v>
      </c>
      <c r="AL177" s="9" t="s">
        <v>48</v>
      </c>
      <c r="AM177" s="9" t="s">
        <v>53</v>
      </c>
      <c r="AN177" s="9" t="s">
        <v>45</v>
      </c>
      <c r="AO177" s="9" t="s">
        <v>46</v>
      </c>
      <c r="AP177" s="9" t="s">
        <v>47</v>
      </c>
    </row>
    <row r="178" spans="1:42" x14ac:dyDescent="0.3">
      <c r="A178" s="7">
        <v>44559.549687569444</v>
      </c>
      <c r="B178" s="8"/>
      <c r="C178" s="9">
        <v>3</v>
      </c>
      <c r="D178" s="9">
        <v>1</v>
      </c>
      <c r="E178" s="9">
        <v>6</v>
      </c>
      <c r="F178" s="9">
        <v>5</v>
      </c>
      <c r="G178" s="9">
        <v>1</v>
      </c>
      <c r="H178" s="9">
        <v>5</v>
      </c>
      <c r="I178" s="9">
        <v>6</v>
      </c>
      <c r="J178" s="9">
        <v>5</v>
      </c>
      <c r="K178" s="3">
        <f t="shared" si="9"/>
        <v>80.740000000000009</v>
      </c>
      <c r="L178" s="10">
        <f t="shared" si="10"/>
        <v>4.281018027571581</v>
      </c>
      <c r="M178" s="11"/>
      <c r="N178" s="9">
        <v>2</v>
      </c>
      <c r="O178" s="9">
        <v>4</v>
      </c>
      <c r="P178" s="9">
        <v>4</v>
      </c>
      <c r="Q178" s="9">
        <v>4</v>
      </c>
      <c r="R178" s="9">
        <v>3</v>
      </c>
      <c r="S178" s="9">
        <v>1</v>
      </c>
      <c r="T178" s="12">
        <f t="shared" si="13"/>
        <v>18</v>
      </c>
      <c r="U178" s="11"/>
      <c r="V178" s="9">
        <v>5</v>
      </c>
      <c r="W178" s="11"/>
      <c r="X178" s="9">
        <v>10</v>
      </c>
      <c r="Y178" s="9">
        <v>8</v>
      </c>
      <c r="Z178" s="9">
        <v>9</v>
      </c>
      <c r="AA178" s="9">
        <v>9</v>
      </c>
      <c r="AB178" s="9">
        <v>10</v>
      </c>
      <c r="AC178" s="9">
        <v>10</v>
      </c>
      <c r="AD178" s="11"/>
      <c r="AE178" s="9">
        <v>4</v>
      </c>
      <c r="AF178" s="9">
        <v>1</v>
      </c>
      <c r="AG178" s="9">
        <v>30</v>
      </c>
      <c r="AH178" s="13">
        <f t="shared" si="12"/>
        <v>30</v>
      </c>
      <c r="AI178" s="11"/>
      <c r="AJ178" s="9" t="s">
        <v>42</v>
      </c>
      <c r="AK178" s="9">
        <v>21</v>
      </c>
      <c r="AL178" s="9" t="s">
        <v>48</v>
      </c>
      <c r="AM178" s="9" t="s">
        <v>44</v>
      </c>
      <c r="AN178" s="9" t="s">
        <v>49</v>
      </c>
      <c r="AO178" s="9" t="s">
        <v>54</v>
      </c>
      <c r="AP178" s="9" t="s">
        <v>50</v>
      </c>
    </row>
    <row r="179" spans="1:42" x14ac:dyDescent="0.3">
      <c r="A179" s="7">
        <v>44559.554257083335</v>
      </c>
      <c r="B179" s="8"/>
      <c r="C179" s="9">
        <v>1</v>
      </c>
      <c r="D179" s="9">
        <v>1</v>
      </c>
      <c r="E179" s="9">
        <v>6</v>
      </c>
      <c r="F179" s="9">
        <v>1</v>
      </c>
      <c r="G179" s="9">
        <v>6</v>
      </c>
      <c r="H179" s="9">
        <v>6</v>
      </c>
      <c r="I179" s="9">
        <v>4</v>
      </c>
      <c r="J179" s="9">
        <v>4</v>
      </c>
      <c r="K179" s="3">
        <f t="shared" si="9"/>
        <v>75.42</v>
      </c>
      <c r="L179" s="10">
        <f t="shared" si="10"/>
        <v>3.9989395546129378</v>
      </c>
      <c r="M179" s="11"/>
      <c r="N179" s="9">
        <v>3</v>
      </c>
      <c r="O179" s="9">
        <v>6</v>
      </c>
      <c r="P179" s="9">
        <v>1</v>
      </c>
      <c r="Q179" s="9">
        <v>1</v>
      </c>
      <c r="R179" s="9">
        <v>5</v>
      </c>
      <c r="S179" s="9">
        <v>1</v>
      </c>
      <c r="T179" s="12">
        <f t="shared" si="13"/>
        <v>17</v>
      </c>
      <c r="U179" s="11"/>
      <c r="V179" s="9">
        <v>1</v>
      </c>
      <c r="W179" s="11"/>
      <c r="X179" s="9">
        <v>10</v>
      </c>
      <c r="Y179" s="9">
        <v>10</v>
      </c>
      <c r="Z179" s="9">
        <v>10</v>
      </c>
      <c r="AA179" s="9">
        <v>10</v>
      </c>
      <c r="AB179" s="9">
        <v>10</v>
      </c>
      <c r="AC179" s="9">
        <v>8</v>
      </c>
      <c r="AD179" s="11"/>
      <c r="AE179" s="9">
        <v>10</v>
      </c>
      <c r="AF179" s="9">
        <v>3</v>
      </c>
      <c r="AG179" s="9">
        <v>15</v>
      </c>
      <c r="AH179" s="13">
        <f t="shared" si="12"/>
        <v>45</v>
      </c>
      <c r="AI179" s="11"/>
      <c r="AJ179" s="9" t="s">
        <v>56</v>
      </c>
      <c r="AK179" s="9">
        <v>28</v>
      </c>
      <c r="AL179" s="9" t="s">
        <v>52</v>
      </c>
      <c r="AM179" s="9" t="s">
        <v>44</v>
      </c>
      <c r="AN179" s="9" t="s">
        <v>49</v>
      </c>
      <c r="AO179" s="9" t="s">
        <v>54</v>
      </c>
      <c r="AP179" s="9" t="s">
        <v>58</v>
      </c>
    </row>
    <row r="180" spans="1:42" x14ac:dyDescent="0.3">
      <c r="A180" s="7">
        <v>44559.559878460648</v>
      </c>
      <c r="B180" s="8"/>
      <c r="C180" s="9">
        <v>6</v>
      </c>
      <c r="D180" s="9">
        <v>5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3">
        <f t="shared" si="9"/>
        <v>30.870000000000005</v>
      </c>
      <c r="L180" s="10">
        <f t="shared" si="10"/>
        <v>1.6367974549310713</v>
      </c>
      <c r="M180" s="11"/>
      <c r="N180" s="9">
        <v>6</v>
      </c>
      <c r="O180" s="9">
        <v>6</v>
      </c>
      <c r="P180" s="9">
        <v>5</v>
      </c>
      <c r="Q180" s="9">
        <v>5</v>
      </c>
      <c r="R180" s="9">
        <v>5</v>
      </c>
      <c r="S180" s="9">
        <v>6</v>
      </c>
      <c r="T180" s="12">
        <f t="shared" si="13"/>
        <v>33</v>
      </c>
      <c r="U180" s="11"/>
      <c r="V180" s="9">
        <v>1</v>
      </c>
      <c r="W180" s="11"/>
      <c r="X180" s="9">
        <v>7</v>
      </c>
      <c r="Y180" s="9">
        <v>8</v>
      </c>
      <c r="Z180" s="9">
        <v>8</v>
      </c>
      <c r="AA180" s="9">
        <v>7</v>
      </c>
      <c r="AB180" s="9">
        <v>7</v>
      </c>
      <c r="AC180" s="9">
        <v>7</v>
      </c>
      <c r="AD180" s="11"/>
      <c r="AE180" s="9">
        <v>9</v>
      </c>
      <c r="AF180" s="9">
        <v>5</v>
      </c>
      <c r="AG180" s="9">
        <v>10</v>
      </c>
      <c r="AH180" s="13">
        <f t="shared" si="12"/>
        <v>50</v>
      </c>
      <c r="AI180" s="11"/>
      <c r="AJ180" s="9" t="s">
        <v>56</v>
      </c>
      <c r="AK180" s="9">
        <v>21</v>
      </c>
      <c r="AL180" s="9" t="s">
        <v>48</v>
      </c>
      <c r="AM180" s="9" t="s">
        <v>53</v>
      </c>
      <c r="AN180" s="9" t="s">
        <v>45</v>
      </c>
      <c r="AO180" s="9" t="s">
        <v>46</v>
      </c>
      <c r="AP180" s="9" t="s">
        <v>55</v>
      </c>
    </row>
    <row r="181" spans="1:42" x14ac:dyDescent="0.3">
      <c r="A181" s="7">
        <v>44559.561814745372</v>
      </c>
      <c r="B181" s="8"/>
      <c r="C181" s="9">
        <v>1</v>
      </c>
      <c r="D181" s="9">
        <v>6</v>
      </c>
      <c r="E181" s="9">
        <v>5</v>
      </c>
      <c r="F181" s="9">
        <v>2</v>
      </c>
      <c r="G181" s="9">
        <v>1</v>
      </c>
      <c r="H181" s="9">
        <v>1</v>
      </c>
      <c r="I181" s="9">
        <v>1</v>
      </c>
      <c r="J181" s="9">
        <v>1</v>
      </c>
      <c r="K181" s="3">
        <f t="shared" si="9"/>
        <v>35.370000000000005</v>
      </c>
      <c r="L181" s="10">
        <f t="shared" si="10"/>
        <v>1.8753976670201487</v>
      </c>
      <c r="M181" s="11"/>
      <c r="N181" s="9">
        <v>2</v>
      </c>
      <c r="O181" s="9">
        <v>1</v>
      </c>
      <c r="P181" s="9">
        <v>1</v>
      </c>
      <c r="Q181" s="9">
        <v>1</v>
      </c>
      <c r="R181" s="9">
        <v>1</v>
      </c>
      <c r="S181" s="9">
        <v>1</v>
      </c>
      <c r="T181" s="12">
        <f t="shared" si="13"/>
        <v>7</v>
      </c>
      <c r="U181" s="11"/>
      <c r="V181" s="9">
        <v>1</v>
      </c>
      <c r="W181" s="11"/>
      <c r="X181" s="9">
        <v>10</v>
      </c>
      <c r="Y181" s="9">
        <v>10</v>
      </c>
      <c r="Z181" s="9">
        <v>10</v>
      </c>
      <c r="AA181" s="9">
        <v>7</v>
      </c>
      <c r="AB181" s="9">
        <v>7</v>
      </c>
      <c r="AC181" s="9">
        <v>10</v>
      </c>
      <c r="AD181" s="11"/>
      <c r="AE181" s="9">
        <v>10</v>
      </c>
      <c r="AF181" s="9">
        <v>1</v>
      </c>
      <c r="AG181" s="9">
        <v>40</v>
      </c>
      <c r="AH181" s="13">
        <f t="shared" si="12"/>
        <v>40</v>
      </c>
      <c r="AI181" s="11"/>
      <c r="AJ181" s="9" t="s">
        <v>42</v>
      </c>
      <c r="AK181" s="9">
        <v>19</v>
      </c>
      <c r="AL181" s="9" t="s">
        <v>43</v>
      </c>
      <c r="AM181" s="9" t="s">
        <v>53</v>
      </c>
      <c r="AN181" s="9" t="s">
        <v>45</v>
      </c>
      <c r="AO181" s="9" t="s">
        <v>46</v>
      </c>
      <c r="AP181" s="9" t="s">
        <v>50</v>
      </c>
    </row>
    <row r="182" spans="1:42" x14ac:dyDescent="0.3">
      <c r="A182" s="7">
        <v>44559.564032210648</v>
      </c>
      <c r="B182" s="8"/>
      <c r="C182" s="9">
        <v>1</v>
      </c>
      <c r="D182" s="9">
        <v>1</v>
      </c>
      <c r="E182" s="9">
        <v>5</v>
      </c>
      <c r="F182" s="9">
        <v>3</v>
      </c>
      <c r="G182" s="9">
        <v>1</v>
      </c>
      <c r="H182" s="9">
        <v>3</v>
      </c>
      <c r="I182" s="9">
        <v>1</v>
      </c>
      <c r="J182" s="9">
        <v>1</v>
      </c>
      <c r="K182" s="3">
        <f t="shared" si="9"/>
        <v>35.68</v>
      </c>
      <c r="L182" s="10">
        <f t="shared" si="10"/>
        <v>1.8918345705196182</v>
      </c>
      <c r="M182" s="11"/>
      <c r="N182" s="9">
        <v>2</v>
      </c>
      <c r="O182" s="9">
        <v>1</v>
      </c>
      <c r="P182" s="9">
        <v>1</v>
      </c>
      <c r="Q182" s="9">
        <v>1</v>
      </c>
      <c r="R182" s="9">
        <v>1</v>
      </c>
      <c r="S182" s="9">
        <v>1</v>
      </c>
      <c r="T182" s="12">
        <f t="shared" si="13"/>
        <v>7</v>
      </c>
      <c r="U182" s="11"/>
      <c r="V182" s="9">
        <v>1</v>
      </c>
      <c r="W182" s="11"/>
      <c r="X182" s="9">
        <v>7</v>
      </c>
      <c r="Y182" s="9">
        <v>6</v>
      </c>
      <c r="Z182" s="9">
        <v>6</v>
      </c>
      <c r="AA182" s="9">
        <v>10</v>
      </c>
      <c r="AB182" s="9">
        <v>2</v>
      </c>
      <c r="AC182" s="9">
        <v>2</v>
      </c>
      <c r="AD182" s="11"/>
      <c r="AE182" s="9">
        <v>10</v>
      </c>
      <c r="AF182" s="9">
        <v>1</v>
      </c>
      <c r="AG182" s="9">
        <v>20</v>
      </c>
      <c r="AH182" s="13">
        <f t="shared" si="12"/>
        <v>20</v>
      </c>
      <c r="AI182" s="11"/>
      <c r="AJ182" s="9" t="s">
        <v>42</v>
      </c>
      <c r="AK182" s="9">
        <v>40</v>
      </c>
      <c r="AL182" s="9" t="s">
        <v>43</v>
      </c>
      <c r="AM182" s="9" t="s">
        <v>44</v>
      </c>
      <c r="AN182" s="9" t="s">
        <v>49</v>
      </c>
      <c r="AO182" s="9" t="s">
        <v>54</v>
      </c>
      <c r="AP182" s="9" t="s">
        <v>58</v>
      </c>
    </row>
    <row r="183" spans="1:42" x14ac:dyDescent="0.3">
      <c r="A183" s="7">
        <v>44559.56646368056</v>
      </c>
      <c r="B183" s="8"/>
      <c r="C183" s="9">
        <v>3</v>
      </c>
      <c r="D183" s="9">
        <v>3</v>
      </c>
      <c r="E183" s="9">
        <v>4</v>
      </c>
      <c r="F183" s="9">
        <v>1</v>
      </c>
      <c r="G183" s="9">
        <v>2</v>
      </c>
      <c r="H183" s="9">
        <v>3</v>
      </c>
      <c r="I183" s="9">
        <v>1</v>
      </c>
      <c r="J183" s="9">
        <v>1</v>
      </c>
      <c r="K183" s="3">
        <f t="shared" si="9"/>
        <v>37.74</v>
      </c>
      <c r="L183" s="10">
        <f t="shared" si="10"/>
        <v>2.0010604453870626</v>
      </c>
      <c r="M183" s="11"/>
      <c r="N183" s="9">
        <v>4</v>
      </c>
      <c r="O183" s="9">
        <v>4</v>
      </c>
      <c r="P183" s="9">
        <v>1</v>
      </c>
      <c r="Q183" s="9">
        <v>2</v>
      </c>
      <c r="R183" s="9">
        <v>1</v>
      </c>
      <c r="S183" s="9">
        <v>1</v>
      </c>
      <c r="T183" s="12">
        <f t="shared" si="13"/>
        <v>13</v>
      </c>
      <c r="U183" s="11"/>
      <c r="V183" s="9">
        <v>1</v>
      </c>
      <c r="W183" s="11"/>
      <c r="X183" s="9">
        <v>5</v>
      </c>
      <c r="Y183" s="9">
        <v>3</v>
      </c>
      <c r="Z183" s="9">
        <v>7</v>
      </c>
      <c r="AA183" s="9">
        <v>10</v>
      </c>
      <c r="AB183" s="9">
        <v>7</v>
      </c>
      <c r="AC183" s="9">
        <v>8</v>
      </c>
      <c r="AD183" s="11"/>
      <c r="AE183" s="9">
        <v>8</v>
      </c>
      <c r="AF183" s="9">
        <v>3</v>
      </c>
      <c r="AG183" s="9">
        <v>20</v>
      </c>
      <c r="AH183" s="13">
        <f t="shared" si="12"/>
        <v>60</v>
      </c>
      <c r="AI183" s="11"/>
      <c r="AJ183" s="9" t="s">
        <v>42</v>
      </c>
      <c r="AK183" s="9">
        <v>23</v>
      </c>
      <c r="AL183" s="9" t="s">
        <v>52</v>
      </c>
      <c r="AM183" s="9" t="s">
        <v>44</v>
      </c>
      <c r="AN183" s="9" t="s">
        <v>49</v>
      </c>
      <c r="AO183" s="9" t="s">
        <v>60</v>
      </c>
      <c r="AP183" s="9" t="s">
        <v>55</v>
      </c>
    </row>
    <row r="184" spans="1:42" x14ac:dyDescent="0.3">
      <c r="A184" s="7">
        <v>44559.585626527776</v>
      </c>
      <c r="B184" s="8"/>
      <c r="C184" s="9">
        <v>1</v>
      </c>
      <c r="D184" s="9">
        <v>2</v>
      </c>
      <c r="E184" s="9">
        <v>1</v>
      </c>
      <c r="F184" s="9">
        <v>2</v>
      </c>
      <c r="G184" s="9">
        <v>2</v>
      </c>
      <c r="H184" s="9">
        <v>4</v>
      </c>
      <c r="I184" s="9">
        <v>6</v>
      </c>
      <c r="J184" s="9">
        <v>6</v>
      </c>
      <c r="K184" s="3">
        <f t="shared" si="9"/>
        <v>68.34</v>
      </c>
      <c r="L184" s="10">
        <f t="shared" si="10"/>
        <v>3.6235418875927894</v>
      </c>
      <c r="M184" s="11"/>
      <c r="N184" s="9">
        <v>1</v>
      </c>
      <c r="O184" s="9">
        <v>5</v>
      </c>
      <c r="P184" s="9">
        <v>1</v>
      </c>
      <c r="Q184" s="9">
        <v>1</v>
      </c>
      <c r="R184" s="9">
        <v>1</v>
      </c>
      <c r="S184" s="9">
        <v>1</v>
      </c>
      <c r="T184" s="12">
        <f t="shared" si="13"/>
        <v>10</v>
      </c>
      <c r="U184" s="11"/>
      <c r="V184" s="9">
        <v>5</v>
      </c>
      <c r="W184" s="11"/>
      <c r="X184" s="9">
        <v>8</v>
      </c>
      <c r="Y184" s="9">
        <v>8</v>
      </c>
      <c r="Z184" s="9">
        <v>8</v>
      </c>
      <c r="AA184" s="9">
        <v>8</v>
      </c>
      <c r="AB184" s="9">
        <v>6</v>
      </c>
      <c r="AC184" s="9">
        <v>3</v>
      </c>
      <c r="AD184" s="11"/>
      <c r="AE184" s="9">
        <v>10</v>
      </c>
      <c r="AF184" s="9">
        <v>3</v>
      </c>
      <c r="AG184" s="9">
        <v>10</v>
      </c>
      <c r="AH184" s="13">
        <f t="shared" si="12"/>
        <v>30</v>
      </c>
      <c r="AI184" s="11"/>
      <c r="AJ184" s="9" t="s">
        <v>56</v>
      </c>
      <c r="AK184" s="9">
        <v>23</v>
      </c>
      <c r="AL184" s="9" t="s">
        <v>43</v>
      </c>
      <c r="AM184" s="9" t="s">
        <v>44</v>
      </c>
      <c r="AN184" s="9" t="s">
        <v>49</v>
      </c>
      <c r="AO184" s="9" t="s">
        <v>54</v>
      </c>
      <c r="AP184" s="9" t="s">
        <v>55</v>
      </c>
    </row>
    <row r="185" spans="1:42" x14ac:dyDescent="0.3">
      <c r="A185" s="7">
        <v>44559.619531331016</v>
      </c>
      <c r="B185" s="8"/>
      <c r="C185" s="9">
        <v>5</v>
      </c>
      <c r="D185" s="9">
        <v>3</v>
      </c>
      <c r="E185" s="9">
        <v>2</v>
      </c>
      <c r="F185" s="9">
        <v>3</v>
      </c>
      <c r="G185" s="9">
        <v>3</v>
      </c>
      <c r="H185" s="9">
        <v>2</v>
      </c>
      <c r="I185" s="9">
        <v>2</v>
      </c>
      <c r="J185" s="9">
        <v>1</v>
      </c>
      <c r="K185" s="3">
        <f t="shared" si="9"/>
        <v>43.650000000000006</v>
      </c>
      <c r="L185" s="10">
        <f t="shared" si="10"/>
        <v>2.3144220572640513</v>
      </c>
      <c r="M185" s="11"/>
      <c r="N185" s="9">
        <v>3</v>
      </c>
      <c r="O185" s="9">
        <v>3</v>
      </c>
      <c r="P185" s="9">
        <v>2</v>
      </c>
      <c r="Q185" s="9">
        <v>2</v>
      </c>
      <c r="R185" s="9">
        <v>4</v>
      </c>
      <c r="S185" s="9">
        <v>1</v>
      </c>
      <c r="T185" s="12">
        <f t="shared" si="13"/>
        <v>15</v>
      </c>
      <c r="U185" s="11"/>
      <c r="V185" s="9">
        <v>4</v>
      </c>
      <c r="W185" s="11"/>
      <c r="X185" s="9">
        <v>6</v>
      </c>
      <c r="Y185" s="9">
        <v>9</v>
      </c>
      <c r="Z185" s="9">
        <v>9</v>
      </c>
      <c r="AA185" s="9">
        <v>9</v>
      </c>
      <c r="AB185" s="9">
        <v>6</v>
      </c>
      <c r="AC185" s="9">
        <v>6</v>
      </c>
      <c r="AD185" s="11"/>
      <c r="AE185" s="9">
        <v>4</v>
      </c>
      <c r="AF185" s="9">
        <v>5</v>
      </c>
      <c r="AG185" s="9">
        <v>30</v>
      </c>
      <c r="AH185" s="13">
        <f t="shared" si="12"/>
        <v>150</v>
      </c>
      <c r="AI185" s="11"/>
      <c r="AJ185" s="9" t="s">
        <v>56</v>
      </c>
      <c r="AK185" s="9">
        <v>19</v>
      </c>
      <c r="AL185" s="9" t="s">
        <v>43</v>
      </c>
      <c r="AM185" s="9" t="s">
        <v>53</v>
      </c>
      <c r="AN185" s="9" t="s">
        <v>45</v>
      </c>
      <c r="AO185" s="9" t="s">
        <v>46</v>
      </c>
      <c r="AP185" s="9" t="s">
        <v>50</v>
      </c>
    </row>
    <row r="186" spans="1:42" x14ac:dyDescent="0.3">
      <c r="A186" s="7">
        <v>44559.630770243057</v>
      </c>
      <c r="B186" s="8"/>
      <c r="C186" s="9">
        <v>1</v>
      </c>
      <c r="D186" s="9">
        <v>4</v>
      </c>
      <c r="E186" s="9">
        <v>1</v>
      </c>
      <c r="F186" s="9">
        <v>4</v>
      </c>
      <c r="G186" s="9">
        <v>1</v>
      </c>
      <c r="H186" s="9">
        <v>2</v>
      </c>
      <c r="I186" s="9">
        <v>4</v>
      </c>
      <c r="J186" s="9">
        <v>1</v>
      </c>
      <c r="K186" s="3">
        <f t="shared" si="9"/>
        <v>41.93</v>
      </c>
      <c r="L186" s="10">
        <f t="shared" si="10"/>
        <v>2.2232237539766704</v>
      </c>
      <c r="M186" s="11"/>
      <c r="N186" s="9">
        <v>1</v>
      </c>
      <c r="O186" s="9">
        <v>4</v>
      </c>
      <c r="P186" s="9">
        <v>1</v>
      </c>
      <c r="Q186" s="9">
        <v>1</v>
      </c>
      <c r="R186" s="9">
        <v>3</v>
      </c>
      <c r="S186" s="9">
        <v>1</v>
      </c>
      <c r="T186" s="12">
        <f t="shared" si="13"/>
        <v>11</v>
      </c>
      <c r="U186" s="11"/>
      <c r="V186" s="9">
        <v>2</v>
      </c>
      <c r="W186" s="11"/>
      <c r="X186" s="9">
        <v>6</v>
      </c>
      <c r="Y186" s="9">
        <v>9</v>
      </c>
      <c r="Z186" s="9">
        <v>8</v>
      </c>
      <c r="AA186" s="9">
        <v>9</v>
      </c>
      <c r="AB186" s="9">
        <v>10</v>
      </c>
      <c r="AC186" s="9">
        <v>10</v>
      </c>
      <c r="AD186" s="11"/>
      <c r="AE186" s="9">
        <v>9</v>
      </c>
      <c r="AF186" s="9">
        <v>2.5</v>
      </c>
      <c r="AG186" s="9">
        <v>20.25</v>
      </c>
      <c r="AH186" s="13">
        <f t="shared" si="12"/>
        <v>50.625</v>
      </c>
      <c r="AI186" s="11"/>
      <c r="AJ186" s="9" t="s">
        <v>42</v>
      </c>
      <c r="AK186" s="9">
        <v>20</v>
      </c>
      <c r="AL186" s="9" t="s">
        <v>43</v>
      </c>
      <c r="AM186" s="9" t="s">
        <v>53</v>
      </c>
      <c r="AN186" s="9" t="s">
        <v>49</v>
      </c>
      <c r="AO186" s="9" t="s">
        <v>54</v>
      </c>
      <c r="AP186" s="9" t="s">
        <v>50</v>
      </c>
    </row>
    <row r="187" spans="1:42" x14ac:dyDescent="0.3">
      <c r="A187" s="7">
        <v>44559.633973819444</v>
      </c>
      <c r="B187" s="8"/>
      <c r="C187" s="9">
        <v>5</v>
      </c>
      <c r="D187" s="9">
        <v>4</v>
      </c>
      <c r="E187" s="9">
        <v>5</v>
      </c>
      <c r="F187" s="9">
        <v>5</v>
      </c>
      <c r="G187" s="9">
        <v>2</v>
      </c>
      <c r="H187" s="9">
        <v>3</v>
      </c>
      <c r="I187" s="9">
        <v>3</v>
      </c>
      <c r="J187" s="9">
        <v>1</v>
      </c>
      <c r="K187" s="3">
        <f t="shared" si="9"/>
        <v>58.02</v>
      </c>
      <c r="L187" s="10">
        <f t="shared" si="10"/>
        <v>3.076352067868505</v>
      </c>
      <c r="M187" s="11"/>
      <c r="N187" s="9">
        <v>3</v>
      </c>
      <c r="O187" s="9">
        <v>7</v>
      </c>
      <c r="P187" s="9">
        <v>1</v>
      </c>
      <c r="Q187" s="9">
        <v>1</v>
      </c>
      <c r="R187" s="9">
        <v>1</v>
      </c>
      <c r="S187" s="9">
        <v>1</v>
      </c>
      <c r="T187" s="12">
        <f t="shared" si="13"/>
        <v>14</v>
      </c>
      <c r="U187" s="11"/>
      <c r="V187" s="9">
        <v>1</v>
      </c>
      <c r="W187" s="11"/>
      <c r="X187" s="9">
        <v>7</v>
      </c>
      <c r="Y187" s="9">
        <v>5</v>
      </c>
      <c r="Z187" s="9">
        <v>10</v>
      </c>
      <c r="AA187" s="9">
        <v>8</v>
      </c>
      <c r="AB187" s="9">
        <v>9</v>
      </c>
      <c r="AC187" s="9">
        <v>4</v>
      </c>
      <c r="AD187" s="11"/>
      <c r="AE187" s="9">
        <v>10</v>
      </c>
      <c r="AF187" s="9">
        <v>7</v>
      </c>
      <c r="AG187" s="9">
        <v>10</v>
      </c>
      <c r="AH187" s="13">
        <f t="shared" si="12"/>
        <v>70</v>
      </c>
      <c r="AI187" s="11"/>
      <c r="AJ187" s="9" t="s">
        <v>42</v>
      </c>
      <c r="AK187" s="9">
        <v>23</v>
      </c>
      <c r="AL187" s="9" t="s">
        <v>48</v>
      </c>
      <c r="AM187" s="9" t="s">
        <v>44</v>
      </c>
      <c r="AN187" s="9" t="s">
        <v>45</v>
      </c>
      <c r="AO187" s="9" t="s">
        <v>46</v>
      </c>
      <c r="AP187" s="9" t="s">
        <v>50</v>
      </c>
    </row>
    <row r="188" spans="1:42" x14ac:dyDescent="0.3">
      <c r="A188" s="7">
        <v>44559.687866203705</v>
      </c>
      <c r="B188" s="8"/>
      <c r="C188" s="9">
        <v>5</v>
      </c>
      <c r="D188" s="9">
        <v>2</v>
      </c>
      <c r="E188" s="9">
        <v>3</v>
      </c>
      <c r="F188" s="9">
        <v>5</v>
      </c>
      <c r="G188" s="9">
        <v>2</v>
      </c>
      <c r="H188" s="9">
        <v>4</v>
      </c>
      <c r="I188" s="9">
        <v>4</v>
      </c>
      <c r="J188" s="9">
        <v>1</v>
      </c>
      <c r="K188" s="3">
        <f t="shared" si="9"/>
        <v>57.58</v>
      </c>
      <c r="L188" s="10">
        <f t="shared" si="10"/>
        <v>3.0530222693531281</v>
      </c>
      <c r="M188" s="11"/>
      <c r="N188" s="9">
        <v>1</v>
      </c>
      <c r="O188" s="9">
        <v>2</v>
      </c>
      <c r="P188" s="9">
        <v>1</v>
      </c>
      <c r="Q188" s="9">
        <v>1</v>
      </c>
      <c r="R188" s="9">
        <v>1</v>
      </c>
      <c r="S188" s="9">
        <v>1</v>
      </c>
      <c r="T188" s="12">
        <f t="shared" si="13"/>
        <v>7</v>
      </c>
      <c r="U188" s="11"/>
      <c r="V188" s="9">
        <v>1</v>
      </c>
      <c r="W188" s="11"/>
      <c r="X188" s="9">
        <v>7</v>
      </c>
      <c r="Y188" s="9">
        <v>8</v>
      </c>
      <c r="Z188" s="9">
        <v>7</v>
      </c>
      <c r="AA188" s="9">
        <v>7</v>
      </c>
      <c r="AB188" s="9">
        <v>4</v>
      </c>
      <c r="AC188" s="9">
        <v>6</v>
      </c>
      <c r="AD188" s="11"/>
      <c r="AE188" s="9">
        <v>7</v>
      </c>
      <c r="AF188" s="9">
        <v>1.5</v>
      </c>
      <c r="AG188" s="9">
        <v>10</v>
      </c>
      <c r="AH188" s="13">
        <f t="shared" si="12"/>
        <v>15</v>
      </c>
      <c r="AI188" s="11"/>
      <c r="AJ188" s="9" t="s">
        <v>42</v>
      </c>
      <c r="AK188" s="9">
        <v>21</v>
      </c>
      <c r="AL188" s="9" t="s">
        <v>43</v>
      </c>
      <c r="AM188" s="9" t="s">
        <v>53</v>
      </c>
      <c r="AN188" s="9" t="s">
        <v>45</v>
      </c>
      <c r="AO188" s="9" t="s">
        <v>59</v>
      </c>
      <c r="AP188" s="9" t="s">
        <v>50</v>
      </c>
    </row>
    <row r="189" spans="1:42" x14ac:dyDescent="0.3">
      <c r="A189" s="7">
        <v>44559.698844027778</v>
      </c>
      <c r="B189" s="8"/>
      <c r="C189" s="9">
        <v>6</v>
      </c>
      <c r="D189" s="9">
        <v>6</v>
      </c>
      <c r="E189" s="9">
        <v>3</v>
      </c>
      <c r="F189" s="9">
        <v>4</v>
      </c>
      <c r="G189" s="9">
        <v>3</v>
      </c>
      <c r="H189" s="9">
        <v>4</v>
      </c>
      <c r="I189" s="9">
        <v>2</v>
      </c>
      <c r="J189" s="9">
        <v>2</v>
      </c>
      <c r="K189" s="3">
        <f t="shared" si="9"/>
        <v>62.620000000000005</v>
      </c>
      <c r="L189" s="10">
        <f t="shared" si="10"/>
        <v>3.3202545068928955</v>
      </c>
      <c r="M189" s="11"/>
      <c r="N189" s="9">
        <v>5</v>
      </c>
      <c r="O189" s="9">
        <v>6</v>
      </c>
      <c r="P189" s="9">
        <v>4</v>
      </c>
      <c r="Q189" s="9">
        <v>2</v>
      </c>
      <c r="R189" s="9">
        <v>1</v>
      </c>
      <c r="S189" s="9">
        <v>2</v>
      </c>
      <c r="T189" s="12">
        <f t="shared" si="13"/>
        <v>20</v>
      </c>
      <c r="U189" s="11"/>
      <c r="V189" s="9">
        <v>2</v>
      </c>
      <c r="W189" s="11"/>
      <c r="X189" s="9">
        <v>6</v>
      </c>
      <c r="Y189" s="9">
        <v>8</v>
      </c>
      <c r="Z189" s="13"/>
      <c r="AA189" s="9">
        <v>9</v>
      </c>
      <c r="AB189" s="9">
        <v>3</v>
      </c>
      <c r="AC189" s="9">
        <v>2</v>
      </c>
      <c r="AD189" s="11"/>
      <c r="AE189" s="9">
        <v>7</v>
      </c>
      <c r="AF189" s="9">
        <v>5</v>
      </c>
      <c r="AG189" s="9">
        <v>45</v>
      </c>
      <c r="AH189" s="13">
        <f t="shared" si="12"/>
        <v>225</v>
      </c>
      <c r="AI189" s="11"/>
      <c r="AJ189" s="9" t="s">
        <v>56</v>
      </c>
      <c r="AK189" s="9">
        <v>23</v>
      </c>
      <c r="AL189" s="9" t="s">
        <v>43</v>
      </c>
      <c r="AM189" s="9" t="s">
        <v>53</v>
      </c>
      <c r="AN189" s="9" t="s">
        <v>45</v>
      </c>
      <c r="AO189" s="9" t="s">
        <v>60</v>
      </c>
      <c r="AP189" s="9" t="s">
        <v>50</v>
      </c>
    </row>
    <row r="190" spans="1:42" x14ac:dyDescent="0.3">
      <c r="A190" s="7">
        <v>44559.709752476847</v>
      </c>
      <c r="B190" s="8"/>
      <c r="C190" s="9">
        <v>3</v>
      </c>
      <c r="D190" s="9">
        <v>3</v>
      </c>
      <c r="E190" s="9">
        <v>5</v>
      </c>
      <c r="F190" s="9">
        <v>2</v>
      </c>
      <c r="G190" s="9">
        <v>4</v>
      </c>
      <c r="H190" s="9">
        <v>1</v>
      </c>
      <c r="I190" s="9">
        <v>1</v>
      </c>
      <c r="J190" s="9">
        <v>1</v>
      </c>
      <c r="K190" s="3">
        <f t="shared" si="9"/>
        <v>40.910000000000004</v>
      </c>
      <c r="L190" s="10">
        <f t="shared" si="10"/>
        <v>2.1691410392364796</v>
      </c>
      <c r="M190" s="11"/>
      <c r="N190" s="9">
        <v>2</v>
      </c>
      <c r="O190" s="9">
        <v>4</v>
      </c>
      <c r="P190" s="9">
        <v>1</v>
      </c>
      <c r="Q190" s="9">
        <v>1</v>
      </c>
      <c r="R190" s="9">
        <v>2</v>
      </c>
      <c r="S190" s="9">
        <v>1</v>
      </c>
      <c r="T190" s="12">
        <f t="shared" si="13"/>
        <v>11</v>
      </c>
      <c r="U190" s="11"/>
      <c r="V190" s="9">
        <v>3</v>
      </c>
      <c r="W190" s="11"/>
      <c r="X190" s="9">
        <v>7</v>
      </c>
      <c r="Y190" s="9">
        <v>8</v>
      </c>
      <c r="Z190" s="9">
        <v>8</v>
      </c>
      <c r="AA190" s="9">
        <v>8</v>
      </c>
      <c r="AB190" s="9">
        <v>5</v>
      </c>
      <c r="AC190" s="9">
        <v>1</v>
      </c>
      <c r="AD190" s="11"/>
      <c r="AE190" s="9">
        <v>2</v>
      </c>
      <c r="AF190" s="9">
        <v>4</v>
      </c>
      <c r="AG190" s="9">
        <v>20</v>
      </c>
      <c r="AH190" s="13">
        <f t="shared" si="12"/>
        <v>80</v>
      </c>
      <c r="AI190" s="11"/>
      <c r="AJ190" s="9" t="s">
        <v>56</v>
      </c>
      <c r="AK190" s="9">
        <v>20</v>
      </c>
      <c r="AL190" s="9" t="s">
        <v>52</v>
      </c>
      <c r="AM190" s="9" t="s">
        <v>53</v>
      </c>
      <c r="AN190" s="9" t="s">
        <v>45</v>
      </c>
      <c r="AO190" s="9" t="s">
        <v>46</v>
      </c>
      <c r="AP190" s="9" t="s">
        <v>50</v>
      </c>
    </row>
    <row r="191" spans="1:42" x14ac:dyDescent="0.3">
      <c r="A191" s="7">
        <v>44559.724345497685</v>
      </c>
      <c r="B191" s="8"/>
      <c r="C191" s="9">
        <v>2</v>
      </c>
      <c r="D191" s="9">
        <v>1</v>
      </c>
      <c r="E191" s="9">
        <v>6</v>
      </c>
      <c r="F191" s="9">
        <v>3</v>
      </c>
      <c r="G191" s="9">
        <v>5</v>
      </c>
      <c r="H191" s="9">
        <v>3</v>
      </c>
      <c r="I191" s="9">
        <v>1</v>
      </c>
      <c r="J191" s="9">
        <v>3</v>
      </c>
      <c r="K191" s="3">
        <f t="shared" si="9"/>
        <v>56.319999999999993</v>
      </c>
      <c r="L191" s="10">
        <f t="shared" si="10"/>
        <v>2.9862142099681863</v>
      </c>
      <c r="M191" s="11"/>
      <c r="N191" s="9">
        <v>2</v>
      </c>
      <c r="O191" s="9">
        <v>4</v>
      </c>
      <c r="P191" s="9">
        <v>2</v>
      </c>
      <c r="Q191" s="9">
        <v>2</v>
      </c>
      <c r="R191" s="9">
        <v>5</v>
      </c>
      <c r="S191" s="9">
        <v>2</v>
      </c>
      <c r="T191" s="12">
        <f t="shared" si="13"/>
        <v>17</v>
      </c>
      <c r="U191" s="11"/>
      <c r="V191" s="9">
        <v>3</v>
      </c>
      <c r="W191" s="11"/>
      <c r="X191" s="9">
        <v>6</v>
      </c>
      <c r="Y191" s="9">
        <v>2</v>
      </c>
      <c r="Z191" s="9">
        <v>10</v>
      </c>
      <c r="AA191" s="9">
        <v>7</v>
      </c>
      <c r="AB191" s="9">
        <v>6</v>
      </c>
      <c r="AC191" s="9">
        <v>8</v>
      </c>
      <c r="AD191" s="11"/>
      <c r="AE191" s="9">
        <v>7</v>
      </c>
      <c r="AF191" s="9">
        <v>1</v>
      </c>
      <c r="AG191" s="9">
        <v>50</v>
      </c>
      <c r="AH191" s="13">
        <f t="shared" si="12"/>
        <v>50</v>
      </c>
      <c r="AI191" s="11"/>
      <c r="AJ191" s="9" t="s">
        <v>42</v>
      </c>
      <c r="AK191" s="9">
        <v>23</v>
      </c>
      <c r="AL191" s="9" t="s">
        <v>43</v>
      </c>
      <c r="AM191" s="9" t="s">
        <v>53</v>
      </c>
      <c r="AN191" s="9" t="s">
        <v>45</v>
      </c>
      <c r="AO191" s="9" t="s">
        <v>46</v>
      </c>
      <c r="AP191" s="9" t="s">
        <v>50</v>
      </c>
    </row>
    <row r="192" spans="1:42" x14ac:dyDescent="0.3">
      <c r="A192" s="7">
        <v>44559.725402013893</v>
      </c>
      <c r="B192" s="8"/>
      <c r="C192" s="9">
        <v>6</v>
      </c>
      <c r="D192" s="9">
        <v>6</v>
      </c>
      <c r="E192" s="9">
        <v>6</v>
      </c>
      <c r="F192" s="9">
        <v>3</v>
      </c>
      <c r="G192" s="9">
        <v>4</v>
      </c>
      <c r="H192" s="9">
        <v>4</v>
      </c>
      <c r="I192" s="9">
        <v>3</v>
      </c>
      <c r="J192" s="9">
        <v>1</v>
      </c>
      <c r="K192" s="3">
        <f t="shared" si="9"/>
        <v>67.749999999999986</v>
      </c>
      <c r="L192" s="10">
        <f t="shared" si="10"/>
        <v>3.5922587486744426</v>
      </c>
      <c r="M192" s="11"/>
      <c r="N192" s="9">
        <v>6</v>
      </c>
      <c r="O192" s="9">
        <v>7</v>
      </c>
      <c r="P192" s="9">
        <v>7</v>
      </c>
      <c r="Q192" s="9">
        <v>6</v>
      </c>
      <c r="R192" s="9">
        <v>7</v>
      </c>
      <c r="S192" s="9">
        <v>3</v>
      </c>
      <c r="T192" s="12">
        <f t="shared" si="13"/>
        <v>36</v>
      </c>
      <c r="U192" s="11"/>
      <c r="V192" s="9">
        <v>5</v>
      </c>
      <c r="W192" s="11"/>
      <c r="X192" s="9">
        <v>5</v>
      </c>
      <c r="Y192" s="9">
        <v>7</v>
      </c>
      <c r="Z192" s="9">
        <v>5</v>
      </c>
      <c r="AA192" s="9">
        <v>7</v>
      </c>
      <c r="AB192" s="9">
        <v>5</v>
      </c>
      <c r="AC192" s="9">
        <v>5</v>
      </c>
      <c r="AD192" s="11"/>
      <c r="AE192" s="9">
        <v>3</v>
      </c>
      <c r="AF192" s="9">
        <v>20</v>
      </c>
      <c r="AG192" s="9">
        <v>10</v>
      </c>
      <c r="AH192" s="13">
        <f t="shared" si="12"/>
        <v>200</v>
      </c>
      <c r="AI192" s="11"/>
      <c r="AJ192" s="9" t="s">
        <v>56</v>
      </c>
      <c r="AK192" s="9">
        <v>24</v>
      </c>
      <c r="AL192" s="9" t="s">
        <v>48</v>
      </c>
      <c r="AM192" s="9" t="s">
        <v>53</v>
      </c>
      <c r="AN192" s="9" t="s">
        <v>51</v>
      </c>
      <c r="AO192" s="9" t="s">
        <v>60</v>
      </c>
      <c r="AP192" s="9" t="s">
        <v>50</v>
      </c>
    </row>
    <row r="193" spans="1:42" x14ac:dyDescent="0.3">
      <c r="A193" s="7">
        <v>44559.822808750003</v>
      </c>
      <c r="B193" s="8"/>
      <c r="C193" s="9">
        <v>4</v>
      </c>
      <c r="D193" s="9">
        <v>5</v>
      </c>
      <c r="E193" s="9">
        <v>3</v>
      </c>
      <c r="F193" s="9">
        <v>3</v>
      </c>
      <c r="G193" s="9">
        <v>1</v>
      </c>
      <c r="H193" s="9">
        <v>2</v>
      </c>
      <c r="I193" s="9">
        <v>2</v>
      </c>
      <c r="J193" s="9">
        <v>1</v>
      </c>
      <c r="K193" s="3">
        <f t="shared" si="9"/>
        <v>42.11</v>
      </c>
      <c r="L193" s="10">
        <f t="shared" si="10"/>
        <v>2.2327677624602331</v>
      </c>
      <c r="M193" s="11"/>
      <c r="N193" s="9">
        <v>1</v>
      </c>
      <c r="O193" s="9">
        <v>4</v>
      </c>
      <c r="P193" s="9">
        <v>1</v>
      </c>
      <c r="Q193" s="9">
        <v>2</v>
      </c>
      <c r="R193" s="9">
        <v>2</v>
      </c>
      <c r="S193" s="9">
        <v>1</v>
      </c>
      <c r="T193" s="12">
        <f t="shared" si="13"/>
        <v>11</v>
      </c>
      <c r="U193" s="11"/>
      <c r="V193" s="9">
        <v>2</v>
      </c>
      <c r="W193" s="11"/>
      <c r="X193" s="9">
        <v>3</v>
      </c>
      <c r="Y193" s="9">
        <v>5</v>
      </c>
      <c r="Z193" s="9">
        <v>7</v>
      </c>
      <c r="AA193" s="9">
        <v>9</v>
      </c>
      <c r="AB193" s="9">
        <v>6</v>
      </c>
      <c r="AC193" s="9">
        <v>4</v>
      </c>
      <c r="AD193" s="11"/>
      <c r="AE193" s="9">
        <v>6</v>
      </c>
      <c r="AF193" s="9">
        <v>4</v>
      </c>
      <c r="AG193" s="9">
        <v>25</v>
      </c>
      <c r="AH193" s="13">
        <f t="shared" si="12"/>
        <v>100</v>
      </c>
      <c r="AI193" s="11"/>
      <c r="AJ193" s="9" t="s">
        <v>56</v>
      </c>
      <c r="AK193" s="9">
        <v>24</v>
      </c>
      <c r="AL193" s="9" t="s">
        <v>52</v>
      </c>
      <c r="AM193" s="9" t="s">
        <v>44</v>
      </c>
      <c r="AN193" s="9" t="s">
        <v>49</v>
      </c>
      <c r="AO193" s="9" t="s">
        <v>46</v>
      </c>
      <c r="AP193" s="9" t="s">
        <v>58</v>
      </c>
    </row>
    <row r="194" spans="1:42" x14ac:dyDescent="0.3">
      <c r="A194" s="7">
        <v>44559.827676446759</v>
      </c>
      <c r="B194" s="8"/>
      <c r="C194" s="9">
        <v>1</v>
      </c>
      <c r="D194" s="9">
        <v>1</v>
      </c>
      <c r="E194" s="9">
        <v>1</v>
      </c>
      <c r="F194" s="9">
        <v>1</v>
      </c>
      <c r="G194" s="9">
        <v>6</v>
      </c>
      <c r="H194" s="9">
        <v>1</v>
      </c>
      <c r="I194" s="9">
        <v>1</v>
      </c>
      <c r="J194" s="9">
        <v>1</v>
      </c>
      <c r="K194" s="3">
        <f t="shared" si="9"/>
        <v>31.51</v>
      </c>
      <c r="L194" s="10">
        <f t="shared" si="10"/>
        <v>1.6707317073170733</v>
      </c>
      <c r="M194" s="11"/>
      <c r="N194" s="9">
        <v>4</v>
      </c>
      <c r="O194" s="9">
        <v>5</v>
      </c>
      <c r="P194" s="9">
        <v>3</v>
      </c>
      <c r="Q194" s="9">
        <v>3</v>
      </c>
      <c r="R194" s="9">
        <v>2</v>
      </c>
      <c r="S194" s="9">
        <v>1</v>
      </c>
      <c r="T194" s="12">
        <f t="shared" si="13"/>
        <v>18</v>
      </c>
      <c r="U194" s="11"/>
      <c r="V194" s="9">
        <v>2</v>
      </c>
      <c r="W194" s="11"/>
      <c r="X194" s="9">
        <v>8</v>
      </c>
      <c r="Y194" s="9">
        <v>9</v>
      </c>
      <c r="Z194" s="9">
        <v>9</v>
      </c>
      <c r="AA194" s="9">
        <v>8</v>
      </c>
      <c r="AB194" s="9">
        <v>3</v>
      </c>
      <c r="AC194" s="9">
        <v>3</v>
      </c>
      <c r="AD194" s="11"/>
      <c r="AE194" s="9">
        <v>10</v>
      </c>
      <c r="AF194" s="9">
        <v>8</v>
      </c>
      <c r="AG194" s="9">
        <v>28</v>
      </c>
      <c r="AH194" s="13">
        <f t="shared" si="12"/>
        <v>224</v>
      </c>
      <c r="AI194" s="11"/>
      <c r="AJ194" s="9" t="s">
        <v>56</v>
      </c>
      <c r="AK194" s="9">
        <v>26</v>
      </c>
      <c r="AL194" s="9" t="s">
        <v>43</v>
      </c>
      <c r="AM194" s="9" t="s">
        <v>44</v>
      </c>
      <c r="AN194" s="9" t="s">
        <v>45</v>
      </c>
      <c r="AO194" s="9" t="s">
        <v>46</v>
      </c>
      <c r="AP194" s="9" t="s">
        <v>55</v>
      </c>
    </row>
    <row r="195" spans="1:42" x14ac:dyDescent="0.3">
      <c r="A195" s="7">
        <v>44559.860037395832</v>
      </c>
      <c r="B195" s="8"/>
      <c r="C195" s="9">
        <v>2</v>
      </c>
      <c r="D195" s="9">
        <v>5</v>
      </c>
      <c r="E195" s="9">
        <v>4</v>
      </c>
      <c r="F195" s="9">
        <v>4</v>
      </c>
      <c r="G195" s="9">
        <v>5</v>
      </c>
      <c r="H195" s="9">
        <v>5</v>
      </c>
      <c r="I195" s="9">
        <v>4</v>
      </c>
      <c r="J195" s="9">
        <v>4</v>
      </c>
      <c r="K195" s="3">
        <f t="shared" ref="K195:K237" si="14">(1.21*C195 + 1.49*D195 + 1.75*E195 + 2.06*F195 + 2.53*G195 + 2.85*H195 + 3.19 *I195 + 3.78*J195)</f>
        <v>79.89</v>
      </c>
      <c r="L195" s="10">
        <f t="shared" ref="L195:L237" si="15">K195/(1.21 + 1.49 + 1.75 + 2.06 + 2.53 + 2.85 + 3.19 + 3.78)</f>
        <v>4.235949098621421</v>
      </c>
      <c r="M195" s="11"/>
      <c r="N195" s="9">
        <v>6</v>
      </c>
      <c r="O195" s="9">
        <v>5</v>
      </c>
      <c r="P195" s="9">
        <v>1</v>
      </c>
      <c r="Q195" s="9">
        <v>2</v>
      </c>
      <c r="R195" s="9">
        <v>3</v>
      </c>
      <c r="S195" s="9">
        <v>2</v>
      </c>
      <c r="T195" s="12">
        <f t="shared" ref="T195:T237" si="16">SUM(N195:S195)</f>
        <v>19</v>
      </c>
      <c r="U195" s="11"/>
      <c r="V195" s="9">
        <v>3</v>
      </c>
      <c r="W195" s="11"/>
      <c r="X195" s="9">
        <v>8</v>
      </c>
      <c r="Y195" s="9">
        <v>9</v>
      </c>
      <c r="Z195" s="9">
        <v>9</v>
      </c>
      <c r="AA195" s="9">
        <v>10</v>
      </c>
      <c r="AB195" s="9">
        <v>10</v>
      </c>
      <c r="AC195" s="9">
        <v>8</v>
      </c>
      <c r="AD195" s="11"/>
      <c r="AE195" s="9">
        <v>8</v>
      </c>
      <c r="AF195" s="9">
        <v>5</v>
      </c>
      <c r="AG195" s="9">
        <v>15</v>
      </c>
      <c r="AH195" s="13">
        <f t="shared" ref="AH195:AH237" si="17">AF195*AG195</f>
        <v>75</v>
      </c>
      <c r="AI195" s="11"/>
      <c r="AJ195" s="9" t="s">
        <v>56</v>
      </c>
      <c r="AK195" s="9">
        <v>30</v>
      </c>
      <c r="AL195" s="9" t="s">
        <v>43</v>
      </c>
      <c r="AM195" s="9" t="s">
        <v>44</v>
      </c>
      <c r="AN195" s="9" t="s">
        <v>51</v>
      </c>
      <c r="AO195" s="9" t="s">
        <v>54</v>
      </c>
      <c r="AP195" s="9" t="s">
        <v>58</v>
      </c>
    </row>
    <row r="196" spans="1:42" x14ac:dyDescent="0.3">
      <c r="A196" s="7">
        <v>44559.963157442129</v>
      </c>
      <c r="B196" s="8"/>
      <c r="C196" s="9">
        <v>4</v>
      </c>
      <c r="D196" s="9">
        <v>5</v>
      </c>
      <c r="E196" s="9">
        <v>1</v>
      </c>
      <c r="F196" s="9">
        <v>1</v>
      </c>
      <c r="G196" s="9">
        <v>1</v>
      </c>
      <c r="H196" s="9">
        <v>1</v>
      </c>
      <c r="I196" s="9">
        <v>2</v>
      </c>
      <c r="J196" s="9">
        <v>1</v>
      </c>
      <c r="K196" s="3">
        <f t="shared" si="14"/>
        <v>31.64</v>
      </c>
      <c r="L196" s="10">
        <f t="shared" si="15"/>
        <v>1.6776246023329799</v>
      </c>
      <c r="M196" s="11"/>
      <c r="N196" s="9">
        <v>3</v>
      </c>
      <c r="O196" s="9">
        <v>1</v>
      </c>
      <c r="P196" s="9">
        <v>1</v>
      </c>
      <c r="Q196" s="9">
        <v>1</v>
      </c>
      <c r="R196" s="9">
        <v>2</v>
      </c>
      <c r="S196" s="9">
        <v>1</v>
      </c>
      <c r="T196" s="12">
        <f t="shared" si="16"/>
        <v>9</v>
      </c>
      <c r="U196" s="11"/>
      <c r="V196" s="9">
        <v>1</v>
      </c>
      <c r="W196" s="11"/>
      <c r="X196" s="9">
        <v>9</v>
      </c>
      <c r="Y196" s="9">
        <v>2</v>
      </c>
      <c r="Z196" s="9">
        <v>9</v>
      </c>
      <c r="AA196" s="9">
        <v>9</v>
      </c>
      <c r="AB196" s="9">
        <v>4</v>
      </c>
      <c r="AC196" s="9">
        <v>5</v>
      </c>
      <c r="AD196" s="11"/>
      <c r="AE196" s="9">
        <v>1</v>
      </c>
      <c r="AF196" s="9">
        <v>3</v>
      </c>
      <c r="AG196" s="9">
        <v>8</v>
      </c>
      <c r="AH196" s="13">
        <f t="shared" si="17"/>
        <v>24</v>
      </c>
      <c r="AI196" s="11"/>
      <c r="AJ196" s="9" t="s">
        <v>42</v>
      </c>
      <c r="AK196" s="9">
        <v>21</v>
      </c>
      <c r="AL196" s="9" t="s">
        <v>43</v>
      </c>
      <c r="AM196" s="9" t="s">
        <v>53</v>
      </c>
      <c r="AN196" s="9" t="s">
        <v>45</v>
      </c>
      <c r="AO196" s="9" t="s">
        <v>46</v>
      </c>
      <c r="AP196" s="9" t="s">
        <v>55</v>
      </c>
    </row>
    <row r="197" spans="1:42" x14ac:dyDescent="0.3">
      <c r="A197" s="7">
        <v>44559.978826388891</v>
      </c>
      <c r="B197" s="8"/>
      <c r="C197" s="9">
        <v>4</v>
      </c>
      <c r="D197" s="9">
        <v>6</v>
      </c>
      <c r="E197" s="9">
        <v>5</v>
      </c>
      <c r="F197" s="9">
        <v>2</v>
      </c>
      <c r="G197" s="9">
        <v>3</v>
      </c>
      <c r="H197" s="9">
        <v>2</v>
      </c>
      <c r="I197" s="9">
        <v>2</v>
      </c>
      <c r="J197" s="9">
        <v>2</v>
      </c>
      <c r="K197" s="3">
        <f t="shared" si="14"/>
        <v>53.88000000000001</v>
      </c>
      <c r="L197" s="10">
        <f t="shared" si="15"/>
        <v>2.856839872746554</v>
      </c>
      <c r="M197" s="11"/>
      <c r="N197" s="9">
        <v>3</v>
      </c>
      <c r="O197" s="9">
        <v>5</v>
      </c>
      <c r="P197" s="9">
        <v>1</v>
      </c>
      <c r="Q197" s="9">
        <v>1</v>
      </c>
      <c r="R197" s="9">
        <v>2</v>
      </c>
      <c r="S197" s="9">
        <v>2</v>
      </c>
      <c r="T197" s="12">
        <f t="shared" si="16"/>
        <v>14</v>
      </c>
      <c r="U197" s="11"/>
      <c r="V197" s="9">
        <v>1</v>
      </c>
      <c r="W197" s="11"/>
      <c r="X197" s="9">
        <v>4</v>
      </c>
      <c r="Y197" s="9">
        <v>2</v>
      </c>
      <c r="Z197" s="9">
        <v>8</v>
      </c>
      <c r="AA197" s="9">
        <v>8</v>
      </c>
      <c r="AB197" s="9">
        <v>8</v>
      </c>
      <c r="AC197" s="9">
        <v>3</v>
      </c>
      <c r="AD197" s="11"/>
      <c r="AE197" s="9">
        <v>5</v>
      </c>
      <c r="AF197" s="9">
        <v>2</v>
      </c>
      <c r="AG197" s="9">
        <v>30</v>
      </c>
      <c r="AH197" s="13">
        <f t="shared" si="17"/>
        <v>60</v>
      </c>
      <c r="AI197" s="11"/>
      <c r="AJ197" s="9" t="s">
        <v>42</v>
      </c>
      <c r="AK197" s="9">
        <v>18</v>
      </c>
      <c r="AL197" s="9" t="s">
        <v>43</v>
      </c>
      <c r="AM197" s="9" t="s">
        <v>61</v>
      </c>
      <c r="AN197" s="9" t="s">
        <v>49</v>
      </c>
      <c r="AO197" s="9" t="s">
        <v>46</v>
      </c>
      <c r="AP197" s="9" t="s">
        <v>47</v>
      </c>
    </row>
    <row r="198" spans="1:42" x14ac:dyDescent="0.3">
      <c r="A198" s="7">
        <v>44560.110804178243</v>
      </c>
      <c r="B198" s="8"/>
      <c r="C198" s="9">
        <v>2</v>
      </c>
      <c r="D198" s="9">
        <v>5</v>
      </c>
      <c r="E198" s="9">
        <v>3</v>
      </c>
      <c r="F198" s="9">
        <v>4</v>
      </c>
      <c r="G198" s="9">
        <v>2</v>
      </c>
      <c r="H198" s="9">
        <v>4</v>
      </c>
      <c r="I198" s="9">
        <v>1</v>
      </c>
      <c r="J198" s="9">
        <v>1</v>
      </c>
      <c r="K198" s="3">
        <f t="shared" si="14"/>
        <v>46.79</v>
      </c>
      <c r="L198" s="10">
        <f t="shared" si="15"/>
        <v>2.4809119830328736</v>
      </c>
      <c r="M198" s="11"/>
      <c r="N198" s="9">
        <v>1</v>
      </c>
      <c r="O198" s="9">
        <v>2</v>
      </c>
      <c r="P198" s="9">
        <v>1</v>
      </c>
      <c r="Q198" s="9">
        <v>1</v>
      </c>
      <c r="R198" s="9">
        <v>1</v>
      </c>
      <c r="S198" s="9">
        <v>1</v>
      </c>
      <c r="T198" s="12">
        <f t="shared" si="16"/>
        <v>7</v>
      </c>
      <c r="U198" s="11"/>
      <c r="V198" s="9">
        <v>1</v>
      </c>
      <c r="W198" s="11"/>
      <c r="X198" s="9">
        <v>4</v>
      </c>
      <c r="Y198" s="9">
        <v>8</v>
      </c>
      <c r="Z198" s="9">
        <v>10</v>
      </c>
      <c r="AA198" s="9">
        <v>9</v>
      </c>
      <c r="AB198" s="9">
        <v>1</v>
      </c>
      <c r="AC198" s="9">
        <v>1</v>
      </c>
      <c r="AD198" s="11"/>
      <c r="AE198" s="9">
        <v>3</v>
      </c>
      <c r="AF198" s="9">
        <v>7</v>
      </c>
      <c r="AG198" s="9">
        <v>7.5</v>
      </c>
      <c r="AH198" s="13">
        <f t="shared" si="17"/>
        <v>52.5</v>
      </c>
      <c r="AI198" s="11"/>
      <c r="AJ198" s="9" t="s">
        <v>56</v>
      </c>
      <c r="AK198" s="9">
        <v>18</v>
      </c>
      <c r="AL198" s="9" t="s">
        <v>43</v>
      </c>
      <c r="AM198" s="9" t="s">
        <v>62</v>
      </c>
      <c r="AN198" s="9" t="s">
        <v>45</v>
      </c>
      <c r="AO198" s="9" t="s">
        <v>46</v>
      </c>
      <c r="AP198" s="9" t="s">
        <v>50</v>
      </c>
    </row>
    <row r="199" spans="1:42" x14ac:dyDescent="0.3">
      <c r="A199" s="7">
        <v>44560.34909668981</v>
      </c>
      <c r="B199" s="8"/>
      <c r="C199" s="9">
        <v>5</v>
      </c>
      <c r="D199" s="9">
        <v>5</v>
      </c>
      <c r="E199" s="9">
        <v>4</v>
      </c>
      <c r="F199" s="9">
        <v>1</v>
      </c>
      <c r="G199" s="9">
        <v>5</v>
      </c>
      <c r="H199" s="9">
        <v>4</v>
      </c>
      <c r="I199" s="9">
        <v>2</v>
      </c>
      <c r="J199" s="9">
        <v>2</v>
      </c>
      <c r="K199" s="3">
        <f t="shared" si="14"/>
        <v>60.55</v>
      </c>
      <c r="L199" s="10">
        <f t="shared" si="15"/>
        <v>3.2104984093319193</v>
      </c>
      <c r="M199" s="11"/>
      <c r="N199" s="9">
        <v>3</v>
      </c>
      <c r="O199" s="9">
        <v>7</v>
      </c>
      <c r="P199" s="9">
        <v>1</v>
      </c>
      <c r="Q199" s="9">
        <v>3</v>
      </c>
      <c r="R199" s="9">
        <v>1</v>
      </c>
      <c r="S199" s="9">
        <v>1</v>
      </c>
      <c r="T199" s="12">
        <f t="shared" si="16"/>
        <v>16</v>
      </c>
      <c r="U199" s="11"/>
      <c r="V199" s="9">
        <v>1</v>
      </c>
      <c r="W199" s="11"/>
      <c r="X199" s="9">
        <v>6</v>
      </c>
      <c r="Y199" s="9">
        <v>9</v>
      </c>
      <c r="Z199" s="9">
        <v>8</v>
      </c>
      <c r="AA199" s="9">
        <v>7</v>
      </c>
      <c r="AB199" s="9">
        <v>3</v>
      </c>
      <c r="AC199" s="9">
        <v>5</v>
      </c>
      <c r="AD199" s="11"/>
      <c r="AE199" s="9">
        <v>10</v>
      </c>
      <c r="AF199" s="9">
        <v>1</v>
      </c>
      <c r="AG199" s="9">
        <v>10</v>
      </c>
      <c r="AH199" s="13">
        <f t="shared" si="17"/>
        <v>10</v>
      </c>
      <c r="AI199" s="11"/>
      <c r="AJ199" s="9" t="s">
        <v>42</v>
      </c>
      <c r="AK199" s="9">
        <v>28</v>
      </c>
      <c r="AL199" s="9" t="s">
        <v>48</v>
      </c>
      <c r="AM199" s="9" t="s">
        <v>44</v>
      </c>
      <c r="AN199" s="9" t="s">
        <v>57</v>
      </c>
      <c r="AO199" s="9" t="s">
        <v>46</v>
      </c>
      <c r="AP199" s="9" t="s">
        <v>58</v>
      </c>
    </row>
    <row r="200" spans="1:42" x14ac:dyDescent="0.3">
      <c r="A200" s="7">
        <v>44560.547437673609</v>
      </c>
      <c r="B200" s="8"/>
      <c r="C200" s="9">
        <v>6</v>
      </c>
      <c r="D200" s="9">
        <v>5</v>
      </c>
      <c r="E200" s="9">
        <v>3</v>
      </c>
      <c r="F200" s="9">
        <v>4</v>
      </c>
      <c r="G200" s="9">
        <v>2</v>
      </c>
      <c r="H200" s="9">
        <v>2</v>
      </c>
      <c r="I200" s="9">
        <v>1</v>
      </c>
      <c r="J200" s="9">
        <v>1</v>
      </c>
      <c r="K200" s="3">
        <f t="shared" si="14"/>
        <v>45.930000000000007</v>
      </c>
      <c r="L200" s="10">
        <f t="shared" si="15"/>
        <v>2.4353128313891839</v>
      </c>
      <c r="M200" s="11"/>
      <c r="N200" s="9">
        <v>2</v>
      </c>
      <c r="O200" s="9">
        <v>5</v>
      </c>
      <c r="P200" s="9">
        <v>1</v>
      </c>
      <c r="Q200" s="9">
        <v>2</v>
      </c>
      <c r="R200" s="9">
        <v>4</v>
      </c>
      <c r="S200" s="9">
        <v>2</v>
      </c>
      <c r="T200" s="12">
        <f t="shared" si="16"/>
        <v>16</v>
      </c>
      <c r="U200" s="11"/>
      <c r="V200" s="9">
        <v>1</v>
      </c>
      <c r="W200" s="11"/>
      <c r="X200" s="9">
        <v>8</v>
      </c>
      <c r="Y200" s="9">
        <v>2</v>
      </c>
      <c r="Z200" s="9">
        <v>9</v>
      </c>
      <c r="AA200" s="9">
        <v>9</v>
      </c>
      <c r="AB200" s="9">
        <v>4</v>
      </c>
      <c r="AC200" s="9">
        <v>1</v>
      </c>
      <c r="AD200" s="11"/>
      <c r="AE200" s="9">
        <v>2</v>
      </c>
      <c r="AF200" s="9">
        <v>3</v>
      </c>
      <c r="AG200" s="9">
        <v>15</v>
      </c>
      <c r="AH200" s="13">
        <f t="shared" si="17"/>
        <v>45</v>
      </c>
      <c r="AI200" s="11"/>
      <c r="AJ200" s="9" t="s">
        <v>56</v>
      </c>
      <c r="AK200" s="9">
        <v>22</v>
      </c>
      <c r="AL200" s="9" t="s">
        <v>48</v>
      </c>
      <c r="AM200" s="9" t="s">
        <v>44</v>
      </c>
      <c r="AN200" s="9" t="s">
        <v>45</v>
      </c>
      <c r="AO200" s="9" t="s">
        <v>46</v>
      </c>
      <c r="AP200" s="9" t="s">
        <v>55</v>
      </c>
    </row>
    <row r="201" spans="1:42" x14ac:dyDescent="0.3">
      <c r="A201" s="7">
        <v>44560.642060416663</v>
      </c>
      <c r="B201" s="8"/>
      <c r="C201" s="9">
        <v>4</v>
      </c>
      <c r="D201" s="9">
        <v>4</v>
      </c>
      <c r="E201" s="9">
        <v>4</v>
      </c>
      <c r="F201" s="9">
        <v>4</v>
      </c>
      <c r="G201" s="9">
        <v>4</v>
      </c>
      <c r="H201" s="9">
        <v>4</v>
      </c>
      <c r="I201" s="9">
        <v>4</v>
      </c>
      <c r="J201" s="9">
        <v>3</v>
      </c>
      <c r="K201" s="3">
        <f t="shared" si="14"/>
        <v>71.66</v>
      </c>
      <c r="L201" s="10">
        <f t="shared" si="15"/>
        <v>3.7995758218451749</v>
      </c>
      <c r="M201" s="11"/>
      <c r="N201" s="9">
        <v>1</v>
      </c>
      <c r="O201" s="9">
        <v>4</v>
      </c>
      <c r="P201" s="9">
        <v>1</v>
      </c>
      <c r="Q201" s="9">
        <v>1</v>
      </c>
      <c r="R201" s="9">
        <v>1</v>
      </c>
      <c r="S201" s="9">
        <v>1</v>
      </c>
      <c r="T201" s="12">
        <f t="shared" si="16"/>
        <v>9</v>
      </c>
      <c r="U201" s="11"/>
      <c r="V201" s="9">
        <v>6</v>
      </c>
      <c r="W201" s="11"/>
      <c r="X201" s="9">
        <v>8</v>
      </c>
      <c r="Y201" s="9">
        <v>1</v>
      </c>
      <c r="Z201" s="9">
        <v>10</v>
      </c>
      <c r="AA201" s="9">
        <v>8</v>
      </c>
      <c r="AB201" s="9">
        <v>7</v>
      </c>
      <c r="AC201" s="9">
        <v>10</v>
      </c>
      <c r="AD201" s="11"/>
      <c r="AE201" s="9">
        <v>2</v>
      </c>
      <c r="AF201" s="9">
        <v>1</v>
      </c>
      <c r="AG201" s="9">
        <v>20</v>
      </c>
      <c r="AH201" s="13">
        <f t="shared" si="17"/>
        <v>20</v>
      </c>
      <c r="AI201" s="11"/>
      <c r="AJ201" s="9" t="s">
        <v>42</v>
      </c>
      <c r="AK201" s="9">
        <v>23</v>
      </c>
      <c r="AL201" s="9" t="s">
        <v>48</v>
      </c>
      <c r="AM201" s="9" t="s">
        <v>53</v>
      </c>
      <c r="AN201" s="9" t="s">
        <v>45</v>
      </c>
      <c r="AO201" s="9" t="s">
        <v>60</v>
      </c>
      <c r="AP201" s="9" t="s">
        <v>50</v>
      </c>
    </row>
    <row r="202" spans="1:42" x14ac:dyDescent="0.3">
      <c r="A202" s="7">
        <v>44560.862403946754</v>
      </c>
      <c r="B202" s="8"/>
      <c r="C202" s="9">
        <v>3</v>
      </c>
      <c r="D202" s="9">
        <v>3</v>
      </c>
      <c r="E202" s="9">
        <v>5</v>
      </c>
      <c r="F202" s="9">
        <v>3</v>
      </c>
      <c r="G202" s="9">
        <v>5</v>
      </c>
      <c r="H202" s="9">
        <v>5</v>
      </c>
      <c r="I202" s="9">
        <v>5</v>
      </c>
      <c r="J202" s="9">
        <v>4</v>
      </c>
      <c r="K202" s="3">
        <f t="shared" si="14"/>
        <v>81</v>
      </c>
      <c r="L202" s="10">
        <f t="shared" si="15"/>
        <v>4.2948038176033938</v>
      </c>
      <c r="M202" s="11"/>
      <c r="N202" s="9">
        <v>5</v>
      </c>
      <c r="O202" s="9">
        <v>5</v>
      </c>
      <c r="P202" s="9">
        <v>4</v>
      </c>
      <c r="Q202" s="9">
        <v>3</v>
      </c>
      <c r="R202" s="9">
        <v>1</v>
      </c>
      <c r="S202" s="9">
        <v>1</v>
      </c>
      <c r="T202" s="12">
        <f t="shared" si="16"/>
        <v>19</v>
      </c>
      <c r="U202" s="11"/>
      <c r="V202" s="9">
        <v>3</v>
      </c>
      <c r="W202" s="11"/>
      <c r="X202" s="9">
        <v>7</v>
      </c>
      <c r="Y202" s="9">
        <v>10</v>
      </c>
      <c r="Z202" s="9">
        <v>10</v>
      </c>
      <c r="AA202" s="9">
        <v>10</v>
      </c>
      <c r="AB202" s="9">
        <v>7</v>
      </c>
      <c r="AC202" s="9">
        <v>6</v>
      </c>
      <c r="AD202" s="11"/>
      <c r="AE202" s="9">
        <v>10</v>
      </c>
      <c r="AF202" s="9">
        <v>14</v>
      </c>
      <c r="AG202" s="9">
        <v>10</v>
      </c>
      <c r="AH202" s="13">
        <f t="shared" si="17"/>
        <v>140</v>
      </c>
      <c r="AI202" s="11"/>
      <c r="AJ202" s="9" t="s">
        <v>56</v>
      </c>
      <c r="AK202" s="9">
        <v>29</v>
      </c>
      <c r="AL202" s="9" t="s">
        <v>43</v>
      </c>
      <c r="AM202" s="9" t="s">
        <v>44</v>
      </c>
      <c r="AN202" s="9" t="s">
        <v>49</v>
      </c>
      <c r="AO202" s="9" t="s">
        <v>54</v>
      </c>
      <c r="AP202" s="9" t="s">
        <v>58</v>
      </c>
    </row>
    <row r="203" spans="1:42" x14ac:dyDescent="0.3">
      <c r="A203" s="7">
        <v>44560.931220532409</v>
      </c>
      <c r="B203" s="8"/>
      <c r="C203" s="9">
        <v>5</v>
      </c>
      <c r="D203" s="9">
        <v>4</v>
      </c>
      <c r="E203" s="9">
        <v>2</v>
      </c>
      <c r="F203" s="9">
        <v>3</v>
      </c>
      <c r="G203" s="9">
        <v>1</v>
      </c>
      <c r="H203" s="9">
        <v>2</v>
      </c>
      <c r="I203" s="9">
        <v>1</v>
      </c>
      <c r="J203" s="9">
        <v>1</v>
      </c>
      <c r="K203" s="3">
        <f t="shared" si="14"/>
        <v>36.89</v>
      </c>
      <c r="L203" s="10">
        <f t="shared" si="15"/>
        <v>1.9559915164369035</v>
      </c>
      <c r="M203" s="11"/>
      <c r="N203" s="9">
        <v>1</v>
      </c>
      <c r="O203" s="9">
        <v>3</v>
      </c>
      <c r="P203" s="9">
        <v>1</v>
      </c>
      <c r="Q203" s="9">
        <v>1</v>
      </c>
      <c r="R203" s="9">
        <v>1</v>
      </c>
      <c r="S203" s="9">
        <v>1</v>
      </c>
      <c r="T203" s="12">
        <f t="shared" si="16"/>
        <v>8</v>
      </c>
      <c r="U203" s="11"/>
      <c r="V203" s="9">
        <v>2</v>
      </c>
      <c r="W203" s="11"/>
      <c r="X203" s="9">
        <v>5</v>
      </c>
      <c r="Y203" s="9">
        <v>9</v>
      </c>
      <c r="Z203" s="9">
        <v>9</v>
      </c>
      <c r="AA203" s="9">
        <v>7</v>
      </c>
      <c r="AB203" s="9">
        <v>2</v>
      </c>
      <c r="AC203" s="9">
        <v>2</v>
      </c>
      <c r="AD203" s="11"/>
      <c r="AE203" s="9">
        <v>5</v>
      </c>
      <c r="AF203" s="9">
        <v>1</v>
      </c>
      <c r="AG203" s="9">
        <v>10</v>
      </c>
      <c r="AH203" s="13">
        <f t="shared" si="17"/>
        <v>10</v>
      </c>
      <c r="AI203" s="11"/>
      <c r="AJ203" s="9" t="s">
        <v>42</v>
      </c>
      <c r="AK203" s="9">
        <v>19</v>
      </c>
      <c r="AL203" s="9" t="s">
        <v>52</v>
      </c>
      <c r="AM203" s="9" t="s">
        <v>53</v>
      </c>
      <c r="AN203" s="9" t="s">
        <v>45</v>
      </c>
      <c r="AO203" s="9" t="s">
        <v>46</v>
      </c>
      <c r="AP203" s="9" t="s">
        <v>50</v>
      </c>
    </row>
    <row r="204" spans="1:42" x14ac:dyDescent="0.3">
      <c r="A204" s="7">
        <v>44560.932533472223</v>
      </c>
      <c r="B204" s="8"/>
      <c r="C204" s="9">
        <v>3</v>
      </c>
      <c r="D204" s="9">
        <v>4</v>
      </c>
      <c r="E204" s="9">
        <v>5</v>
      </c>
      <c r="F204" s="9">
        <v>5</v>
      </c>
      <c r="G204" s="9">
        <v>3</v>
      </c>
      <c r="H204" s="9">
        <v>2</v>
      </c>
      <c r="I204" s="9">
        <v>5</v>
      </c>
      <c r="J204" s="9">
        <v>3</v>
      </c>
      <c r="K204" s="3">
        <f t="shared" si="14"/>
        <v>69.220000000000013</v>
      </c>
      <c r="L204" s="10">
        <f t="shared" si="15"/>
        <v>3.6702014846235427</v>
      </c>
      <c r="M204" s="11"/>
      <c r="N204" s="9">
        <v>2</v>
      </c>
      <c r="O204" s="9">
        <v>4</v>
      </c>
      <c r="P204" s="9">
        <v>1</v>
      </c>
      <c r="Q204" s="9">
        <v>1</v>
      </c>
      <c r="R204" s="9">
        <v>1</v>
      </c>
      <c r="S204" s="9">
        <v>1</v>
      </c>
      <c r="T204" s="12">
        <f t="shared" si="16"/>
        <v>10</v>
      </c>
      <c r="U204" s="11"/>
      <c r="V204" s="9">
        <v>2</v>
      </c>
      <c r="W204" s="11"/>
      <c r="X204" s="9">
        <v>10</v>
      </c>
      <c r="Y204" s="9">
        <v>10</v>
      </c>
      <c r="Z204" s="9">
        <v>10</v>
      </c>
      <c r="AA204" s="9">
        <v>10</v>
      </c>
      <c r="AB204" s="9">
        <v>10</v>
      </c>
      <c r="AC204" s="9">
        <v>9</v>
      </c>
      <c r="AD204" s="11"/>
      <c r="AE204" s="9">
        <v>7</v>
      </c>
      <c r="AF204" s="9">
        <v>1</v>
      </c>
      <c r="AG204" s="9">
        <v>15</v>
      </c>
      <c r="AH204" s="13">
        <f t="shared" si="17"/>
        <v>15</v>
      </c>
      <c r="AI204" s="11"/>
      <c r="AJ204" s="9" t="s">
        <v>42</v>
      </c>
      <c r="AK204" s="9">
        <v>33</v>
      </c>
      <c r="AL204" s="9" t="s">
        <v>48</v>
      </c>
      <c r="AM204" s="9" t="s">
        <v>44</v>
      </c>
      <c r="AN204" s="9" t="s">
        <v>57</v>
      </c>
      <c r="AO204" s="9" t="s">
        <v>54</v>
      </c>
      <c r="AP204" s="9" t="s">
        <v>58</v>
      </c>
    </row>
    <row r="205" spans="1:42" x14ac:dyDescent="0.3">
      <c r="A205" s="7">
        <v>44560.941803287038</v>
      </c>
      <c r="B205" s="8"/>
      <c r="C205" s="9">
        <v>5</v>
      </c>
      <c r="D205" s="9">
        <v>4</v>
      </c>
      <c r="E205" s="9">
        <v>5</v>
      </c>
      <c r="F205" s="9">
        <v>4</v>
      </c>
      <c r="G205" s="9">
        <v>2</v>
      </c>
      <c r="H205" s="9">
        <v>5</v>
      </c>
      <c r="I205" s="9">
        <v>1</v>
      </c>
      <c r="J205" s="9">
        <v>1</v>
      </c>
      <c r="K205" s="3">
        <f t="shared" si="14"/>
        <v>55.28</v>
      </c>
      <c r="L205" s="10">
        <f t="shared" si="15"/>
        <v>2.9310710498409334</v>
      </c>
      <c r="M205" s="11"/>
      <c r="N205" s="9">
        <v>4</v>
      </c>
      <c r="O205" s="9">
        <v>5</v>
      </c>
      <c r="P205" s="9">
        <v>1</v>
      </c>
      <c r="Q205" s="9">
        <v>3</v>
      </c>
      <c r="R205" s="9">
        <v>2</v>
      </c>
      <c r="S205" s="9">
        <v>1</v>
      </c>
      <c r="T205" s="12">
        <f t="shared" si="16"/>
        <v>16</v>
      </c>
      <c r="U205" s="11"/>
      <c r="V205" s="9">
        <v>4</v>
      </c>
      <c r="W205" s="11"/>
      <c r="X205" s="9">
        <v>7</v>
      </c>
      <c r="Y205" s="9">
        <v>6</v>
      </c>
      <c r="Z205" s="9">
        <v>9</v>
      </c>
      <c r="AA205" s="9">
        <v>8</v>
      </c>
      <c r="AB205" s="9">
        <v>6</v>
      </c>
      <c r="AC205" s="9">
        <v>9</v>
      </c>
      <c r="AD205" s="11"/>
      <c r="AE205" s="9">
        <v>4</v>
      </c>
      <c r="AF205" s="9">
        <v>2</v>
      </c>
      <c r="AG205" s="9">
        <v>45</v>
      </c>
      <c r="AH205" s="13">
        <f t="shared" si="17"/>
        <v>90</v>
      </c>
      <c r="AI205" s="11"/>
      <c r="AJ205" s="9" t="s">
        <v>42</v>
      </c>
      <c r="AK205" s="9">
        <v>24</v>
      </c>
      <c r="AL205" s="9" t="s">
        <v>52</v>
      </c>
      <c r="AM205" s="9" t="s">
        <v>44</v>
      </c>
      <c r="AN205" s="9" t="s">
        <v>57</v>
      </c>
      <c r="AO205" s="9" t="s">
        <v>54</v>
      </c>
      <c r="AP205" s="9" t="s">
        <v>55</v>
      </c>
    </row>
    <row r="206" spans="1:42" x14ac:dyDescent="0.3">
      <c r="A206" s="7">
        <v>44561.016302569449</v>
      </c>
      <c r="B206" s="8"/>
      <c r="C206" s="9">
        <v>2</v>
      </c>
      <c r="D206" s="9">
        <v>2</v>
      </c>
      <c r="E206" s="9">
        <v>3</v>
      </c>
      <c r="F206" s="9">
        <v>1</v>
      </c>
      <c r="G206" s="9">
        <v>2</v>
      </c>
      <c r="H206" s="9">
        <v>1</v>
      </c>
      <c r="I206" s="9">
        <v>3</v>
      </c>
      <c r="J206" s="9">
        <v>1</v>
      </c>
      <c r="K206" s="3">
        <f t="shared" si="14"/>
        <v>33.97</v>
      </c>
      <c r="L206" s="10">
        <f t="shared" si="15"/>
        <v>1.8011664899257689</v>
      </c>
      <c r="M206" s="11"/>
      <c r="N206" s="9">
        <v>1</v>
      </c>
      <c r="O206" s="9">
        <v>2</v>
      </c>
      <c r="P206" s="9">
        <v>1</v>
      </c>
      <c r="Q206" s="9">
        <v>1</v>
      </c>
      <c r="R206" s="9">
        <v>2</v>
      </c>
      <c r="S206" s="9">
        <v>1</v>
      </c>
      <c r="T206" s="12">
        <f t="shared" si="16"/>
        <v>8</v>
      </c>
      <c r="U206" s="11"/>
      <c r="V206" s="9">
        <v>1</v>
      </c>
      <c r="W206" s="11"/>
      <c r="X206" s="9">
        <v>9</v>
      </c>
      <c r="Y206" s="9">
        <v>10</v>
      </c>
      <c r="Z206" s="9">
        <v>10</v>
      </c>
      <c r="AA206" s="9">
        <v>8</v>
      </c>
      <c r="AB206" s="9">
        <v>10</v>
      </c>
      <c r="AC206" s="9">
        <v>10</v>
      </c>
      <c r="AD206" s="11"/>
      <c r="AE206" s="9">
        <v>1</v>
      </c>
      <c r="AF206" s="9">
        <v>1</v>
      </c>
      <c r="AG206" s="9">
        <v>20</v>
      </c>
      <c r="AH206" s="13">
        <f t="shared" si="17"/>
        <v>20</v>
      </c>
      <c r="AI206" s="11"/>
      <c r="AJ206" s="9" t="s">
        <v>42</v>
      </c>
      <c r="AK206" s="9">
        <v>20</v>
      </c>
      <c r="AL206" s="9" t="s">
        <v>52</v>
      </c>
      <c r="AM206" s="9" t="s">
        <v>53</v>
      </c>
      <c r="AN206" s="9" t="s">
        <v>49</v>
      </c>
      <c r="AO206" s="9" t="s">
        <v>46</v>
      </c>
      <c r="AP206" s="9" t="s">
        <v>55</v>
      </c>
    </row>
    <row r="207" spans="1:42" x14ac:dyDescent="0.3">
      <c r="A207" s="7">
        <v>44561.076977175922</v>
      </c>
      <c r="B207" s="8"/>
      <c r="C207" s="9">
        <v>3</v>
      </c>
      <c r="D207" s="9">
        <v>5</v>
      </c>
      <c r="E207" s="9">
        <v>4</v>
      </c>
      <c r="F207" s="9">
        <v>2</v>
      </c>
      <c r="G207" s="9">
        <v>2</v>
      </c>
      <c r="H207" s="9">
        <v>3</v>
      </c>
      <c r="I207" s="9">
        <v>6</v>
      </c>
      <c r="J207" s="9">
        <v>5</v>
      </c>
      <c r="K207" s="3">
        <f t="shared" si="14"/>
        <v>73.849999999999994</v>
      </c>
      <c r="L207" s="10">
        <f t="shared" si="15"/>
        <v>3.915694591728526</v>
      </c>
      <c r="M207" s="11"/>
      <c r="N207" s="9">
        <v>5</v>
      </c>
      <c r="O207" s="9">
        <v>6</v>
      </c>
      <c r="P207" s="9">
        <v>6</v>
      </c>
      <c r="Q207" s="9">
        <v>5</v>
      </c>
      <c r="R207" s="9">
        <v>4</v>
      </c>
      <c r="S207" s="9">
        <v>3</v>
      </c>
      <c r="T207" s="12">
        <f t="shared" si="16"/>
        <v>29</v>
      </c>
      <c r="U207" s="11"/>
      <c r="V207" s="9">
        <v>2</v>
      </c>
      <c r="W207" s="11"/>
      <c r="X207" s="9">
        <v>5</v>
      </c>
      <c r="Y207" s="9">
        <v>1</v>
      </c>
      <c r="Z207" s="9">
        <v>3</v>
      </c>
      <c r="AA207" s="9">
        <v>7</v>
      </c>
      <c r="AB207" s="9">
        <v>8</v>
      </c>
      <c r="AC207" s="9">
        <v>6</v>
      </c>
      <c r="AD207" s="11"/>
      <c r="AE207" s="9">
        <v>9</v>
      </c>
      <c r="AF207" s="9">
        <v>1</v>
      </c>
      <c r="AG207" s="9">
        <v>120</v>
      </c>
      <c r="AH207" s="13">
        <f t="shared" si="17"/>
        <v>120</v>
      </c>
      <c r="AI207" s="11"/>
      <c r="AJ207" s="9" t="s">
        <v>42</v>
      </c>
      <c r="AK207" s="9">
        <v>25</v>
      </c>
      <c r="AL207" s="9" t="s">
        <v>43</v>
      </c>
      <c r="AM207" s="9" t="s">
        <v>53</v>
      </c>
      <c r="AN207" s="9" t="s">
        <v>49</v>
      </c>
      <c r="AO207" s="9" t="s">
        <v>54</v>
      </c>
      <c r="AP207" s="9" t="s">
        <v>58</v>
      </c>
    </row>
    <row r="208" spans="1:42" x14ac:dyDescent="0.3">
      <c r="A208" s="7">
        <v>44561.097525960649</v>
      </c>
      <c r="B208" s="8"/>
      <c r="C208" s="9">
        <v>1</v>
      </c>
      <c r="D208" s="9">
        <v>2</v>
      </c>
      <c r="E208" s="9">
        <v>5</v>
      </c>
      <c r="F208" s="9">
        <v>4</v>
      </c>
      <c r="G208" s="9">
        <v>4</v>
      </c>
      <c r="H208" s="9">
        <v>4</v>
      </c>
      <c r="I208" s="9">
        <v>5</v>
      </c>
      <c r="J208" s="9">
        <v>2</v>
      </c>
      <c r="K208" s="3">
        <f t="shared" si="14"/>
        <v>66.209999999999994</v>
      </c>
      <c r="L208" s="10">
        <f t="shared" si="15"/>
        <v>3.5106044538706254</v>
      </c>
      <c r="M208" s="11"/>
      <c r="N208" s="9">
        <v>4</v>
      </c>
      <c r="O208" s="9">
        <v>1</v>
      </c>
      <c r="P208" s="9">
        <v>3</v>
      </c>
      <c r="Q208" s="9">
        <v>1</v>
      </c>
      <c r="R208" s="9">
        <v>7</v>
      </c>
      <c r="S208" s="9">
        <v>2</v>
      </c>
      <c r="T208" s="12">
        <f t="shared" si="16"/>
        <v>18</v>
      </c>
      <c r="U208" s="11"/>
      <c r="V208" s="9">
        <v>1</v>
      </c>
      <c r="W208" s="11"/>
      <c r="X208" s="9">
        <v>5</v>
      </c>
      <c r="Y208" s="9">
        <v>2</v>
      </c>
      <c r="Z208" s="9">
        <v>5</v>
      </c>
      <c r="AA208" s="9">
        <v>5</v>
      </c>
      <c r="AB208" s="9">
        <v>8</v>
      </c>
      <c r="AC208" s="9">
        <v>2</v>
      </c>
      <c r="AD208" s="11"/>
      <c r="AE208" s="9">
        <v>8</v>
      </c>
      <c r="AF208" s="9">
        <v>4</v>
      </c>
      <c r="AG208" s="9">
        <v>30</v>
      </c>
      <c r="AH208" s="13">
        <f t="shared" si="17"/>
        <v>120</v>
      </c>
      <c r="AI208" s="11"/>
      <c r="AJ208" s="9" t="s">
        <v>42</v>
      </c>
      <c r="AK208" s="9">
        <v>21</v>
      </c>
      <c r="AL208" s="9" t="s">
        <v>48</v>
      </c>
      <c r="AM208" s="9" t="s">
        <v>53</v>
      </c>
      <c r="AN208" s="9" t="s">
        <v>49</v>
      </c>
      <c r="AO208" s="9" t="s">
        <v>54</v>
      </c>
      <c r="AP208" s="9" t="s">
        <v>50</v>
      </c>
    </row>
    <row r="209" spans="1:42" x14ac:dyDescent="0.3">
      <c r="A209" s="7">
        <v>44561.413348819449</v>
      </c>
      <c r="B209" s="8"/>
      <c r="C209" s="9">
        <v>2</v>
      </c>
      <c r="D209" s="9">
        <v>1</v>
      </c>
      <c r="E209" s="9">
        <v>1</v>
      </c>
      <c r="F209" s="9">
        <v>3</v>
      </c>
      <c r="G209" s="9">
        <v>3</v>
      </c>
      <c r="H209" s="9">
        <v>5</v>
      </c>
      <c r="I209" s="9">
        <v>6</v>
      </c>
      <c r="J209" s="9">
        <v>5</v>
      </c>
      <c r="K209" s="3">
        <f t="shared" si="14"/>
        <v>71.72</v>
      </c>
      <c r="L209" s="10">
        <f t="shared" si="15"/>
        <v>3.8027571580063628</v>
      </c>
      <c r="M209" s="11"/>
      <c r="N209" s="9">
        <v>5</v>
      </c>
      <c r="O209" s="9">
        <v>6</v>
      </c>
      <c r="P209" s="9">
        <v>3</v>
      </c>
      <c r="Q209" s="9">
        <v>2</v>
      </c>
      <c r="R209" s="9">
        <v>4</v>
      </c>
      <c r="S209" s="9">
        <v>4</v>
      </c>
      <c r="T209" s="12">
        <f t="shared" si="16"/>
        <v>24</v>
      </c>
      <c r="U209" s="11"/>
      <c r="V209" s="9">
        <v>4</v>
      </c>
      <c r="W209" s="11"/>
      <c r="X209" s="9">
        <v>3</v>
      </c>
      <c r="Y209" s="9">
        <v>6</v>
      </c>
      <c r="Z209" s="9">
        <v>3</v>
      </c>
      <c r="AA209" s="9">
        <v>7</v>
      </c>
      <c r="AB209" s="9">
        <v>1</v>
      </c>
      <c r="AC209" s="9">
        <v>5</v>
      </c>
      <c r="AD209" s="11"/>
      <c r="AE209" s="9">
        <v>8</v>
      </c>
      <c r="AF209" s="9">
        <v>7</v>
      </c>
      <c r="AG209" s="9">
        <v>30</v>
      </c>
      <c r="AH209" s="13">
        <f t="shared" si="17"/>
        <v>210</v>
      </c>
      <c r="AI209" s="11"/>
      <c r="AJ209" s="9" t="s">
        <v>42</v>
      </c>
      <c r="AK209" s="9">
        <v>28</v>
      </c>
      <c r="AL209" s="9" t="s">
        <v>52</v>
      </c>
      <c r="AM209" s="9" t="s">
        <v>44</v>
      </c>
      <c r="AN209" s="9" t="s">
        <v>49</v>
      </c>
      <c r="AO209" s="9" t="s">
        <v>59</v>
      </c>
      <c r="AP209" s="9" t="s">
        <v>58</v>
      </c>
    </row>
    <row r="210" spans="1:42" x14ac:dyDescent="0.3">
      <c r="A210" s="7">
        <v>44561.527042060188</v>
      </c>
      <c r="B210" s="8"/>
      <c r="C210" s="9">
        <v>6</v>
      </c>
      <c r="D210" s="9">
        <v>6</v>
      </c>
      <c r="E210" s="9">
        <v>6</v>
      </c>
      <c r="F210" s="9">
        <v>2</v>
      </c>
      <c r="G210" s="9">
        <v>1</v>
      </c>
      <c r="H210" s="9">
        <v>6</v>
      </c>
      <c r="I210" s="9">
        <v>1</v>
      </c>
      <c r="J210" s="9">
        <v>1</v>
      </c>
      <c r="K210" s="3">
        <f t="shared" si="14"/>
        <v>57.42</v>
      </c>
      <c r="L210" s="10">
        <f t="shared" si="15"/>
        <v>3.044538706256628</v>
      </c>
      <c r="M210" s="11"/>
      <c r="N210" s="9">
        <v>7</v>
      </c>
      <c r="O210" s="9">
        <v>7</v>
      </c>
      <c r="P210" s="9">
        <v>2</v>
      </c>
      <c r="Q210" s="9">
        <v>2</v>
      </c>
      <c r="R210" s="9">
        <v>1</v>
      </c>
      <c r="S210" s="9">
        <v>1</v>
      </c>
      <c r="T210" s="12">
        <f t="shared" si="16"/>
        <v>20</v>
      </c>
      <c r="U210" s="11"/>
      <c r="V210" s="9">
        <v>2</v>
      </c>
      <c r="W210" s="11"/>
      <c r="X210" s="9">
        <v>5</v>
      </c>
      <c r="Y210" s="9">
        <v>1</v>
      </c>
      <c r="Z210" s="9">
        <v>1</v>
      </c>
      <c r="AA210" s="9">
        <v>7</v>
      </c>
      <c r="AB210" s="9">
        <v>3</v>
      </c>
      <c r="AC210" s="9">
        <v>3</v>
      </c>
      <c r="AD210" s="11"/>
      <c r="AE210" s="9">
        <v>4</v>
      </c>
      <c r="AF210" s="9">
        <v>5</v>
      </c>
      <c r="AG210" s="9">
        <v>5</v>
      </c>
      <c r="AH210" s="13">
        <f t="shared" si="17"/>
        <v>25</v>
      </c>
      <c r="AI210" s="11"/>
      <c r="AJ210" s="9" t="s">
        <v>56</v>
      </c>
      <c r="AK210" s="9">
        <v>30</v>
      </c>
      <c r="AL210" s="9" t="s">
        <v>43</v>
      </c>
      <c r="AM210" s="9" t="s">
        <v>44</v>
      </c>
      <c r="AN210" s="9" t="s">
        <v>49</v>
      </c>
      <c r="AO210" s="9" t="s">
        <v>59</v>
      </c>
      <c r="AP210" s="9" t="s">
        <v>55</v>
      </c>
    </row>
    <row r="211" spans="1:42" x14ac:dyDescent="0.3">
      <c r="A211" s="7">
        <v>44561.650833865744</v>
      </c>
      <c r="B211" s="8"/>
      <c r="C211" s="9">
        <v>2</v>
      </c>
      <c r="D211" s="9">
        <v>2</v>
      </c>
      <c r="E211" s="9">
        <v>5</v>
      </c>
      <c r="F211" s="9">
        <v>1</v>
      </c>
      <c r="G211" s="9">
        <v>1</v>
      </c>
      <c r="H211" s="9">
        <v>5</v>
      </c>
      <c r="I211" s="9">
        <v>2</v>
      </c>
      <c r="J211" s="9">
        <v>1</v>
      </c>
      <c r="K211" s="3">
        <f t="shared" si="14"/>
        <v>43.150000000000006</v>
      </c>
      <c r="L211" s="10">
        <f t="shared" si="15"/>
        <v>2.287910922587487</v>
      </c>
      <c r="M211" s="11"/>
      <c r="N211" s="9">
        <v>1</v>
      </c>
      <c r="O211" s="9">
        <v>6</v>
      </c>
      <c r="P211" s="9">
        <v>1</v>
      </c>
      <c r="Q211" s="9">
        <v>1</v>
      </c>
      <c r="R211" s="9">
        <v>1</v>
      </c>
      <c r="S211" s="9">
        <v>1</v>
      </c>
      <c r="T211" s="12">
        <f t="shared" si="16"/>
        <v>11</v>
      </c>
      <c r="U211" s="11"/>
      <c r="V211" s="9">
        <v>1</v>
      </c>
      <c r="W211" s="11"/>
      <c r="X211" s="9">
        <v>5</v>
      </c>
      <c r="Y211" s="9">
        <v>1</v>
      </c>
      <c r="Z211" s="9">
        <v>8</v>
      </c>
      <c r="AA211" s="9">
        <v>6</v>
      </c>
      <c r="AB211" s="9">
        <v>4</v>
      </c>
      <c r="AC211" s="9">
        <v>9</v>
      </c>
      <c r="AD211" s="11"/>
      <c r="AE211" s="9">
        <v>1</v>
      </c>
      <c r="AF211" s="9">
        <v>2</v>
      </c>
      <c r="AG211" s="9">
        <v>10</v>
      </c>
      <c r="AH211" s="13">
        <f t="shared" si="17"/>
        <v>20</v>
      </c>
      <c r="AI211" s="11"/>
      <c r="AJ211" s="9" t="s">
        <v>42</v>
      </c>
      <c r="AK211" s="9">
        <v>24</v>
      </c>
      <c r="AL211" s="9" t="s">
        <v>43</v>
      </c>
      <c r="AM211" s="9" t="s">
        <v>53</v>
      </c>
      <c r="AN211" s="9" t="s">
        <v>49</v>
      </c>
      <c r="AO211" s="9" t="s">
        <v>60</v>
      </c>
      <c r="AP211" s="9" t="s">
        <v>50</v>
      </c>
    </row>
    <row r="212" spans="1:42" x14ac:dyDescent="0.3">
      <c r="A212" s="7">
        <v>44562.41507505787</v>
      </c>
      <c r="B212" s="8"/>
      <c r="C212" s="9">
        <v>1</v>
      </c>
      <c r="D212" s="9">
        <v>1</v>
      </c>
      <c r="E212" s="9">
        <v>6</v>
      </c>
      <c r="F212" s="9">
        <v>6</v>
      </c>
      <c r="G212" s="9">
        <v>6</v>
      </c>
      <c r="H212" s="9">
        <v>6</v>
      </c>
      <c r="I212" s="9">
        <v>6</v>
      </c>
      <c r="J212" s="9">
        <v>6</v>
      </c>
      <c r="K212" s="3">
        <f t="shared" si="14"/>
        <v>99.66</v>
      </c>
      <c r="L212" s="10">
        <f t="shared" si="15"/>
        <v>5.2841993637327676</v>
      </c>
      <c r="M212" s="11"/>
      <c r="N212" s="9">
        <v>1</v>
      </c>
      <c r="O212" s="9">
        <v>7</v>
      </c>
      <c r="P212" s="9">
        <v>7</v>
      </c>
      <c r="Q212" s="9">
        <v>7</v>
      </c>
      <c r="R212" s="9">
        <v>7</v>
      </c>
      <c r="S212" s="9">
        <v>1</v>
      </c>
      <c r="T212" s="12">
        <f t="shared" si="16"/>
        <v>30</v>
      </c>
      <c r="U212" s="11"/>
      <c r="V212" s="9">
        <v>7</v>
      </c>
      <c r="W212" s="11"/>
      <c r="X212" s="9">
        <v>1</v>
      </c>
      <c r="Y212" s="9">
        <v>1</v>
      </c>
      <c r="Z212" s="9">
        <v>1</v>
      </c>
      <c r="AA212" s="9">
        <v>3</v>
      </c>
      <c r="AB212" s="9">
        <v>1</v>
      </c>
      <c r="AC212" s="9">
        <v>1</v>
      </c>
      <c r="AD212" s="11"/>
      <c r="AE212" s="9">
        <v>1</v>
      </c>
      <c r="AF212" s="9">
        <v>7</v>
      </c>
      <c r="AG212" s="9">
        <v>15</v>
      </c>
      <c r="AH212" s="13">
        <f t="shared" si="17"/>
        <v>105</v>
      </c>
      <c r="AI212" s="11"/>
      <c r="AJ212" s="9" t="s">
        <v>56</v>
      </c>
      <c r="AK212" s="9">
        <v>49</v>
      </c>
      <c r="AL212" s="9" t="s">
        <v>43</v>
      </c>
      <c r="AM212" s="9" t="s">
        <v>44</v>
      </c>
      <c r="AN212" s="9" t="s">
        <v>45</v>
      </c>
      <c r="AO212" s="9" t="s">
        <v>59</v>
      </c>
      <c r="AP212" s="9" t="s">
        <v>58</v>
      </c>
    </row>
    <row r="213" spans="1:42" x14ac:dyDescent="0.3">
      <c r="A213" s="7">
        <v>44562.850297546298</v>
      </c>
      <c r="B213" s="8"/>
      <c r="C213" s="9">
        <v>4</v>
      </c>
      <c r="D213" s="9">
        <v>3</v>
      </c>
      <c r="E213" s="9">
        <v>4</v>
      </c>
      <c r="F213" s="9">
        <v>1</v>
      </c>
      <c r="G213" s="9">
        <v>6</v>
      </c>
      <c r="H213" s="9">
        <v>2</v>
      </c>
      <c r="I213" s="9">
        <v>2</v>
      </c>
      <c r="J213" s="9">
        <v>1</v>
      </c>
      <c r="K213" s="3">
        <f t="shared" si="14"/>
        <v>49.410000000000004</v>
      </c>
      <c r="L213" s="10">
        <f t="shared" si="15"/>
        <v>2.6198303287380704</v>
      </c>
      <c r="M213" s="11"/>
      <c r="N213" s="9">
        <v>5</v>
      </c>
      <c r="O213" s="9">
        <v>6</v>
      </c>
      <c r="P213" s="9">
        <v>1</v>
      </c>
      <c r="Q213" s="9">
        <v>3</v>
      </c>
      <c r="R213" s="9">
        <v>5</v>
      </c>
      <c r="S213" s="9">
        <v>4</v>
      </c>
      <c r="T213" s="12">
        <f t="shared" si="16"/>
        <v>24</v>
      </c>
      <c r="U213" s="11"/>
      <c r="V213" s="9">
        <v>3</v>
      </c>
      <c r="W213" s="11"/>
      <c r="X213" s="9">
        <v>8</v>
      </c>
      <c r="Y213" s="9">
        <v>1</v>
      </c>
      <c r="Z213" s="9">
        <v>8</v>
      </c>
      <c r="AA213" s="9">
        <v>9</v>
      </c>
      <c r="AB213" s="9">
        <v>2</v>
      </c>
      <c r="AC213" s="9">
        <v>5</v>
      </c>
      <c r="AD213" s="11"/>
      <c r="AE213" s="9">
        <v>10</v>
      </c>
      <c r="AF213" s="9">
        <v>12</v>
      </c>
      <c r="AG213" s="9">
        <v>10</v>
      </c>
      <c r="AH213" s="13">
        <f t="shared" si="17"/>
        <v>120</v>
      </c>
      <c r="AI213" s="11"/>
      <c r="AJ213" s="9" t="s">
        <v>56</v>
      </c>
      <c r="AK213" s="9">
        <v>22</v>
      </c>
      <c r="AL213" s="9" t="s">
        <v>43</v>
      </c>
      <c r="AM213" s="9" t="s">
        <v>53</v>
      </c>
      <c r="AN213" s="9" t="s">
        <v>45</v>
      </c>
      <c r="AO213" s="9" t="s">
        <v>60</v>
      </c>
      <c r="AP213" s="9" t="s">
        <v>50</v>
      </c>
    </row>
    <row r="214" spans="1:42" x14ac:dyDescent="0.3">
      <c r="A214" s="7">
        <v>44562.93029152778</v>
      </c>
      <c r="B214" s="8"/>
      <c r="C214" s="9">
        <v>2</v>
      </c>
      <c r="D214" s="9">
        <v>1</v>
      </c>
      <c r="E214" s="9">
        <v>3</v>
      </c>
      <c r="F214" s="9">
        <v>2</v>
      </c>
      <c r="G214" s="9">
        <v>1</v>
      </c>
      <c r="H214" s="9">
        <v>1</v>
      </c>
      <c r="I214" s="9">
        <v>3</v>
      </c>
      <c r="J214" s="9">
        <v>1</v>
      </c>
      <c r="K214" s="3">
        <f t="shared" si="14"/>
        <v>32.01</v>
      </c>
      <c r="L214" s="10">
        <f t="shared" si="15"/>
        <v>1.6972428419936372</v>
      </c>
      <c r="M214" s="11"/>
      <c r="N214" s="9">
        <v>2</v>
      </c>
      <c r="O214" s="9">
        <v>3</v>
      </c>
      <c r="P214" s="9">
        <v>1</v>
      </c>
      <c r="Q214" s="9">
        <v>1</v>
      </c>
      <c r="R214" s="9">
        <v>5</v>
      </c>
      <c r="S214" s="9">
        <v>5</v>
      </c>
      <c r="T214" s="12">
        <f t="shared" si="16"/>
        <v>17</v>
      </c>
      <c r="U214" s="11"/>
      <c r="V214" s="9">
        <v>2</v>
      </c>
      <c r="W214" s="11"/>
      <c r="X214" s="9">
        <v>9</v>
      </c>
      <c r="Y214" s="9">
        <v>10</v>
      </c>
      <c r="Z214" s="9">
        <v>10</v>
      </c>
      <c r="AA214" s="9">
        <v>8</v>
      </c>
      <c r="AB214" s="9">
        <v>9</v>
      </c>
      <c r="AC214" s="9">
        <v>10</v>
      </c>
      <c r="AD214" s="11"/>
      <c r="AE214" s="9">
        <v>8</v>
      </c>
      <c r="AF214" s="9">
        <v>2</v>
      </c>
      <c r="AG214" s="9">
        <v>20</v>
      </c>
      <c r="AH214" s="13">
        <f t="shared" si="17"/>
        <v>40</v>
      </c>
      <c r="AI214" s="11"/>
      <c r="AJ214" s="9" t="s">
        <v>42</v>
      </c>
      <c r="AK214" s="9">
        <v>20</v>
      </c>
      <c r="AL214" s="9" t="s">
        <v>43</v>
      </c>
      <c r="AM214" s="9" t="s">
        <v>53</v>
      </c>
      <c r="AN214" s="9" t="s">
        <v>49</v>
      </c>
      <c r="AO214" s="9" t="s">
        <v>54</v>
      </c>
      <c r="AP214" s="9" t="s">
        <v>50</v>
      </c>
    </row>
    <row r="215" spans="1:42" x14ac:dyDescent="0.3">
      <c r="A215" s="7">
        <v>44564.094251550923</v>
      </c>
      <c r="B215" s="8"/>
      <c r="C215" s="9">
        <v>5</v>
      </c>
      <c r="D215" s="9">
        <v>4</v>
      </c>
      <c r="E215" s="9">
        <v>5</v>
      </c>
      <c r="F215" s="9">
        <v>5</v>
      </c>
      <c r="G215" s="9">
        <v>6</v>
      </c>
      <c r="H215" s="9">
        <v>4</v>
      </c>
      <c r="I215" s="9">
        <v>3</v>
      </c>
      <c r="J215" s="9">
        <v>4</v>
      </c>
      <c r="K215" s="3">
        <f t="shared" si="14"/>
        <v>82.33</v>
      </c>
      <c r="L215" s="10">
        <f t="shared" si="15"/>
        <v>4.3653234358430542</v>
      </c>
      <c r="M215" s="11"/>
      <c r="N215" s="9">
        <v>1</v>
      </c>
      <c r="O215" s="9">
        <v>1</v>
      </c>
      <c r="P215" s="9">
        <v>3</v>
      </c>
      <c r="Q215" s="9">
        <v>2</v>
      </c>
      <c r="R215" s="9">
        <v>1</v>
      </c>
      <c r="S215" s="9">
        <v>3</v>
      </c>
      <c r="T215" s="12">
        <f t="shared" si="16"/>
        <v>11</v>
      </c>
      <c r="U215" s="11"/>
      <c r="V215" s="9">
        <v>2</v>
      </c>
      <c r="W215" s="11"/>
      <c r="X215" s="9">
        <v>2</v>
      </c>
      <c r="Y215" s="9">
        <v>7</v>
      </c>
      <c r="Z215" s="9">
        <v>4</v>
      </c>
      <c r="AA215" s="9">
        <v>6</v>
      </c>
      <c r="AB215" s="9">
        <v>2</v>
      </c>
      <c r="AC215" s="9">
        <v>6</v>
      </c>
      <c r="AD215" s="11"/>
      <c r="AE215" s="9">
        <v>8</v>
      </c>
      <c r="AF215" s="9">
        <v>2</v>
      </c>
      <c r="AG215" s="9">
        <v>12</v>
      </c>
      <c r="AH215" s="13">
        <f t="shared" si="17"/>
        <v>24</v>
      </c>
      <c r="AI215" s="11"/>
      <c r="AJ215" s="9" t="s">
        <v>56</v>
      </c>
      <c r="AK215" s="9">
        <v>19</v>
      </c>
      <c r="AL215" s="9" t="s">
        <v>52</v>
      </c>
      <c r="AM215" s="9" t="s">
        <v>64</v>
      </c>
      <c r="AN215" s="9" t="s">
        <v>57</v>
      </c>
      <c r="AO215" s="9" t="s">
        <v>54</v>
      </c>
      <c r="AP215" s="9" t="s">
        <v>55</v>
      </c>
    </row>
    <row r="216" spans="1:42" x14ac:dyDescent="0.3">
      <c r="A216" s="7">
        <v>44564.356903796295</v>
      </c>
      <c r="B216" s="8"/>
      <c r="C216" s="9">
        <v>4</v>
      </c>
      <c r="D216" s="9">
        <v>3</v>
      </c>
      <c r="E216" s="9">
        <v>4</v>
      </c>
      <c r="F216" s="9">
        <v>1</v>
      </c>
      <c r="G216" s="9">
        <v>1</v>
      </c>
      <c r="H216" s="9">
        <v>1</v>
      </c>
      <c r="I216" s="9">
        <v>2</v>
      </c>
      <c r="J216" s="9">
        <v>1</v>
      </c>
      <c r="K216" s="3">
        <f t="shared" si="14"/>
        <v>33.909999999999997</v>
      </c>
      <c r="L216" s="10">
        <f t="shared" si="15"/>
        <v>1.797985153764581</v>
      </c>
      <c r="M216" s="11"/>
      <c r="N216" s="9">
        <v>2</v>
      </c>
      <c r="O216" s="9">
        <v>4</v>
      </c>
      <c r="P216" s="9">
        <v>1</v>
      </c>
      <c r="Q216" s="9">
        <v>2</v>
      </c>
      <c r="R216" s="9">
        <v>2</v>
      </c>
      <c r="S216" s="9">
        <v>1</v>
      </c>
      <c r="T216" s="12">
        <f t="shared" si="16"/>
        <v>12</v>
      </c>
      <c r="U216" s="11"/>
      <c r="V216" s="9">
        <v>1</v>
      </c>
      <c r="W216" s="11"/>
      <c r="X216" s="9">
        <v>7</v>
      </c>
      <c r="Y216" s="9">
        <v>5</v>
      </c>
      <c r="Z216" s="9">
        <v>9</v>
      </c>
      <c r="AA216" s="9">
        <v>10</v>
      </c>
      <c r="AB216" s="9">
        <v>1</v>
      </c>
      <c r="AC216" s="9">
        <v>1</v>
      </c>
      <c r="AD216" s="11"/>
      <c r="AE216" s="9">
        <v>6</v>
      </c>
      <c r="AF216" s="9">
        <v>3</v>
      </c>
      <c r="AG216" s="9">
        <v>10</v>
      </c>
      <c r="AH216" s="13">
        <f t="shared" si="17"/>
        <v>30</v>
      </c>
      <c r="AI216" s="11"/>
      <c r="AJ216" s="9" t="s">
        <v>56</v>
      </c>
      <c r="AK216" s="9">
        <v>20</v>
      </c>
      <c r="AL216" s="9" t="s">
        <v>52</v>
      </c>
      <c r="AM216" s="9" t="s">
        <v>53</v>
      </c>
      <c r="AN216" s="9" t="s">
        <v>45</v>
      </c>
      <c r="AO216" s="9" t="s">
        <v>60</v>
      </c>
      <c r="AP216" s="9" t="s">
        <v>50</v>
      </c>
    </row>
    <row r="217" spans="1:42" x14ac:dyDescent="0.3">
      <c r="A217" s="7">
        <v>44564.789660590279</v>
      </c>
      <c r="B217" s="8"/>
      <c r="C217" s="9">
        <v>5</v>
      </c>
      <c r="D217" s="9">
        <v>4</v>
      </c>
      <c r="E217" s="9">
        <v>2</v>
      </c>
      <c r="F217" s="9">
        <v>4</v>
      </c>
      <c r="G217" s="9">
        <v>1</v>
      </c>
      <c r="H217" s="9">
        <v>3</v>
      </c>
      <c r="I217" s="9">
        <v>4</v>
      </c>
      <c r="J217" s="9">
        <v>4</v>
      </c>
      <c r="K217" s="3">
        <f t="shared" si="14"/>
        <v>62.709999999999994</v>
      </c>
      <c r="L217" s="10">
        <f t="shared" si="15"/>
        <v>3.3250265111346762</v>
      </c>
      <c r="M217" s="11"/>
      <c r="N217" s="9">
        <v>2</v>
      </c>
      <c r="O217" s="9">
        <v>5</v>
      </c>
      <c r="P217" s="9">
        <v>1</v>
      </c>
      <c r="Q217" s="9">
        <v>2</v>
      </c>
      <c r="R217" s="9">
        <v>2</v>
      </c>
      <c r="S217" s="9">
        <v>4</v>
      </c>
      <c r="T217" s="12">
        <f t="shared" si="16"/>
        <v>16</v>
      </c>
      <c r="U217" s="11"/>
      <c r="V217" s="9">
        <v>3</v>
      </c>
      <c r="W217" s="11"/>
      <c r="X217" s="9">
        <v>4</v>
      </c>
      <c r="Y217" s="9">
        <v>8</v>
      </c>
      <c r="Z217" s="9">
        <v>8</v>
      </c>
      <c r="AA217" s="9">
        <v>7</v>
      </c>
      <c r="AB217" s="9">
        <v>9</v>
      </c>
      <c r="AC217" s="9">
        <v>7</v>
      </c>
      <c r="AD217" s="11"/>
      <c r="AE217" s="9">
        <v>2</v>
      </c>
      <c r="AF217" s="9">
        <v>2</v>
      </c>
      <c r="AG217" s="9">
        <v>15</v>
      </c>
      <c r="AH217" s="13">
        <f t="shared" si="17"/>
        <v>30</v>
      </c>
      <c r="AI217" s="11"/>
      <c r="AJ217" s="9" t="s">
        <v>42</v>
      </c>
      <c r="AK217" s="9">
        <v>19</v>
      </c>
      <c r="AL217" s="9" t="s">
        <v>48</v>
      </c>
      <c r="AM217" s="9" t="s">
        <v>53</v>
      </c>
      <c r="AN217" s="9" t="s">
        <v>49</v>
      </c>
      <c r="AO217" s="9" t="s">
        <v>59</v>
      </c>
      <c r="AP217" s="9" t="s">
        <v>50</v>
      </c>
    </row>
    <row r="218" spans="1:42" x14ac:dyDescent="0.3">
      <c r="A218" s="7">
        <v>44565.137387256946</v>
      </c>
      <c r="B218" s="8"/>
      <c r="C218" s="9">
        <v>2</v>
      </c>
      <c r="D218" s="9">
        <v>3</v>
      </c>
      <c r="E218" s="9">
        <v>2</v>
      </c>
      <c r="F218" s="9">
        <v>3</v>
      </c>
      <c r="G218" s="9">
        <v>3</v>
      </c>
      <c r="H218" s="9">
        <v>5</v>
      </c>
      <c r="I218" s="9">
        <v>5</v>
      </c>
      <c r="J218" s="9">
        <v>3</v>
      </c>
      <c r="K218" s="3">
        <f t="shared" si="14"/>
        <v>65.7</v>
      </c>
      <c r="L218" s="10">
        <f t="shared" si="15"/>
        <v>3.4835630965005304</v>
      </c>
      <c r="M218" s="11"/>
      <c r="N218" s="9">
        <v>3</v>
      </c>
      <c r="O218" s="9">
        <v>3</v>
      </c>
      <c r="P218" s="9">
        <v>1</v>
      </c>
      <c r="Q218" s="9">
        <v>1</v>
      </c>
      <c r="R218" s="9">
        <v>1</v>
      </c>
      <c r="S218" s="9">
        <v>2</v>
      </c>
      <c r="T218" s="12">
        <f t="shared" si="16"/>
        <v>11</v>
      </c>
      <c r="U218" s="11"/>
      <c r="V218" s="9">
        <v>2</v>
      </c>
      <c r="W218" s="11"/>
      <c r="X218" s="9">
        <v>7</v>
      </c>
      <c r="Y218" s="9">
        <v>3</v>
      </c>
      <c r="Z218" s="9">
        <v>7</v>
      </c>
      <c r="AA218" s="9">
        <v>5</v>
      </c>
      <c r="AB218" s="9">
        <v>9</v>
      </c>
      <c r="AC218" s="9">
        <v>8</v>
      </c>
      <c r="AD218" s="11"/>
      <c r="AE218" s="9">
        <v>7</v>
      </c>
      <c r="AF218" s="9">
        <v>4</v>
      </c>
      <c r="AG218" s="9">
        <v>25</v>
      </c>
      <c r="AH218" s="13">
        <f t="shared" si="17"/>
        <v>100</v>
      </c>
      <c r="AI218" s="11"/>
      <c r="AJ218" s="9" t="s">
        <v>42</v>
      </c>
      <c r="AK218" s="9">
        <v>20</v>
      </c>
      <c r="AL218" s="9" t="s">
        <v>43</v>
      </c>
      <c r="AM218" s="9" t="s">
        <v>53</v>
      </c>
      <c r="AN218" s="9" t="s">
        <v>49</v>
      </c>
      <c r="AO218" s="9" t="s">
        <v>54</v>
      </c>
      <c r="AP218" s="9" t="s">
        <v>58</v>
      </c>
    </row>
    <row r="219" spans="1:42" x14ac:dyDescent="0.3">
      <c r="A219" s="7">
        <v>44565.624957708336</v>
      </c>
      <c r="B219" s="8"/>
      <c r="C219" s="9">
        <v>4</v>
      </c>
      <c r="D219" s="9">
        <v>4</v>
      </c>
      <c r="E219" s="9">
        <v>4</v>
      </c>
      <c r="F219" s="9">
        <v>4</v>
      </c>
      <c r="G219" s="9">
        <v>1</v>
      </c>
      <c r="H219" s="9">
        <v>1</v>
      </c>
      <c r="I219" s="9">
        <v>1</v>
      </c>
      <c r="J219" s="9">
        <v>1</v>
      </c>
      <c r="K219" s="3">
        <f t="shared" si="14"/>
        <v>38.39</v>
      </c>
      <c r="L219" s="10">
        <f t="shared" si="15"/>
        <v>2.0355249204665959</v>
      </c>
      <c r="M219" s="11"/>
      <c r="N219" s="9">
        <v>1</v>
      </c>
      <c r="O219" s="9">
        <v>2</v>
      </c>
      <c r="P219" s="9">
        <v>1</v>
      </c>
      <c r="Q219" s="9">
        <v>1</v>
      </c>
      <c r="R219" s="9">
        <v>1</v>
      </c>
      <c r="S219" s="9">
        <v>1</v>
      </c>
      <c r="T219" s="12">
        <f t="shared" si="16"/>
        <v>7</v>
      </c>
      <c r="U219" s="11"/>
      <c r="V219" s="9">
        <v>1</v>
      </c>
      <c r="W219" s="11"/>
      <c r="X219" s="9">
        <v>8</v>
      </c>
      <c r="Y219" s="9">
        <v>9</v>
      </c>
      <c r="Z219" s="9">
        <v>9</v>
      </c>
      <c r="AA219" s="9">
        <v>7</v>
      </c>
      <c r="AB219" s="9">
        <v>10</v>
      </c>
      <c r="AC219" s="9">
        <v>10</v>
      </c>
      <c r="AD219" s="11"/>
      <c r="AE219" s="9">
        <v>7</v>
      </c>
      <c r="AF219" s="9">
        <v>1</v>
      </c>
      <c r="AG219" s="9">
        <v>10</v>
      </c>
      <c r="AH219" s="13">
        <f t="shared" si="17"/>
        <v>10</v>
      </c>
      <c r="AI219" s="11"/>
      <c r="AJ219" s="9" t="s">
        <v>56</v>
      </c>
      <c r="AK219" s="9">
        <v>28</v>
      </c>
      <c r="AL219" s="9" t="s">
        <v>43</v>
      </c>
      <c r="AM219" s="9" t="s">
        <v>44</v>
      </c>
      <c r="AN219" s="9" t="s">
        <v>49</v>
      </c>
      <c r="AO219" s="9" t="s">
        <v>54</v>
      </c>
      <c r="AP219" s="9" t="s">
        <v>58</v>
      </c>
    </row>
    <row r="220" spans="1:42" x14ac:dyDescent="0.3">
      <c r="A220" s="7">
        <v>44565.644561620371</v>
      </c>
      <c r="B220" s="8"/>
      <c r="C220" s="9">
        <v>4</v>
      </c>
      <c r="D220" s="9">
        <v>5</v>
      </c>
      <c r="E220" s="9">
        <v>2</v>
      </c>
      <c r="F220" s="9">
        <v>2</v>
      </c>
      <c r="G220" s="9">
        <v>1</v>
      </c>
      <c r="H220" s="9">
        <v>1</v>
      </c>
      <c r="I220" s="9">
        <v>5</v>
      </c>
      <c r="J220" s="9">
        <v>3</v>
      </c>
      <c r="K220" s="3">
        <f t="shared" si="14"/>
        <v>52.58</v>
      </c>
      <c r="L220" s="10">
        <f t="shared" si="15"/>
        <v>2.7879109225874865</v>
      </c>
      <c r="M220" s="11"/>
      <c r="N220" s="9">
        <v>3</v>
      </c>
      <c r="O220" s="9">
        <v>6</v>
      </c>
      <c r="P220" s="9">
        <v>2</v>
      </c>
      <c r="Q220" s="9">
        <v>1</v>
      </c>
      <c r="R220" s="9">
        <v>2</v>
      </c>
      <c r="S220" s="9">
        <v>1</v>
      </c>
      <c r="T220" s="12">
        <f t="shared" si="16"/>
        <v>15</v>
      </c>
      <c r="U220" s="11"/>
      <c r="V220" s="9">
        <v>2</v>
      </c>
      <c r="W220" s="11"/>
      <c r="X220" s="9">
        <v>8</v>
      </c>
      <c r="Y220" s="9">
        <v>7</v>
      </c>
      <c r="Z220" s="13"/>
      <c r="AA220" s="9">
        <v>9</v>
      </c>
      <c r="AB220" s="9">
        <v>7</v>
      </c>
      <c r="AC220" s="9">
        <v>4</v>
      </c>
      <c r="AD220" s="11"/>
      <c r="AE220" s="9">
        <v>2</v>
      </c>
      <c r="AF220" s="9">
        <v>1</v>
      </c>
      <c r="AG220" s="9">
        <v>40</v>
      </c>
      <c r="AH220" s="13">
        <f t="shared" si="17"/>
        <v>40</v>
      </c>
      <c r="AI220" s="11"/>
      <c r="AJ220" s="9" t="s">
        <v>42</v>
      </c>
      <c r="AK220" s="9">
        <v>25</v>
      </c>
      <c r="AL220" s="9" t="s">
        <v>43</v>
      </c>
      <c r="AM220" s="9" t="s">
        <v>44</v>
      </c>
      <c r="AN220" s="9" t="s">
        <v>49</v>
      </c>
      <c r="AO220" s="9" t="s">
        <v>54</v>
      </c>
      <c r="AP220" s="9" t="s">
        <v>55</v>
      </c>
    </row>
    <row r="221" spans="1:42" x14ac:dyDescent="0.3">
      <c r="A221" s="7">
        <v>44566.532666180559</v>
      </c>
      <c r="B221" s="8"/>
      <c r="C221" s="9">
        <v>2</v>
      </c>
      <c r="D221" s="9">
        <v>4</v>
      </c>
      <c r="E221" s="9">
        <v>3</v>
      </c>
      <c r="F221" s="9">
        <v>2</v>
      </c>
      <c r="G221" s="9">
        <v>3</v>
      </c>
      <c r="H221" s="9">
        <v>3</v>
      </c>
      <c r="I221" s="9">
        <v>3</v>
      </c>
      <c r="J221" s="9">
        <v>2</v>
      </c>
      <c r="K221" s="3">
        <f t="shared" si="14"/>
        <v>51.02</v>
      </c>
      <c r="L221" s="10">
        <f t="shared" si="15"/>
        <v>2.7051961823966066</v>
      </c>
      <c r="M221" s="11"/>
      <c r="N221" s="9">
        <v>2</v>
      </c>
      <c r="O221" s="9">
        <v>2</v>
      </c>
      <c r="P221" s="9">
        <v>1</v>
      </c>
      <c r="Q221" s="9">
        <v>2</v>
      </c>
      <c r="R221" s="9">
        <v>2</v>
      </c>
      <c r="S221" s="9">
        <v>4</v>
      </c>
      <c r="T221" s="12">
        <f t="shared" si="16"/>
        <v>13</v>
      </c>
      <c r="U221" s="11"/>
      <c r="V221" s="9">
        <v>2</v>
      </c>
      <c r="W221" s="11"/>
      <c r="X221" s="9">
        <v>7</v>
      </c>
      <c r="Y221" s="9">
        <v>3</v>
      </c>
      <c r="Z221" s="9">
        <v>8</v>
      </c>
      <c r="AA221" s="9">
        <v>6</v>
      </c>
      <c r="AB221" s="9">
        <v>3</v>
      </c>
      <c r="AC221" s="9">
        <v>2</v>
      </c>
      <c r="AD221" s="11"/>
      <c r="AE221" s="9">
        <v>6</v>
      </c>
      <c r="AF221" s="9">
        <v>2</v>
      </c>
      <c r="AG221" s="9">
        <v>20</v>
      </c>
      <c r="AH221" s="13">
        <f t="shared" si="17"/>
        <v>40</v>
      </c>
      <c r="AI221" s="11"/>
      <c r="AJ221" s="9" t="s">
        <v>42</v>
      </c>
      <c r="AK221" s="9">
        <v>22</v>
      </c>
      <c r="AL221" s="9" t="s">
        <v>43</v>
      </c>
      <c r="AM221" s="9" t="s">
        <v>53</v>
      </c>
      <c r="AN221" s="9" t="s">
        <v>45</v>
      </c>
      <c r="AO221" s="9" t="s">
        <v>60</v>
      </c>
      <c r="AP221" s="9" t="s">
        <v>50</v>
      </c>
    </row>
    <row r="222" spans="1:42" x14ac:dyDescent="0.3">
      <c r="A222" s="7">
        <v>44566.735823194445</v>
      </c>
      <c r="B222" s="8"/>
      <c r="C222" s="9">
        <v>3</v>
      </c>
      <c r="D222" s="9">
        <v>3</v>
      </c>
      <c r="E222" s="9">
        <v>4</v>
      </c>
      <c r="F222" s="9">
        <v>3</v>
      </c>
      <c r="G222" s="9">
        <v>3</v>
      </c>
      <c r="H222" s="9">
        <v>4</v>
      </c>
      <c r="I222" s="9">
        <v>2</v>
      </c>
      <c r="J222" s="9">
        <v>1</v>
      </c>
      <c r="K222" s="3">
        <f t="shared" si="14"/>
        <v>50.430000000000007</v>
      </c>
      <c r="L222" s="10">
        <f t="shared" si="15"/>
        <v>2.6739130434782612</v>
      </c>
      <c r="M222" s="11"/>
      <c r="N222" s="9">
        <v>1</v>
      </c>
      <c r="O222" s="9">
        <v>3</v>
      </c>
      <c r="P222" s="9">
        <v>3</v>
      </c>
      <c r="Q222" s="9">
        <v>4</v>
      </c>
      <c r="R222" s="9">
        <v>5</v>
      </c>
      <c r="S222" s="9">
        <v>1</v>
      </c>
      <c r="T222" s="12">
        <f t="shared" si="16"/>
        <v>17</v>
      </c>
      <c r="U222" s="11"/>
      <c r="V222" s="9">
        <v>3</v>
      </c>
      <c r="W222" s="11"/>
      <c r="X222" s="9">
        <v>4</v>
      </c>
      <c r="Y222" s="9">
        <v>8</v>
      </c>
      <c r="Z222" s="9">
        <v>8</v>
      </c>
      <c r="AA222" s="9">
        <v>7</v>
      </c>
      <c r="AB222" s="9">
        <v>7</v>
      </c>
      <c r="AC222" s="9">
        <v>3</v>
      </c>
      <c r="AD222" s="11"/>
      <c r="AE222" s="9">
        <v>5</v>
      </c>
      <c r="AF222" s="9">
        <v>2</v>
      </c>
      <c r="AG222" s="9">
        <v>15</v>
      </c>
      <c r="AH222" s="13">
        <f t="shared" si="17"/>
        <v>30</v>
      </c>
      <c r="AI222" s="11"/>
      <c r="AJ222" s="9" t="s">
        <v>56</v>
      </c>
      <c r="AK222" s="9">
        <v>20</v>
      </c>
      <c r="AL222" s="9" t="s">
        <v>52</v>
      </c>
      <c r="AM222" s="9" t="s">
        <v>53</v>
      </c>
      <c r="AN222" s="9" t="s">
        <v>49</v>
      </c>
      <c r="AO222" s="9" t="s">
        <v>60</v>
      </c>
      <c r="AP222" s="9" t="s">
        <v>50</v>
      </c>
    </row>
    <row r="223" spans="1:42" x14ac:dyDescent="0.3">
      <c r="A223" s="7">
        <v>44567.657145775462</v>
      </c>
      <c r="B223" s="8"/>
      <c r="C223" s="9">
        <v>2</v>
      </c>
      <c r="D223" s="9">
        <v>2</v>
      </c>
      <c r="E223" s="9">
        <v>5</v>
      </c>
      <c r="F223" s="9">
        <v>6</v>
      </c>
      <c r="G223" s="9">
        <v>6</v>
      </c>
      <c r="H223" s="9">
        <v>1</v>
      </c>
      <c r="I223" s="9">
        <v>6</v>
      </c>
      <c r="J223" s="9">
        <v>6</v>
      </c>
      <c r="K223" s="3">
        <f t="shared" si="14"/>
        <v>86.36</v>
      </c>
      <c r="L223" s="10">
        <f t="shared" si="15"/>
        <v>4.5790031813361614</v>
      </c>
      <c r="M223" s="11"/>
      <c r="N223" s="9">
        <v>3</v>
      </c>
      <c r="O223" s="9">
        <v>5</v>
      </c>
      <c r="P223" s="9">
        <v>3</v>
      </c>
      <c r="Q223" s="9">
        <v>2</v>
      </c>
      <c r="R223" s="9">
        <v>2</v>
      </c>
      <c r="S223" s="9">
        <v>2</v>
      </c>
      <c r="T223" s="12">
        <f t="shared" si="16"/>
        <v>17</v>
      </c>
      <c r="U223" s="11"/>
      <c r="V223" s="9">
        <v>2</v>
      </c>
      <c r="W223" s="11"/>
      <c r="X223" s="9">
        <v>2</v>
      </c>
      <c r="Y223" s="9">
        <v>8</v>
      </c>
      <c r="Z223" s="9">
        <v>6</v>
      </c>
      <c r="AA223" s="9">
        <v>8</v>
      </c>
      <c r="AB223" s="9">
        <v>1</v>
      </c>
      <c r="AC223" s="9">
        <v>4</v>
      </c>
      <c r="AD223" s="11"/>
      <c r="AE223" s="9">
        <v>10</v>
      </c>
      <c r="AF223" s="9">
        <v>3</v>
      </c>
      <c r="AG223" s="9">
        <v>20</v>
      </c>
      <c r="AH223" s="13">
        <f t="shared" si="17"/>
        <v>60</v>
      </c>
      <c r="AI223" s="11"/>
      <c r="AJ223" s="9" t="s">
        <v>42</v>
      </c>
      <c r="AK223" s="9">
        <v>22</v>
      </c>
      <c r="AL223" s="9" t="s">
        <v>52</v>
      </c>
      <c r="AM223" s="9" t="s">
        <v>53</v>
      </c>
      <c r="AN223" s="9" t="s">
        <v>45</v>
      </c>
      <c r="AO223" s="9" t="s">
        <v>46</v>
      </c>
      <c r="AP223" s="9" t="s">
        <v>55</v>
      </c>
    </row>
    <row r="224" spans="1:42" x14ac:dyDescent="0.3">
      <c r="A224" s="7">
        <v>44571.0620384375</v>
      </c>
      <c r="B224" s="8"/>
      <c r="C224" s="9">
        <v>5</v>
      </c>
      <c r="D224" s="9">
        <v>4</v>
      </c>
      <c r="E224" s="9">
        <v>5</v>
      </c>
      <c r="F224" s="9">
        <v>1</v>
      </c>
      <c r="G224" s="9">
        <v>6</v>
      </c>
      <c r="H224" s="9">
        <v>2</v>
      </c>
      <c r="I224" s="9">
        <v>3</v>
      </c>
      <c r="J224" s="9">
        <v>2</v>
      </c>
      <c r="K224" s="3">
        <f t="shared" si="14"/>
        <v>60.830000000000005</v>
      </c>
      <c r="L224" s="10">
        <f t="shared" si="15"/>
        <v>3.2253446447507956</v>
      </c>
      <c r="M224" s="11"/>
      <c r="N224" s="9">
        <v>2</v>
      </c>
      <c r="O224" s="9">
        <v>4</v>
      </c>
      <c r="P224" s="9">
        <v>3</v>
      </c>
      <c r="Q224" s="9">
        <v>2</v>
      </c>
      <c r="R224" s="9">
        <v>2</v>
      </c>
      <c r="S224" s="9">
        <v>1</v>
      </c>
      <c r="T224" s="12">
        <f t="shared" si="16"/>
        <v>14</v>
      </c>
      <c r="U224" s="11"/>
      <c r="V224" s="9">
        <v>3</v>
      </c>
      <c r="W224" s="11"/>
      <c r="X224" s="9">
        <v>3</v>
      </c>
      <c r="Y224" s="9">
        <v>3</v>
      </c>
      <c r="Z224" s="9">
        <v>4</v>
      </c>
      <c r="AA224" s="9">
        <v>6</v>
      </c>
      <c r="AB224" s="9">
        <v>1</v>
      </c>
      <c r="AC224" s="9">
        <v>1</v>
      </c>
      <c r="AD224" s="11"/>
      <c r="AE224" s="9">
        <v>2</v>
      </c>
      <c r="AF224" s="9">
        <v>1</v>
      </c>
      <c r="AG224" s="9">
        <v>15</v>
      </c>
      <c r="AH224" s="13">
        <f t="shared" si="17"/>
        <v>15</v>
      </c>
      <c r="AI224" s="11"/>
      <c r="AJ224" s="9" t="s">
        <v>56</v>
      </c>
      <c r="AK224" s="9">
        <v>25</v>
      </c>
      <c r="AL224" s="9" t="s">
        <v>43</v>
      </c>
      <c r="AM224" s="9" t="s">
        <v>53</v>
      </c>
      <c r="AN224" s="9" t="s">
        <v>45</v>
      </c>
      <c r="AO224" s="9" t="s">
        <v>59</v>
      </c>
      <c r="AP224" s="9" t="s">
        <v>55</v>
      </c>
    </row>
    <row r="225" spans="1:42" x14ac:dyDescent="0.3">
      <c r="A225" s="7">
        <v>44571.769318657403</v>
      </c>
      <c r="B225" s="8"/>
      <c r="C225" s="9">
        <v>6</v>
      </c>
      <c r="D225" s="9">
        <v>6</v>
      </c>
      <c r="E225" s="9">
        <v>6</v>
      </c>
      <c r="F225" s="9">
        <v>6</v>
      </c>
      <c r="G225" s="9">
        <v>6</v>
      </c>
      <c r="H225" s="9">
        <v>6</v>
      </c>
      <c r="I225" s="9">
        <v>6</v>
      </c>
      <c r="J225" s="9">
        <v>6</v>
      </c>
      <c r="K225" s="3">
        <f t="shared" si="14"/>
        <v>113.16</v>
      </c>
      <c r="L225" s="3">
        <f t="shared" si="15"/>
        <v>6</v>
      </c>
      <c r="M225" s="11"/>
      <c r="N225" s="9">
        <v>7</v>
      </c>
      <c r="O225" s="9">
        <v>7</v>
      </c>
      <c r="P225" s="9">
        <v>4</v>
      </c>
      <c r="Q225" s="9">
        <v>4</v>
      </c>
      <c r="R225" s="9">
        <v>1</v>
      </c>
      <c r="S225" s="9">
        <v>7</v>
      </c>
      <c r="T225" s="12">
        <f t="shared" si="16"/>
        <v>30</v>
      </c>
      <c r="U225" s="11"/>
      <c r="V225" s="9">
        <v>7</v>
      </c>
      <c r="W225" s="11"/>
      <c r="X225" s="9">
        <v>10</v>
      </c>
      <c r="Y225" s="9">
        <v>10</v>
      </c>
      <c r="Z225" s="9">
        <v>10</v>
      </c>
      <c r="AA225" s="9">
        <v>10</v>
      </c>
      <c r="AB225" s="9">
        <v>1</v>
      </c>
      <c r="AC225" s="9">
        <v>10</v>
      </c>
      <c r="AD225" s="11"/>
      <c r="AE225" s="9">
        <v>5</v>
      </c>
      <c r="AF225" s="9">
        <v>10</v>
      </c>
      <c r="AG225" s="9">
        <v>20</v>
      </c>
      <c r="AH225" s="13">
        <f t="shared" si="17"/>
        <v>200</v>
      </c>
      <c r="AI225" s="11"/>
      <c r="AJ225" s="9" t="s">
        <v>56</v>
      </c>
      <c r="AK225" s="9">
        <v>21</v>
      </c>
      <c r="AL225" s="9" t="s">
        <v>52</v>
      </c>
      <c r="AM225" s="9" t="s">
        <v>53</v>
      </c>
      <c r="AN225" s="9" t="s">
        <v>45</v>
      </c>
      <c r="AO225" s="9" t="s">
        <v>59</v>
      </c>
      <c r="AP225" s="9" t="s">
        <v>50</v>
      </c>
    </row>
    <row r="226" spans="1:42" x14ac:dyDescent="0.3">
      <c r="A226" s="7">
        <v>44573.957938101856</v>
      </c>
      <c r="B226" s="8"/>
      <c r="C226" s="9">
        <v>1</v>
      </c>
      <c r="D226" s="9">
        <v>2</v>
      </c>
      <c r="E226" s="9">
        <v>2</v>
      </c>
      <c r="F226" s="9">
        <v>2</v>
      </c>
      <c r="G226" s="9">
        <v>1</v>
      </c>
      <c r="H226" s="9">
        <v>4</v>
      </c>
      <c r="I226" s="9">
        <v>5</v>
      </c>
      <c r="J226" s="9">
        <v>4</v>
      </c>
      <c r="K226" s="3">
        <f t="shared" si="14"/>
        <v>56.809999999999995</v>
      </c>
      <c r="L226" s="10">
        <f t="shared" si="15"/>
        <v>3.0121951219512195</v>
      </c>
      <c r="M226" s="11"/>
      <c r="N226" s="9">
        <v>2</v>
      </c>
      <c r="O226" s="9">
        <v>5</v>
      </c>
      <c r="P226" s="9">
        <v>2</v>
      </c>
      <c r="Q226" s="9">
        <v>1</v>
      </c>
      <c r="R226" s="9">
        <v>5</v>
      </c>
      <c r="S226" s="9">
        <v>1</v>
      </c>
      <c r="T226" s="12">
        <f t="shared" si="16"/>
        <v>16</v>
      </c>
      <c r="U226" s="11"/>
      <c r="V226" s="9">
        <v>3</v>
      </c>
      <c r="W226" s="11"/>
      <c r="X226" s="9">
        <v>9</v>
      </c>
      <c r="Y226" s="9">
        <v>10</v>
      </c>
      <c r="Z226" s="9">
        <v>10</v>
      </c>
      <c r="AA226" s="9">
        <v>9</v>
      </c>
      <c r="AB226" s="9">
        <v>8</v>
      </c>
      <c r="AC226" s="9">
        <v>10</v>
      </c>
      <c r="AD226" s="11"/>
      <c r="AE226" s="9">
        <v>8</v>
      </c>
      <c r="AF226" s="9">
        <v>6</v>
      </c>
      <c r="AG226" s="9">
        <v>30</v>
      </c>
      <c r="AH226" s="13">
        <f t="shared" si="17"/>
        <v>180</v>
      </c>
      <c r="AI226" s="11"/>
      <c r="AJ226" s="9" t="s">
        <v>56</v>
      </c>
      <c r="AK226" s="9">
        <v>24</v>
      </c>
      <c r="AL226" s="9" t="s">
        <v>43</v>
      </c>
      <c r="AM226" s="9" t="s">
        <v>44</v>
      </c>
      <c r="AN226" s="9" t="s">
        <v>45</v>
      </c>
      <c r="AO226" s="9" t="s">
        <v>60</v>
      </c>
      <c r="AP226" s="9" t="s">
        <v>55</v>
      </c>
    </row>
    <row r="227" spans="1:42" x14ac:dyDescent="0.3">
      <c r="A227" s="7">
        <v>44574.386650300927</v>
      </c>
      <c r="B227" s="8"/>
      <c r="C227" s="9">
        <v>3</v>
      </c>
      <c r="D227" s="9">
        <v>3</v>
      </c>
      <c r="E227" s="9">
        <v>4</v>
      </c>
      <c r="F227" s="9">
        <v>5</v>
      </c>
      <c r="G227" s="9">
        <v>4</v>
      </c>
      <c r="H227" s="9">
        <v>5</v>
      </c>
      <c r="I227" s="9">
        <v>4</v>
      </c>
      <c r="J227" s="9">
        <v>4</v>
      </c>
      <c r="K227" s="3">
        <f t="shared" si="14"/>
        <v>77.649999999999991</v>
      </c>
      <c r="L227" s="10">
        <f t="shared" si="15"/>
        <v>4.1171792152704132</v>
      </c>
      <c r="M227" s="11"/>
      <c r="N227" s="9">
        <v>5</v>
      </c>
      <c r="O227" s="9">
        <v>6</v>
      </c>
      <c r="P227" s="9">
        <v>6</v>
      </c>
      <c r="Q227" s="9">
        <v>4</v>
      </c>
      <c r="R227" s="9">
        <v>7</v>
      </c>
      <c r="S227" s="9">
        <v>4</v>
      </c>
      <c r="T227" s="12">
        <f t="shared" si="16"/>
        <v>32</v>
      </c>
      <c r="U227" s="11"/>
      <c r="V227" s="9">
        <v>7</v>
      </c>
      <c r="W227" s="11"/>
      <c r="X227" s="9">
        <v>4</v>
      </c>
      <c r="Y227" s="9">
        <v>3</v>
      </c>
      <c r="Z227" s="9">
        <v>4</v>
      </c>
      <c r="AA227" s="9">
        <v>2</v>
      </c>
      <c r="AB227" s="9">
        <v>8</v>
      </c>
      <c r="AC227" s="9">
        <v>6</v>
      </c>
      <c r="AD227" s="11"/>
      <c r="AE227" s="9">
        <v>9</v>
      </c>
      <c r="AF227" s="9">
        <v>9</v>
      </c>
      <c r="AG227" s="9">
        <v>45</v>
      </c>
      <c r="AH227" s="13">
        <f t="shared" si="17"/>
        <v>405</v>
      </c>
      <c r="AI227" s="11"/>
      <c r="AJ227" s="9" t="s">
        <v>56</v>
      </c>
      <c r="AK227" s="9">
        <v>26</v>
      </c>
      <c r="AL227" s="9" t="s">
        <v>48</v>
      </c>
      <c r="AM227" s="9" t="s">
        <v>44</v>
      </c>
      <c r="AN227" s="9" t="s">
        <v>51</v>
      </c>
      <c r="AO227" s="9" t="s">
        <v>54</v>
      </c>
      <c r="AP227" s="9" t="s">
        <v>58</v>
      </c>
    </row>
    <row r="228" spans="1:42" x14ac:dyDescent="0.3">
      <c r="A228" s="7">
        <v>44578.507755613427</v>
      </c>
      <c r="B228" s="8"/>
      <c r="C228" s="9">
        <v>5</v>
      </c>
      <c r="D228" s="9">
        <v>5</v>
      </c>
      <c r="E228" s="9">
        <v>5</v>
      </c>
      <c r="F228" s="9">
        <v>5</v>
      </c>
      <c r="G228" s="9">
        <v>3</v>
      </c>
      <c r="H228" s="9">
        <v>4</v>
      </c>
      <c r="I228" s="9">
        <v>3</v>
      </c>
      <c r="J228" s="9">
        <v>1</v>
      </c>
      <c r="K228" s="3">
        <f t="shared" si="14"/>
        <v>64.89</v>
      </c>
      <c r="L228" s="10">
        <f t="shared" si="15"/>
        <v>3.4406150583244965</v>
      </c>
      <c r="M228" s="11"/>
      <c r="N228" s="9">
        <v>5</v>
      </c>
      <c r="O228" s="9">
        <v>4</v>
      </c>
      <c r="P228" s="9">
        <v>6</v>
      </c>
      <c r="Q228" s="9">
        <v>6</v>
      </c>
      <c r="R228" s="9">
        <v>7</v>
      </c>
      <c r="S228" s="9">
        <v>6</v>
      </c>
      <c r="T228" s="12">
        <f t="shared" si="16"/>
        <v>34</v>
      </c>
      <c r="U228" s="11"/>
      <c r="V228" s="9">
        <v>5</v>
      </c>
      <c r="W228" s="11"/>
      <c r="X228" s="9">
        <v>3</v>
      </c>
      <c r="Y228" s="9">
        <v>7</v>
      </c>
      <c r="Z228" s="9">
        <v>5</v>
      </c>
      <c r="AA228" s="9">
        <v>5</v>
      </c>
      <c r="AB228" s="9">
        <v>6</v>
      </c>
      <c r="AC228" s="9">
        <v>5</v>
      </c>
      <c r="AD228" s="11"/>
      <c r="AE228" s="9">
        <v>8</v>
      </c>
      <c r="AF228" s="9">
        <v>2</v>
      </c>
      <c r="AG228" s="9">
        <v>70</v>
      </c>
      <c r="AH228" s="13">
        <f t="shared" si="17"/>
        <v>140</v>
      </c>
      <c r="AI228" s="11"/>
      <c r="AJ228" s="9" t="s">
        <v>56</v>
      </c>
      <c r="AK228" s="9">
        <v>24</v>
      </c>
      <c r="AL228" s="9" t="s">
        <v>48</v>
      </c>
      <c r="AM228" s="9" t="s">
        <v>44</v>
      </c>
      <c r="AN228" s="9" t="s">
        <v>49</v>
      </c>
      <c r="AO228" s="9" t="s">
        <v>59</v>
      </c>
      <c r="AP228" s="9" t="s">
        <v>55</v>
      </c>
    </row>
    <row r="229" spans="1:42" x14ac:dyDescent="0.3">
      <c r="A229" s="7">
        <v>44579.177219131947</v>
      </c>
      <c r="B229" s="8"/>
      <c r="C229" s="9">
        <v>4</v>
      </c>
      <c r="D229" s="9">
        <v>2</v>
      </c>
      <c r="E229" s="9">
        <v>3</v>
      </c>
      <c r="F229" s="9">
        <v>3</v>
      </c>
      <c r="G229" s="9">
        <v>1</v>
      </c>
      <c r="H229" s="9">
        <v>2</v>
      </c>
      <c r="I229" s="9">
        <v>1</v>
      </c>
      <c r="J229" s="9">
        <v>1</v>
      </c>
      <c r="K229" s="3">
        <f t="shared" si="14"/>
        <v>34.450000000000003</v>
      </c>
      <c r="L229" s="10">
        <f t="shared" si="15"/>
        <v>1.8266171792152706</v>
      </c>
      <c r="M229" s="11"/>
      <c r="N229" s="9">
        <v>1</v>
      </c>
      <c r="O229" s="9">
        <v>4</v>
      </c>
      <c r="P229" s="9">
        <v>1</v>
      </c>
      <c r="Q229" s="9">
        <v>1</v>
      </c>
      <c r="R229" s="9">
        <v>2</v>
      </c>
      <c r="S229" s="9">
        <v>1</v>
      </c>
      <c r="T229" s="12">
        <f t="shared" si="16"/>
        <v>10</v>
      </c>
      <c r="U229" s="11"/>
      <c r="V229" s="9">
        <v>4</v>
      </c>
      <c r="W229" s="11"/>
      <c r="X229" s="9">
        <v>1</v>
      </c>
      <c r="Y229" s="9">
        <v>2</v>
      </c>
      <c r="Z229" s="9">
        <v>5</v>
      </c>
      <c r="AA229" s="9">
        <v>1</v>
      </c>
      <c r="AB229" s="9">
        <v>6</v>
      </c>
      <c r="AC229" s="9">
        <v>2</v>
      </c>
      <c r="AD229" s="11"/>
      <c r="AE229" s="9">
        <v>4</v>
      </c>
      <c r="AF229" s="9">
        <v>1</v>
      </c>
      <c r="AG229" s="9">
        <v>10</v>
      </c>
      <c r="AH229" s="13">
        <f t="shared" si="17"/>
        <v>10</v>
      </c>
      <c r="AI229" s="11"/>
      <c r="AJ229" s="9" t="s">
        <v>42</v>
      </c>
      <c r="AK229" s="9">
        <v>22</v>
      </c>
      <c r="AL229" s="9" t="s">
        <v>48</v>
      </c>
      <c r="AM229" s="9" t="s">
        <v>53</v>
      </c>
      <c r="AN229" s="9" t="s">
        <v>49</v>
      </c>
      <c r="AO229" s="9" t="s">
        <v>46</v>
      </c>
      <c r="AP229" s="9" t="s">
        <v>50</v>
      </c>
    </row>
    <row r="230" spans="1:42" x14ac:dyDescent="0.3">
      <c r="A230" s="7">
        <v>44583.709394942125</v>
      </c>
      <c r="B230" s="8"/>
      <c r="C230" s="9">
        <v>5</v>
      </c>
      <c r="D230" s="9">
        <v>3</v>
      </c>
      <c r="E230" s="9">
        <v>5</v>
      </c>
      <c r="F230" s="9">
        <v>2</v>
      </c>
      <c r="G230" s="9">
        <v>5</v>
      </c>
      <c r="H230" s="9">
        <v>3</v>
      </c>
      <c r="I230" s="9">
        <v>1</v>
      </c>
      <c r="J230" s="9">
        <v>2</v>
      </c>
      <c r="K230" s="3">
        <f t="shared" si="14"/>
        <v>55.34</v>
      </c>
      <c r="L230" s="10">
        <f t="shared" si="15"/>
        <v>2.9342523860021212</v>
      </c>
      <c r="M230" s="11"/>
      <c r="N230" s="9">
        <v>1</v>
      </c>
      <c r="O230" s="9">
        <v>3</v>
      </c>
      <c r="P230" s="9">
        <v>1</v>
      </c>
      <c r="Q230" s="9">
        <v>3</v>
      </c>
      <c r="R230" s="9">
        <v>6</v>
      </c>
      <c r="S230" s="9">
        <v>1</v>
      </c>
      <c r="T230" s="12">
        <f t="shared" si="16"/>
        <v>15</v>
      </c>
      <c r="U230" s="11"/>
      <c r="V230" s="9">
        <v>3</v>
      </c>
      <c r="W230" s="11"/>
      <c r="X230" s="9">
        <v>6</v>
      </c>
      <c r="Y230" s="9">
        <v>6</v>
      </c>
      <c r="Z230" s="9">
        <v>9</v>
      </c>
      <c r="AA230" s="9">
        <v>3</v>
      </c>
      <c r="AB230" s="9">
        <v>1</v>
      </c>
      <c r="AC230" s="9">
        <v>3</v>
      </c>
      <c r="AD230" s="11"/>
      <c r="AE230" s="9">
        <v>8</v>
      </c>
      <c r="AF230" s="9">
        <v>3</v>
      </c>
      <c r="AG230" s="9">
        <v>10</v>
      </c>
      <c r="AH230" s="13">
        <f t="shared" si="17"/>
        <v>30</v>
      </c>
      <c r="AI230" s="11"/>
      <c r="AJ230" s="9" t="s">
        <v>42</v>
      </c>
      <c r="AK230" s="9">
        <v>21</v>
      </c>
      <c r="AL230" s="9" t="s">
        <v>43</v>
      </c>
      <c r="AM230" s="9" t="s">
        <v>53</v>
      </c>
      <c r="AN230" s="9" t="s">
        <v>45</v>
      </c>
      <c r="AO230" s="9" t="s">
        <v>60</v>
      </c>
      <c r="AP230" s="9" t="s">
        <v>55</v>
      </c>
    </row>
    <row r="231" spans="1:42" x14ac:dyDescent="0.3">
      <c r="A231" s="7">
        <v>44583.720575023151</v>
      </c>
      <c r="B231" s="8"/>
      <c r="C231" s="9">
        <v>4</v>
      </c>
      <c r="D231" s="9">
        <v>6</v>
      </c>
      <c r="E231" s="9">
        <v>6</v>
      </c>
      <c r="F231" s="9">
        <v>6</v>
      </c>
      <c r="G231" s="9">
        <v>3</v>
      </c>
      <c r="H231" s="9">
        <v>4</v>
      </c>
      <c r="I231" s="9">
        <v>4</v>
      </c>
      <c r="J231" s="9">
        <v>1</v>
      </c>
      <c r="K231" s="3">
        <f t="shared" si="14"/>
        <v>72.17</v>
      </c>
      <c r="L231" s="10">
        <f t="shared" si="15"/>
        <v>3.8266171792152708</v>
      </c>
      <c r="M231" s="11"/>
      <c r="N231" s="9">
        <v>4</v>
      </c>
      <c r="O231" s="9">
        <v>7</v>
      </c>
      <c r="P231" s="9">
        <v>2</v>
      </c>
      <c r="Q231" s="9">
        <v>5</v>
      </c>
      <c r="R231" s="9">
        <v>7</v>
      </c>
      <c r="S231" s="9">
        <v>1</v>
      </c>
      <c r="T231" s="12">
        <f t="shared" si="16"/>
        <v>26</v>
      </c>
      <c r="U231" s="11"/>
      <c r="V231" s="9">
        <v>2</v>
      </c>
      <c r="W231" s="11"/>
      <c r="X231" s="9">
        <v>8</v>
      </c>
      <c r="Y231" s="9">
        <v>10</v>
      </c>
      <c r="Z231" s="9">
        <v>10</v>
      </c>
      <c r="AA231" s="9">
        <v>8</v>
      </c>
      <c r="AB231" s="9">
        <v>8</v>
      </c>
      <c r="AC231" s="9">
        <v>8</v>
      </c>
      <c r="AD231" s="11"/>
      <c r="AE231" s="9">
        <v>10</v>
      </c>
      <c r="AF231" s="9">
        <v>4</v>
      </c>
      <c r="AG231" s="9">
        <v>10</v>
      </c>
      <c r="AH231" s="13">
        <f t="shared" si="17"/>
        <v>40</v>
      </c>
      <c r="AI231" s="11"/>
      <c r="AJ231" s="9" t="s">
        <v>56</v>
      </c>
      <c r="AK231" s="9">
        <v>21</v>
      </c>
      <c r="AL231" s="9" t="s">
        <v>48</v>
      </c>
      <c r="AM231" s="9" t="s">
        <v>53</v>
      </c>
      <c r="AN231" s="9" t="s">
        <v>49</v>
      </c>
      <c r="AO231" s="9" t="s">
        <v>60</v>
      </c>
      <c r="AP231" s="9" t="s">
        <v>50</v>
      </c>
    </row>
    <row r="232" spans="1:42" x14ac:dyDescent="0.3">
      <c r="A232" s="7">
        <v>44584.97056681713</v>
      </c>
      <c r="B232" s="8"/>
      <c r="C232" s="9">
        <v>5</v>
      </c>
      <c r="D232" s="9">
        <v>3</v>
      </c>
      <c r="E232" s="9">
        <v>2</v>
      </c>
      <c r="F232" s="9">
        <v>5</v>
      </c>
      <c r="G232" s="9">
        <v>1</v>
      </c>
      <c r="H232" s="9">
        <v>4</v>
      </c>
      <c r="I232" s="9">
        <v>5</v>
      </c>
      <c r="J232" s="9">
        <v>1</v>
      </c>
      <c r="K232" s="3">
        <f t="shared" si="14"/>
        <v>57.980000000000004</v>
      </c>
      <c r="L232" s="10">
        <f t="shared" si="15"/>
        <v>3.0742311770943798</v>
      </c>
      <c r="M232" s="11"/>
      <c r="N232" s="9">
        <v>3</v>
      </c>
      <c r="O232" s="9">
        <v>4</v>
      </c>
      <c r="P232" s="9">
        <v>1</v>
      </c>
      <c r="Q232" s="9">
        <v>1</v>
      </c>
      <c r="R232" s="9">
        <v>1</v>
      </c>
      <c r="S232" s="9">
        <v>1</v>
      </c>
      <c r="T232" s="12">
        <f t="shared" si="16"/>
        <v>11</v>
      </c>
      <c r="U232" s="11"/>
      <c r="V232" s="9">
        <v>4</v>
      </c>
      <c r="W232" s="11"/>
      <c r="X232" s="9">
        <v>5</v>
      </c>
      <c r="Y232" s="13"/>
      <c r="Z232" s="9">
        <v>8</v>
      </c>
      <c r="AA232" s="9">
        <v>9</v>
      </c>
      <c r="AB232" s="9">
        <v>3</v>
      </c>
      <c r="AC232" s="9">
        <v>3</v>
      </c>
      <c r="AD232" s="11"/>
      <c r="AE232" s="9">
        <v>7</v>
      </c>
      <c r="AF232" s="9">
        <v>3</v>
      </c>
      <c r="AG232" s="9">
        <v>20</v>
      </c>
      <c r="AH232" s="13">
        <f t="shared" si="17"/>
        <v>60</v>
      </c>
      <c r="AI232" s="11"/>
      <c r="AJ232" s="9" t="s">
        <v>42</v>
      </c>
      <c r="AK232" s="9">
        <v>24</v>
      </c>
      <c r="AL232" s="9" t="s">
        <v>43</v>
      </c>
      <c r="AM232" s="9" t="s">
        <v>44</v>
      </c>
      <c r="AN232" s="9" t="s">
        <v>49</v>
      </c>
      <c r="AO232" s="9" t="s">
        <v>59</v>
      </c>
      <c r="AP232" s="9" t="s">
        <v>50</v>
      </c>
    </row>
    <row r="233" spans="1:42" x14ac:dyDescent="0.3">
      <c r="A233" s="7">
        <v>44585.039770995369</v>
      </c>
      <c r="B233" s="8"/>
      <c r="C233" s="9">
        <v>4</v>
      </c>
      <c r="D233" s="9">
        <v>4</v>
      </c>
      <c r="E233" s="9">
        <v>5</v>
      </c>
      <c r="F233" s="9">
        <v>2</v>
      </c>
      <c r="G233" s="9">
        <v>4</v>
      </c>
      <c r="H233" s="9">
        <v>2</v>
      </c>
      <c r="I233" s="9">
        <v>2</v>
      </c>
      <c r="J233" s="9">
        <v>2</v>
      </c>
      <c r="K233" s="3">
        <f t="shared" si="14"/>
        <v>53.430000000000007</v>
      </c>
      <c r="L233" s="10">
        <f t="shared" si="15"/>
        <v>2.8329798515376461</v>
      </c>
      <c r="M233" s="11"/>
      <c r="N233" s="9">
        <v>4</v>
      </c>
      <c r="O233" s="9">
        <v>3</v>
      </c>
      <c r="P233" s="9">
        <v>6</v>
      </c>
      <c r="Q233" s="9">
        <v>1</v>
      </c>
      <c r="R233" s="9">
        <v>5</v>
      </c>
      <c r="S233" s="9">
        <v>1</v>
      </c>
      <c r="T233" s="12">
        <f t="shared" si="16"/>
        <v>20</v>
      </c>
      <c r="U233" s="11"/>
      <c r="V233" s="9">
        <v>4</v>
      </c>
      <c r="W233" s="11"/>
      <c r="X233" s="9">
        <v>3</v>
      </c>
      <c r="Y233" s="9">
        <v>6</v>
      </c>
      <c r="Z233" s="9">
        <v>7</v>
      </c>
      <c r="AA233" s="9">
        <v>4</v>
      </c>
      <c r="AB233" s="9">
        <v>1</v>
      </c>
      <c r="AC233" s="9">
        <v>1</v>
      </c>
      <c r="AD233" s="11"/>
      <c r="AE233" s="9">
        <v>7</v>
      </c>
      <c r="AF233" s="9">
        <v>5</v>
      </c>
      <c r="AG233" s="9">
        <v>25</v>
      </c>
      <c r="AH233" s="13">
        <f t="shared" si="17"/>
        <v>125</v>
      </c>
      <c r="AI233" s="11"/>
      <c r="AJ233" s="9" t="s">
        <v>56</v>
      </c>
      <c r="AK233" s="9">
        <v>22</v>
      </c>
      <c r="AL233" s="9" t="s">
        <v>43</v>
      </c>
      <c r="AM233" s="9" t="s">
        <v>53</v>
      </c>
      <c r="AN233" s="9" t="s">
        <v>45</v>
      </c>
      <c r="AO233" s="9" t="s">
        <v>60</v>
      </c>
      <c r="AP233" s="9" t="s">
        <v>50</v>
      </c>
    </row>
    <row r="234" spans="1:42" x14ac:dyDescent="0.3">
      <c r="A234" s="7">
        <v>44585.991467453699</v>
      </c>
      <c r="B234" s="8"/>
      <c r="C234" s="9">
        <v>2</v>
      </c>
      <c r="D234" s="9">
        <v>4</v>
      </c>
      <c r="E234" s="9">
        <v>5</v>
      </c>
      <c r="F234" s="9">
        <v>5</v>
      </c>
      <c r="G234" s="9">
        <v>4</v>
      </c>
      <c r="H234" s="9">
        <v>5</v>
      </c>
      <c r="I234" s="9">
        <v>5</v>
      </c>
      <c r="J234" s="9">
        <v>5</v>
      </c>
      <c r="K234" s="3">
        <f t="shared" si="14"/>
        <v>86.65</v>
      </c>
      <c r="L234" s="10">
        <f t="shared" si="15"/>
        <v>4.5943796394485688</v>
      </c>
      <c r="M234" s="11"/>
      <c r="N234" s="9">
        <v>2</v>
      </c>
      <c r="O234" s="9">
        <v>2</v>
      </c>
      <c r="P234" s="9">
        <v>2</v>
      </c>
      <c r="Q234" s="9">
        <v>2</v>
      </c>
      <c r="R234" s="9">
        <v>1</v>
      </c>
      <c r="S234" s="9">
        <v>1</v>
      </c>
      <c r="T234" s="12">
        <f t="shared" si="16"/>
        <v>10</v>
      </c>
      <c r="U234" s="11"/>
      <c r="V234" s="9">
        <v>3</v>
      </c>
      <c r="W234" s="11"/>
      <c r="X234" s="9">
        <v>7</v>
      </c>
      <c r="Y234" s="9">
        <v>9</v>
      </c>
      <c r="Z234" s="9">
        <v>9</v>
      </c>
      <c r="AA234" s="9">
        <v>9</v>
      </c>
      <c r="AB234" s="9">
        <v>9</v>
      </c>
      <c r="AC234" s="9">
        <v>9</v>
      </c>
      <c r="AD234" s="11"/>
      <c r="AE234" s="9">
        <v>6</v>
      </c>
      <c r="AF234" s="9">
        <v>1</v>
      </c>
      <c r="AG234" s="9">
        <v>10</v>
      </c>
      <c r="AH234" s="13">
        <f t="shared" si="17"/>
        <v>10</v>
      </c>
      <c r="AI234" s="11"/>
      <c r="AJ234" s="9" t="s">
        <v>42</v>
      </c>
      <c r="AK234" s="9">
        <v>24</v>
      </c>
      <c r="AL234" s="9" t="s">
        <v>48</v>
      </c>
      <c r="AM234" s="9" t="s">
        <v>53</v>
      </c>
      <c r="AN234" s="9" t="s">
        <v>49</v>
      </c>
      <c r="AO234" s="9" t="s">
        <v>46</v>
      </c>
      <c r="AP234" s="9" t="s">
        <v>50</v>
      </c>
    </row>
    <row r="235" spans="1:42" x14ac:dyDescent="0.3">
      <c r="A235" s="7">
        <v>44591.483561944449</v>
      </c>
      <c r="B235" s="8"/>
      <c r="C235" s="9">
        <v>6</v>
      </c>
      <c r="D235" s="9">
        <v>6</v>
      </c>
      <c r="E235" s="9">
        <v>6</v>
      </c>
      <c r="F235" s="9">
        <v>6</v>
      </c>
      <c r="G235" s="9">
        <v>6</v>
      </c>
      <c r="H235" s="9">
        <v>6</v>
      </c>
      <c r="I235" s="9">
        <v>6</v>
      </c>
      <c r="J235" s="9">
        <v>1</v>
      </c>
      <c r="K235" s="3">
        <f t="shared" si="14"/>
        <v>94.26</v>
      </c>
      <c r="L235" s="10">
        <f t="shared" si="15"/>
        <v>4.9978791092258756</v>
      </c>
      <c r="M235" s="11"/>
      <c r="N235" s="9">
        <v>7</v>
      </c>
      <c r="O235" s="9">
        <v>7</v>
      </c>
      <c r="P235" s="9">
        <v>7</v>
      </c>
      <c r="Q235" s="9">
        <v>7</v>
      </c>
      <c r="R235" s="9">
        <v>7</v>
      </c>
      <c r="S235" s="9">
        <v>7</v>
      </c>
      <c r="T235" s="12">
        <f t="shared" si="16"/>
        <v>42</v>
      </c>
      <c r="U235" s="11"/>
      <c r="V235" s="9">
        <v>7</v>
      </c>
      <c r="W235" s="11"/>
      <c r="X235" s="9">
        <v>7</v>
      </c>
      <c r="Y235" s="9">
        <v>1</v>
      </c>
      <c r="Z235" s="9">
        <v>4</v>
      </c>
      <c r="AA235" s="9">
        <v>7</v>
      </c>
      <c r="AB235" s="9">
        <v>9</v>
      </c>
      <c r="AC235" s="9">
        <v>9</v>
      </c>
      <c r="AD235" s="11"/>
      <c r="AE235" s="9">
        <v>6</v>
      </c>
      <c r="AF235" s="9">
        <v>20</v>
      </c>
      <c r="AG235" s="9">
        <v>15</v>
      </c>
      <c r="AH235" s="13">
        <f t="shared" si="17"/>
        <v>300</v>
      </c>
      <c r="AI235" s="11"/>
      <c r="AJ235" s="9" t="s">
        <v>56</v>
      </c>
      <c r="AK235" s="9">
        <v>35</v>
      </c>
      <c r="AL235" s="9" t="s">
        <v>43</v>
      </c>
      <c r="AM235" s="9" t="s">
        <v>44</v>
      </c>
      <c r="AN235" s="9" t="s">
        <v>57</v>
      </c>
      <c r="AO235" s="9" t="s">
        <v>54</v>
      </c>
      <c r="AP235" s="9" t="s">
        <v>58</v>
      </c>
    </row>
    <row r="236" spans="1:42" x14ac:dyDescent="0.3">
      <c r="A236" s="7">
        <v>44616.779238356481</v>
      </c>
      <c r="B236" s="8"/>
      <c r="C236" s="9">
        <v>6</v>
      </c>
      <c r="D236" s="9">
        <v>6</v>
      </c>
      <c r="E236" s="9">
        <v>2</v>
      </c>
      <c r="F236" s="9">
        <v>6</v>
      </c>
      <c r="G236" s="9">
        <v>3</v>
      </c>
      <c r="H236" s="9">
        <v>2</v>
      </c>
      <c r="I236" s="9">
        <v>1</v>
      </c>
      <c r="J236" s="9">
        <v>1</v>
      </c>
      <c r="K236" s="3">
        <f t="shared" si="14"/>
        <v>52.320000000000007</v>
      </c>
      <c r="L236" s="10">
        <f t="shared" si="15"/>
        <v>2.7741251325556737</v>
      </c>
      <c r="M236" s="11"/>
      <c r="N236" s="9">
        <v>4</v>
      </c>
      <c r="O236" s="9">
        <v>6</v>
      </c>
      <c r="P236" s="9">
        <v>5</v>
      </c>
      <c r="Q236" s="9">
        <v>5</v>
      </c>
      <c r="R236" s="9">
        <v>5</v>
      </c>
      <c r="S236" s="9">
        <v>4</v>
      </c>
      <c r="T236" s="12">
        <f t="shared" si="16"/>
        <v>29</v>
      </c>
      <c r="U236" s="11"/>
      <c r="V236" s="9">
        <v>3</v>
      </c>
      <c r="W236" s="11"/>
      <c r="X236" s="9">
        <v>5</v>
      </c>
      <c r="Y236" s="9">
        <v>9</v>
      </c>
      <c r="Z236" s="9">
        <v>9</v>
      </c>
      <c r="AA236" s="9">
        <v>5</v>
      </c>
      <c r="AB236" s="9">
        <v>4</v>
      </c>
      <c r="AC236" s="9">
        <v>1</v>
      </c>
      <c r="AD236" s="11"/>
      <c r="AE236" s="9">
        <v>2</v>
      </c>
      <c r="AF236" s="9">
        <v>5</v>
      </c>
      <c r="AG236" s="9">
        <v>15</v>
      </c>
      <c r="AH236" s="13">
        <f t="shared" si="17"/>
        <v>75</v>
      </c>
      <c r="AI236" s="11"/>
      <c r="AJ236" s="9" t="s">
        <v>56</v>
      </c>
      <c r="AK236" s="9">
        <v>22</v>
      </c>
      <c r="AL236" s="9" t="s">
        <v>48</v>
      </c>
      <c r="AM236" s="9" t="s">
        <v>44</v>
      </c>
      <c r="AN236" s="9" t="s">
        <v>45</v>
      </c>
      <c r="AO236" s="9" t="s">
        <v>60</v>
      </c>
      <c r="AP236" s="9" t="s">
        <v>55</v>
      </c>
    </row>
    <row r="237" spans="1:42" x14ac:dyDescent="0.3">
      <c r="A237" s="7">
        <v>44617.103983194444</v>
      </c>
      <c r="B237" s="8"/>
      <c r="C237" s="9">
        <v>3</v>
      </c>
      <c r="D237" s="9">
        <v>2</v>
      </c>
      <c r="E237" s="9">
        <v>3</v>
      </c>
      <c r="F237" s="9">
        <v>3</v>
      </c>
      <c r="G237" s="9">
        <v>3</v>
      </c>
      <c r="H237" s="9">
        <v>6</v>
      </c>
      <c r="I237" s="9">
        <v>2</v>
      </c>
      <c r="J237" s="9">
        <v>1</v>
      </c>
      <c r="K237" s="3">
        <f t="shared" si="14"/>
        <v>52.890000000000008</v>
      </c>
      <c r="L237" s="10">
        <f t="shared" si="15"/>
        <v>2.804347826086957</v>
      </c>
      <c r="M237" s="11"/>
      <c r="N237" s="9">
        <v>5</v>
      </c>
      <c r="O237" s="9">
        <v>4</v>
      </c>
      <c r="P237" s="9">
        <v>3</v>
      </c>
      <c r="Q237" s="9">
        <v>2</v>
      </c>
      <c r="R237" s="9">
        <v>7</v>
      </c>
      <c r="S237" s="9">
        <v>2</v>
      </c>
      <c r="T237" s="12">
        <f t="shared" si="16"/>
        <v>23</v>
      </c>
      <c r="U237" s="11"/>
      <c r="V237" s="9">
        <v>2</v>
      </c>
      <c r="W237" s="11"/>
      <c r="X237" s="9">
        <v>5</v>
      </c>
      <c r="Y237" s="9">
        <v>3</v>
      </c>
      <c r="Z237" s="9">
        <v>5</v>
      </c>
      <c r="AA237" s="9">
        <v>6</v>
      </c>
      <c r="AB237" s="9">
        <v>1</v>
      </c>
      <c r="AC237" s="9">
        <v>1</v>
      </c>
      <c r="AD237" s="11"/>
      <c r="AE237" s="9">
        <v>5</v>
      </c>
      <c r="AF237" s="9">
        <v>7</v>
      </c>
      <c r="AG237" s="9">
        <v>15</v>
      </c>
      <c r="AH237" s="13">
        <f t="shared" si="17"/>
        <v>105</v>
      </c>
      <c r="AI237" s="11"/>
      <c r="AJ237" s="9" t="s">
        <v>56</v>
      </c>
      <c r="AK237" s="9">
        <v>21</v>
      </c>
      <c r="AL237" s="9" t="s">
        <v>43</v>
      </c>
      <c r="AM237" s="9" t="s">
        <v>53</v>
      </c>
      <c r="AN237" s="9" t="s">
        <v>45</v>
      </c>
      <c r="AO237" s="9" t="s">
        <v>46</v>
      </c>
      <c r="AP237" s="9" t="s">
        <v>50</v>
      </c>
    </row>
    <row r="238" spans="1:42" s="18" customFormat="1" ht="58.2" customHeight="1" x14ac:dyDescent="0.3">
      <c r="A238" s="16" t="s">
        <v>0</v>
      </c>
      <c r="B238" s="17" t="s">
        <v>1</v>
      </c>
      <c r="C238" s="16" t="s">
        <v>2</v>
      </c>
      <c r="D238" s="16" t="s">
        <v>3</v>
      </c>
      <c r="E238" s="16" t="s">
        <v>4</v>
      </c>
      <c r="F238" s="16" t="s">
        <v>5</v>
      </c>
      <c r="G238" s="16" t="s">
        <v>6</v>
      </c>
      <c r="H238" s="16" t="s">
        <v>7</v>
      </c>
      <c r="I238" s="16" t="s">
        <v>8</v>
      </c>
      <c r="J238" s="16" t="s">
        <v>9</v>
      </c>
      <c r="K238" s="18" t="s">
        <v>10</v>
      </c>
      <c r="L238" s="18" t="s">
        <v>11</v>
      </c>
      <c r="M238" s="19" t="s">
        <v>12</v>
      </c>
      <c r="N238" s="16" t="s">
        <v>13</v>
      </c>
      <c r="O238" s="16" t="s">
        <v>14</v>
      </c>
      <c r="P238" s="16" t="s">
        <v>15</v>
      </c>
      <c r="Q238" s="16" t="s">
        <v>16</v>
      </c>
      <c r="R238" s="16" t="s">
        <v>17</v>
      </c>
      <c r="S238" s="20" t="s">
        <v>18</v>
      </c>
      <c r="T238" s="19" t="s">
        <v>19</v>
      </c>
      <c r="U238" s="19" t="s">
        <v>20</v>
      </c>
      <c r="V238" s="16" t="s">
        <v>21</v>
      </c>
      <c r="W238" s="19" t="s">
        <v>22</v>
      </c>
      <c r="X238" s="20" t="s">
        <v>23</v>
      </c>
      <c r="Y238" s="20" t="s">
        <v>24</v>
      </c>
      <c r="Z238" s="20" t="s">
        <v>25</v>
      </c>
      <c r="AA238" s="20" t="s">
        <v>26</v>
      </c>
      <c r="AB238" s="20" t="s">
        <v>27</v>
      </c>
      <c r="AC238" s="20" t="s">
        <v>28</v>
      </c>
      <c r="AD238" s="19" t="s">
        <v>29</v>
      </c>
      <c r="AE238" s="20" t="s">
        <v>30</v>
      </c>
      <c r="AF238" s="20" t="s">
        <v>31</v>
      </c>
      <c r="AG238" s="20" t="s">
        <v>32</v>
      </c>
      <c r="AH238" s="19" t="s">
        <v>33</v>
      </c>
      <c r="AI238" s="19" t="s">
        <v>34</v>
      </c>
      <c r="AJ238" s="20" t="s">
        <v>35</v>
      </c>
      <c r="AK238" s="20" t="s">
        <v>36</v>
      </c>
      <c r="AL238" s="20" t="s">
        <v>37</v>
      </c>
      <c r="AM238" s="20" t="s">
        <v>38</v>
      </c>
      <c r="AN238" s="20" t="s">
        <v>39</v>
      </c>
      <c r="AO238" s="20" t="s">
        <v>40</v>
      </c>
      <c r="AP238" s="20" t="s">
        <v>41</v>
      </c>
    </row>
    <row r="239" spans="1:42" x14ac:dyDescent="0.3">
      <c r="A239" s="13"/>
      <c r="B239" s="11" t="s">
        <v>69</v>
      </c>
      <c r="C239" s="21">
        <f t="shared" ref="C239:J239" si="18">AVERAGE(C2:C237)</f>
        <v>3.4152542372881354</v>
      </c>
      <c r="D239" s="21">
        <f t="shared" si="18"/>
        <v>3.4618644067796609</v>
      </c>
      <c r="E239" s="21">
        <f t="shared" si="18"/>
        <v>3.7966101694915255</v>
      </c>
      <c r="F239" s="21">
        <f t="shared" si="18"/>
        <v>3.0296610169491527</v>
      </c>
      <c r="G239" s="21">
        <f t="shared" si="18"/>
        <v>2.9915254237288136</v>
      </c>
      <c r="H239" s="21">
        <f t="shared" si="18"/>
        <v>3.2457627118644066</v>
      </c>
      <c r="I239" s="21">
        <f t="shared" si="18"/>
        <v>2.8008474576271185</v>
      </c>
      <c r="J239" s="21">
        <f t="shared" si="18"/>
        <v>2.1355932203389831</v>
      </c>
      <c r="K239" s="10">
        <f>(1.21*C239 + 1.49*D239 + 1.75*E239 + 2.06*F239 + 2.53*G239 + 2.85*H239 + 3.19 *I239 + 3.78*J239)</f>
        <v>56.002033898305086</v>
      </c>
      <c r="L239" s="10">
        <f>K239/(1.21 + 1.49 + 1.75 + 2.06 + 2.53 + 2.85 + 3.19 + 3.78)</f>
        <v>2.9693549256789549</v>
      </c>
      <c r="M239" s="11" t="s">
        <v>69</v>
      </c>
      <c r="N239" s="21">
        <f t="shared" ref="N239:T239" si="19">AVERAGE(N2:N237)</f>
        <v>2.7881355932203391</v>
      </c>
      <c r="O239" s="21">
        <f t="shared" si="19"/>
        <v>4.25</v>
      </c>
      <c r="P239" s="21">
        <f t="shared" si="19"/>
        <v>2.0296610169491527</v>
      </c>
      <c r="Q239" s="21">
        <f t="shared" si="19"/>
        <v>2.1906779661016951</v>
      </c>
      <c r="R239" s="21">
        <f t="shared" si="19"/>
        <v>2.6991525423728815</v>
      </c>
      <c r="S239" s="21">
        <f t="shared" si="19"/>
        <v>2.1101694915254239</v>
      </c>
      <c r="T239" s="21">
        <f t="shared" si="19"/>
        <v>16.067796610169491</v>
      </c>
      <c r="U239" s="11" t="s">
        <v>69</v>
      </c>
      <c r="V239" s="21">
        <f>AVERAGE(V2:V237)</f>
        <v>2.5635593220338984</v>
      </c>
      <c r="W239" s="11" t="s">
        <v>69</v>
      </c>
      <c r="X239" s="21">
        <f t="shared" ref="X239:AC239" si="20">AVERAGE(X2:X237)</f>
        <v>5.9872881355932206</v>
      </c>
      <c r="Y239" s="21">
        <f t="shared" si="20"/>
        <v>6.0488888888888885</v>
      </c>
      <c r="Z239" s="21">
        <f t="shared" si="20"/>
        <v>7.3144104803493448</v>
      </c>
      <c r="AA239" s="21">
        <f t="shared" si="20"/>
        <v>7.1398305084745761</v>
      </c>
      <c r="AB239" s="21">
        <f t="shared" si="20"/>
        <v>5.5381355932203391</v>
      </c>
      <c r="AC239" s="21">
        <f t="shared" si="20"/>
        <v>5.4025423728813555</v>
      </c>
      <c r="AD239" s="11" t="s">
        <v>69</v>
      </c>
      <c r="AE239" s="21">
        <f>AVERAGE(AE2:AE237)</f>
        <v>6.1101694915254239</v>
      </c>
      <c r="AF239" s="21">
        <f>AVERAGE(AF2:AF237)</f>
        <v>3.7574152542372881</v>
      </c>
      <c r="AG239" s="21">
        <f>AVERAGE(AG2:AG237)</f>
        <v>22.611228813559322</v>
      </c>
      <c r="AH239" s="21">
        <f>AVERAGE(AH2:AH237)</f>
        <v>91.572563559322035</v>
      </c>
      <c r="AI239" s="11" t="s">
        <v>69</v>
      </c>
      <c r="AJ239" s="13"/>
      <c r="AK239" s="21">
        <f>AVERAGE(AK2:AK237)</f>
        <v>24.432203389830509</v>
      </c>
      <c r="AL239" s="13"/>
      <c r="AM239" s="13"/>
      <c r="AN239" s="13"/>
      <c r="AO239" s="13"/>
      <c r="AP239" s="13"/>
    </row>
    <row r="240" spans="1:42" x14ac:dyDescent="0.3">
      <c r="A240" s="13"/>
      <c r="B240" s="11" t="s">
        <v>70</v>
      </c>
      <c r="C240" s="13">
        <f t="shared" ref="C240:J240" si="21">_xlfn.MODE.SNGL(C2:C237)</f>
        <v>4</v>
      </c>
      <c r="D240" s="13">
        <f t="shared" si="21"/>
        <v>4</v>
      </c>
      <c r="E240" s="13">
        <f t="shared" si="21"/>
        <v>6</v>
      </c>
      <c r="F240" s="13">
        <f t="shared" si="21"/>
        <v>1</v>
      </c>
      <c r="G240" s="13">
        <f t="shared" si="21"/>
        <v>1</v>
      </c>
      <c r="H240" s="13">
        <f t="shared" si="21"/>
        <v>1</v>
      </c>
      <c r="I240" s="13">
        <f t="shared" si="21"/>
        <v>1</v>
      </c>
      <c r="J240" s="13">
        <f t="shared" si="21"/>
        <v>1</v>
      </c>
      <c r="K240" s="3">
        <f>(1.21*C240 + 1.49*D240 + 1.75*E240 + 2.06*F240 + 2.53*G240 + 2.85*H240 + 3.19 *I240 + 3.78*J240)</f>
        <v>35.71</v>
      </c>
      <c r="L240" s="10">
        <f>K240/(1.21 + 1.49 + 1.75 + 2.06 + 2.53 + 2.85 + 3.19 + 3.78)</f>
        <v>1.8934252386002122</v>
      </c>
      <c r="M240" s="11" t="s">
        <v>70</v>
      </c>
      <c r="N240" s="13">
        <f t="shared" ref="N240:T240" si="22">_xlfn.MODE.SNGL(N2:N237)</f>
        <v>1</v>
      </c>
      <c r="O240" s="13">
        <f t="shared" si="22"/>
        <v>4</v>
      </c>
      <c r="P240" s="13">
        <f t="shared" si="22"/>
        <v>1</v>
      </c>
      <c r="Q240" s="13">
        <f t="shared" si="22"/>
        <v>1</v>
      </c>
      <c r="R240" s="13">
        <f t="shared" si="22"/>
        <v>1</v>
      </c>
      <c r="S240" s="13">
        <f t="shared" si="22"/>
        <v>1</v>
      </c>
      <c r="T240" s="13">
        <f t="shared" si="22"/>
        <v>10</v>
      </c>
      <c r="U240" s="11" t="s">
        <v>70</v>
      </c>
      <c r="V240" s="13">
        <f>_xlfn.MODE.SNGL(V2:V237)</f>
        <v>1</v>
      </c>
      <c r="W240" s="11" t="s">
        <v>70</v>
      </c>
      <c r="X240" s="13">
        <f t="shared" ref="X240:AC240" si="23">_xlfn.MODE.SNGL(X2:X237)</f>
        <v>7</v>
      </c>
      <c r="Y240" s="13">
        <f t="shared" si="23"/>
        <v>8</v>
      </c>
      <c r="Z240" s="13">
        <f t="shared" si="23"/>
        <v>10</v>
      </c>
      <c r="AA240" s="13">
        <f t="shared" si="23"/>
        <v>9</v>
      </c>
      <c r="AB240" s="13">
        <f t="shared" si="23"/>
        <v>1</v>
      </c>
      <c r="AC240" s="13">
        <f t="shared" si="23"/>
        <v>1</v>
      </c>
      <c r="AD240" s="11" t="s">
        <v>70</v>
      </c>
      <c r="AE240" s="13">
        <f>_xlfn.MODE.SNGL(AE2:AE237)</f>
        <v>10</v>
      </c>
      <c r="AF240" s="13">
        <f>_xlfn.MODE.SNGL(AF2:AF237)</f>
        <v>1</v>
      </c>
      <c r="AG240" s="13">
        <f>_xlfn.MODE.SNGL(AG2:AG237)</f>
        <v>10</v>
      </c>
      <c r="AH240" s="13">
        <f>_xlfn.MODE.SNGL(AH2:AH237)</f>
        <v>30</v>
      </c>
      <c r="AI240" s="11" t="s">
        <v>70</v>
      </c>
      <c r="AJ240" s="13"/>
      <c r="AK240" s="13">
        <f>_xlfn.MODE.SNGL(AK2:AK237)</f>
        <v>22</v>
      </c>
      <c r="AL240" s="13"/>
      <c r="AM240" s="13"/>
      <c r="AN240" s="13"/>
      <c r="AO240" s="13"/>
      <c r="AP240" s="13"/>
    </row>
    <row r="241" spans="1:42" x14ac:dyDescent="0.3">
      <c r="A241" s="13"/>
      <c r="B241" s="11" t="s">
        <v>71</v>
      </c>
      <c r="C241" s="13">
        <f t="shared" ref="C241:J241" si="24">MEDIAN(C2:C237)</f>
        <v>4</v>
      </c>
      <c r="D241" s="13">
        <f t="shared" si="24"/>
        <v>4</v>
      </c>
      <c r="E241" s="13">
        <f t="shared" si="24"/>
        <v>4</v>
      </c>
      <c r="F241" s="13">
        <f t="shared" si="24"/>
        <v>3</v>
      </c>
      <c r="G241" s="13">
        <f t="shared" si="24"/>
        <v>3</v>
      </c>
      <c r="H241" s="13">
        <f t="shared" si="24"/>
        <v>3</v>
      </c>
      <c r="I241" s="13">
        <f t="shared" si="24"/>
        <v>2</v>
      </c>
      <c r="J241" s="13">
        <f t="shared" si="24"/>
        <v>1</v>
      </c>
      <c r="K241" s="3">
        <f>(1.21*C241 + 1.49*D241 + 1.75*E241 + 2.06*F241 + 2.53*G241 + 2.85*H241 + 3.19 *I241 + 3.78*J241)</f>
        <v>50.280000000000008</v>
      </c>
      <c r="L241" s="10">
        <f>K241/(1.21 + 1.49 + 1.75 + 2.06 + 2.53 + 2.85 + 3.19 + 3.78)</f>
        <v>2.6659597030752922</v>
      </c>
      <c r="M241" s="11" t="s">
        <v>71</v>
      </c>
      <c r="N241" s="13">
        <f t="shared" ref="N241:T241" si="25">MEDIAN(N2:N237)</f>
        <v>2</v>
      </c>
      <c r="O241" s="13">
        <f t="shared" si="25"/>
        <v>4</v>
      </c>
      <c r="P241" s="13">
        <f t="shared" si="25"/>
        <v>1</v>
      </c>
      <c r="Q241" s="13">
        <f t="shared" si="25"/>
        <v>1</v>
      </c>
      <c r="R241" s="13">
        <f t="shared" si="25"/>
        <v>2</v>
      </c>
      <c r="S241" s="13">
        <f t="shared" si="25"/>
        <v>1</v>
      </c>
      <c r="T241" s="13">
        <f t="shared" si="25"/>
        <v>14</v>
      </c>
      <c r="U241" s="11" t="s">
        <v>71</v>
      </c>
      <c r="V241" s="13">
        <f>MEDIAN(V2:V237)</f>
        <v>2</v>
      </c>
      <c r="W241" s="11" t="s">
        <v>71</v>
      </c>
      <c r="X241" s="13">
        <f t="shared" ref="X241:AC241" si="26">MEDIAN(X2:X237)</f>
        <v>6</v>
      </c>
      <c r="Y241" s="13">
        <f t="shared" si="26"/>
        <v>7</v>
      </c>
      <c r="Z241" s="13">
        <f t="shared" si="26"/>
        <v>8</v>
      </c>
      <c r="AA241" s="13">
        <f t="shared" si="26"/>
        <v>8</v>
      </c>
      <c r="AB241" s="13">
        <f t="shared" si="26"/>
        <v>6</v>
      </c>
      <c r="AC241" s="13">
        <f t="shared" si="26"/>
        <v>5</v>
      </c>
      <c r="AD241" s="11" t="s">
        <v>71</v>
      </c>
      <c r="AE241" s="13">
        <f>MEDIAN(AE2:AE237)</f>
        <v>7</v>
      </c>
      <c r="AF241" s="13">
        <f>MEDIAN(AF2:AF237)</f>
        <v>2</v>
      </c>
      <c r="AG241" s="13">
        <f>MEDIAN(AG2:AG237)</f>
        <v>15</v>
      </c>
      <c r="AH241" s="13">
        <f>MEDIAN(AH2:AH237)</f>
        <v>40</v>
      </c>
      <c r="AI241" s="11" t="s">
        <v>71</v>
      </c>
      <c r="AJ241" s="13"/>
      <c r="AK241" s="13">
        <f>MEDIAN(AK2:AK237)</f>
        <v>23</v>
      </c>
      <c r="AL241" s="13"/>
      <c r="AM241" s="13"/>
      <c r="AN241" s="13"/>
      <c r="AO241" s="13"/>
      <c r="AP241" s="13"/>
    </row>
    <row r="242" spans="1:42" x14ac:dyDescent="0.3">
      <c r="A242" s="13"/>
      <c r="B242" s="11" t="s">
        <v>72</v>
      </c>
      <c r="C242" s="21">
        <f t="shared" ref="C242:L242" si="27">_xlfn.STDEV.S(C2:C237)</f>
        <v>1.6596655453200184</v>
      </c>
      <c r="D242" s="21">
        <f t="shared" si="27"/>
        <v>1.6433706664942298</v>
      </c>
      <c r="E242" s="21">
        <f t="shared" si="27"/>
        <v>1.7335700320137462</v>
      </c>
      <c r="F242" s="21">
        <f t="shared" si="27"/>
        <v>1.6768668515398004</v>
      </c>
      <c r="G242" s="21">
        <f t="shared" si="27"/>
        <v>1.8077646368732867</v>
      </c>
      <c r="H242" s="21">
        <f t="shared" si="27"/>
        <v>1.754927121856976</v>
      </c>
      <c r="I242" s="21">
        <f t="shared" si="27"/>
        <v>1.8766650258330597</v>
      </c>
      <c r="J242" s="21">
        <f t="shared" si="27"/>
        <v>1.6446703309952326</v>
      </c>
      <c r="K242" s="21">
        <f t="shared" si="27"/>
        <v>22.288629237628349</v>
      </c>
      <c r="L242" s="21">
        <f t="shared" si="27"/>
        <v>1.1817937029495429</v>
      </c>
      <c r="M242" s="11" t="s">
        <v>72</v>
      </c>
      <c r="N242" s="21">
        <f t="shared" ref="N242:T242" si="28">_xlfn.STDEV.S(N2:N237)</f>
        <v>1.7350047883446305</v>
      </c>
      <c r="O242" s="21">
        <f t="shared" si="28"/>
        <v>1.6938562324383415</v>
      </c>
      <c r="P242" s="21">
        <f t="shared" si="28"/>
        <v>1.6279374404851772</v>
      </c>
      <c r="Q242" s="21">
        <f t="shared" si="28"/>
        <v>1.6738533598618943</v>
      </c>
      <c r="R242" s="21">
        <f t="shared" si="28"/>
        <v>2.0830009351367904</v>
      </c>
      <c r="S242" s="21">
        <f t="shared" si="28"/>
        <v>1.6747633598738392</v>
      </c>
      <c r="T242" s="21">
        <f t="shared" si="28"/>
        <v>8.0785808881861918</v>
      </c>
      <c r="U242" s="11" t="s">
        <v>72</v>
      </c>
      <c r="V242" s="21">
        <f>_xlfn.STDEV.S(V2:V237)</f>
        <v>1.805484092766225</v>
      </c>
      <c r="W242" s="11" t="s">
        <v>72</v>
      </c>
      <c r="X242" s="21">
        <f t="shared" ref="X242:AC242" si="29">_xlfn.STDEV.S(X2:X237)</f>
        <v>2.3200897491873387</v>
      </c>
      <c r="Y242" s="21">
        <f t="shared" si="29"/>
        <v>3.0709338841197673</v>
      </c>
      <c r="Z242" s="21">
        <f t="shared" si="29"/>
        <v>2.5073247480472847</v>
      </c>
      <c r="AA242" s="21">
        <f t="shared" si="29"/>
        <v>2.3577717511932419</v>
      </c>
      <c r="AB242" s="21">
        <f t="shared" si="29"/>
        <v>3.2068124159198872</v>
      </c>
      <c r="AC242" s="21">
        <f t="shared" si="29"/>
        <v>3.2451328363961429</v>
      </c>
      <c r="AD242" s="11" t="s">
        <v>72</v>
      </c>
      <c r="AE242" s="21">
        <f>_xlfn.STDEV.S(AE2:AE237)</f>
        <v>3.0604794459750067</v>
      </c>
      <c r="AF242" s="21">
        <f>_xlfn.STDEV.S(AF2:AF237)</f>
        <v>4.0027514596970351</v>
      </c>
      <c r="AG242" s="21">
        <f>_xlfn.STDEV.S(AG2:AG237)</f>
        <v>31.01148673552143</v>
      </c>
      <c r="AH242" s="21">
        <f>_xlfn.STDEV.S(AH2:AH237)</f>
        <v>223.59856242614464</v>
      </c>
      <c r="AI242" s="11" t="s">
        <v>72</v>
      </c>
      <c r="AJ242" s="13"/>
      <c r="AK242" s="21">
        <f>_xlfn.STDEV.S(AK2:AK237)</f>
        <v>5.4099652943541203</v>
      </c>
      <c r="AL242" s="13"/>
      <c r="AM242" s="13"/>
      <c r="AN242" s="13"/>
      <c r="AO242" s="13"/>
      <c r="AP242" s="13"/>
    </row>
    <row r="243" spans="1:42" x14ac:dyDescent="0.3">
      <c r="A243" s="13"/>
      <c r="B243" s="11" t="s">
        <v>73</v>
      </c>
      <c r="C243" s="13">
        <f t="shared" ref="C243:L243" si="30">MAX(C2:C237)</f>
        <v>6</v>
      </c>
      <c r="D243" s="13">
        <f t="shared" si="30"/>
        <v>6</v>
      </c>
      <c r="E243" s="13">
        <f t="shared" si="30"/>
        <v>6</v>
      </c>
      <c r="F243" s="13">
        <f t="shared" si="30"/>
        <v>6</v>
      </c>
      <c r="G243" s="13">
        <f t="shared" si="30"/>
        <v>6</v>
      </c>
      <c r="H243" s="13">
        <f t="shared" si="30"/>
        <v>6</v>
      </c>
      <c r="I243" s="13">
        <f t="shared" si="30"/>
        <v>6</v>
      </c>
      <c r="J243" s="13">
        <f t="shared" si="30"/>
        <v>6</v>
      </c>
      <c r="K243" s="13">
        <f t="shared" si="30"/>
        <v>113.16</v>
      </c>
      <c r="L243" s="13">
        <f t="shared" si="30"/>
        <v>6</v>
      </c>
      <c r="M243" s="11" t="s">
        <v>73</v>
      </c>
      <c r="N243" s="13">
        <f t="shared" ref="N243:T243" si="31">MAX(N2:N237)</f>
        <v>7</v>
      </c>
      <c r="O243" s="13">
        <f t="shared" si="31"/>
        <v>7</v>
      </c>
      <c r="P243" s="13">
        <f t="shared" si="31"/>
        <v>7</v>
      </c>
      <c r="Q243" s="13">
        <f t="shared" si="31"/>
        <v>7</v>
      </c>
      <c r="R243" s="13">
        <f t="shared" si="31"/>
        <v>7</v>
      </c>
      <c r="S243" s="13">
        <f t="shared" si="31"/>
        <v>7</v>
      </c>
      <c r="T243" s="13">
        <f t="shared" si="31"/>
        <v>42</v>
      </c>
      <c r="U243" s="11" t="s">
        <v>73</v>
      </c>
      <c r="V243" s="13">
        <f>MAX(V2:V237)</f>
        <v>7</v>
      </c>
      <c r="W243" s="11" t="s">
        <v>73</v>
      </c>
      <c r="X243" s="13">
        <f t="shared" ref="X243:AC243" si="32">MAX(X2:X237)</f>
        <v>10</v>
      </c>
      <c r="Y243" s="13">
        <f t="shared" si="32"/>
        <v>10</v>
      </c>
      <c r="Z243" s="13">
        <f t="shared" si="32"/>
        <v>10</v>
      </c>
      <c r="AA243" s="13">
        <f t="shared" si="32"/>
        <v>10</v>
      </c>
      <c r="AB243" s="13">
        <f t="shared" si="32"/>
        <v>10</v>
      </c>
      <c r="AC243" s="13">
        <f t="shared" si="32"/>
        <v>10</v>
      </c>
      <c r="AD243" s="11" t="s">
        <v>73</v>
      </c>
      <c r="AE243" s="13">
        <f>MAX(AE2:AE237)</f>
        <v>10</v>
      </c>
      <c r="AF243" s="13">
        <f>MAX(AF2:AF237)</f>
        <v>21</v>
      </c>
      <c r="AG243" s="13">
        <f>MAX(AG2:AG237)</f>
        <v>360</v>
      </c>
      <c r="AH243" s="13">
        <f>MAX(AH2:AH237)</f>
        <v>1920</v>
      </c>
      <c r="AI243" s="11" t="s">
        <v>73</v>
      </c>
      <c r="AJ243" s="13"/>
      <c r="AK243" s="13">
        <f>MAX(AK2:AK237)</f>
        <v>49</v>
      </c>
      <c r="AL243" s="13"/>
      <c r="AM243" s="13"/>
      <c r="AN243" s="13"/>
      <c r="AO243" s="13"/>
      <c r="AP243" s="13"/>
    </row>
    <row r="244" spans="1:42" x14ac:dyDescent="0.3">
      <c r="A244" s="13"/>
      <c r="B244" s="11" t="s">
        <v>74</v>
      </c>
      <c r="C244" s="13">
        <f t="shared" ref="C244:L244" si="33">MIN(C2:C237)</f>
        <v>1</v>
      </c>
      <c r="D244" s="13">
        <f t="shared" si="33"/>
        <v>1</v>
      </c>
      <c r="E244" s="13">
        <f t="shared" si="33"/>
        <v>1</v>
      </c>
      <c r="F244" s="13">
        <f t="shared" si="33"/>
        <v>1</v>
      </c>
      <c r="G244" s="13">
        <f t="shared" si="33"/>
        <v>1</v>
      </c>
      <c r="H244" s="13">
        <f t="shared" si="33"/>
        <v>1</v>
      </c>
      <c r="I244" s="13">
        <f t="shared" si="33"/>
        <v>1</v>
      </c>
      <c r="J244" s="13">
        <f t="shared" si="33"/>
        <v>1</v>
      </c>
      <c r="K244" s="13">
        <f t="shared" si="33"/>
        <v>20.350000000000001</v>
      </c>
      <c r="L244" s="21">
        <f t="shared" si="33"/>
        <v>1.0790031813361614</v>
      </c>
      <c r="M244" s="11" t="s">
        <v>74</v>
      </c>
      <c r="N244" s="13">
        <f t="shared" ref="N244:T244" si="34">MIN(N2:N237)</f>
        <v>1</v>
      </c>
      <c r="O244" s="13">
        <f t="shared" si="34"/>
        <v>1</v>
      </c>
      <c r="P244" s="13">
        <f t="shared" si="34"/>
        <v>1</v>
      </c>
      <c r="Q244" s="13">
        <f t="shared" si="34"/>
        <v>1</v>
      </c>
      <c r="R244" s="13">
        <f t="shared" si="34"/>
        <v>1</v>
      </c>
      <c r="S244" s="13">
        <f t="shared" si="34"/>
        <v>1</v>
      </c>
      <c r="T244" s="13">
        <f t="shared" si="34"/>
        <v>6</v>
      </c>
      <c r="U244" s="11" t="s">
        <v>74</v>
      </c>
      <c r="V244" s="13">
        <f>MIN(V2:V237)</f>
        <v>1</v>
      </c>
      <c r="W244" s="11" t="s">
        <v>74</v>
      </c>
      <c r="X244" s="13">
        <f t="shared" ref="X244:AC244" si="35">MIN(X2:X237)</f>
        <v>1</v>
      </c>
      <c r="Y244" s="13">
        <f t="shared" si="35"/>
        <v>1</v>
      </c>
      <c r="Z244" s="13">
        <f t="shared" si="35"/>
        <v>1</v>
      </c>
      <c r="AA244" s="13">
        <f t="shared" si="35"/>
        <v>1</v>
      </c>
      <c r="AB244" s="13">
        <f t="shared" si="35"/>
        <v>1</v>
      </c>
      <c r="AC244" s="13">
        <f t="shared" si="35"/>
        <v>1</v>
      </c>
      <c r="AD244" s="11" t="s">
        <v>74</v>
      </c>
      <c r="AE244" s="13">
        <f>MIN(AE2:AE237)</f>
        <v>1</v>
      </c>
      <c r="AF244" s="13">
        <f>MIN(AF2:AF237)</f>
        <v>0.5</v>
      </c>
      <c r="AG244" s="13">
        <f>MIN(AG2:AG237)</f>
        <v>1.5</v>
      </c>
      <c r="AH244" s="13">
        <f>MIN(AH2:AH237)</f>
        <v>2</v>
      </c>
      <c r="AI244" s="11" t="s">
        <v>74</v>
      </c>
      <c r="AJ244" s="13"/>
      <c r="AK244" s="13">
        <f>MIN(AK2:AK237)</f>
        <v>18</v>
      </c>
      <c r="AL244" s="13"/>
      <c r="AM244" s="13"/>
      <c r="AN244" s="13"/>
      <c r="AO244" s="13"/>
      <c r="AP244" s="13"/>
    </row>
    <row r="245" spans="1:42" x14ac:dyDescent="0.3">
      <c r="B245"/>
      <c r="K245"/>
      <c r="S245"/>
      <c r="U245"/>
      <c r="AB245"/>
      <c r="AG245"/>
    </row>
    <row r="246" spans="1:42" x14ac:dyDescent="0.3">
      <c r="B246"/>
      <c r="K246"/>
      <c r="S246"/>
      <c r="U246"/>
      <c r="AB246"/>
      <c r="AG246"/>
    </row>
    <row r="247" spans="1:42" x14ac:dyDescent="0.3">
      <c r="B247"/>
      <c r="K247"/>
      <c r="S247"/>
      <c r="U247"/>
      <c r="AB247"/>
      <c r="AG247"/>
    </row>
    <row r="248" spans="1:42" x14ac:dyDescent="0.3">
      <c r="B248"/>
      <c r="K248"/>
      <c r="S248"/>
      <c r="U248"/>
      <c r="AB248"/>
      <c r="AG248"/>
    </row>
    <row r="249" spans="1:42" x14ac:dyDescent="0.3">
      <c r="B249"/>
      <c r="K249"/>
      <c r="S249"/>
      <c r="U249"/>
      <c r="AB249"/>
      <c r="AG249"/>
    </row>
    <row r="250" spans="1:42" x14ac:dyDescent="0.3">
      <c r="B250"/>
      <c r="K250"/>
      <c r="S250"/>
      <c r="U250"/>
      <c r="AB250"/>
      <c r="AG250"/>
    </row>
    <row r="251" spans="1:42" x14ac:dyDescent="0.3">
      <c r="B251"/>
      <c r="K251"/>
      <c r="S251"/>
      <c r="U251"/>
      <c r="AB251"/>
      <c r="AG251"/>
    </row>
    <row r="252" spans="1:42" x14ac:dyDescent="0.3">
      <c r="B252"/>
      <c r="K252"/>
      <c r="S252"/>
      <c r="U252"/>
      <c r="AB252"/>
      <c r="AG252"/>
    </row>
    <row r="253" spans="1:42" x14ac:dyDescent="0.3">
      <c r="B253"/>
      <c r="K253"/>
      <c r="S253"/>
      <c r="U253"/>
      <c r="AB253"/>
      <c r="AG253"/>
    </row>
    <row r="254" spans="1:42" x14ac:dyDescent="0.3">
      <c r="B254"/>
      <c r="K254"/>
      <c r="S254"/>
      <c r="U254"/>
      <c r="AB254"/>
      <c r="AG254"/>
    </row>
    <row r="255" spans="1:42" x14ac:dyDescent="0.3">
      <c r="B255"/>
      <c r="K255"/>
      <c r="S255"/>
      <c r="U255"/>
      <c r="AB255"/>
      <c r="AG255"/>
    </row>
    <row r="256" spans="1:42" x14ac:dyDescent="0.3">
      <c r="B256"/>
      <c r="K256"/>
      <c r="S256"/>
      <c r="U256"/>
      <c r="AB256"/>
      <c r="AG256"/>
    </row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spans="2:33" x14ac:dyDescent="0.3">
      <c r="B3297"/>
      <c r="K3297"/>
      <c r="S3297"/>
      <c r="U3297"/>
      <c r="AB3297"/>
      <c r="AG3297"/>
    </row>
    <row r="3298" spans="2:33" x14ac:dyDescent="0.3">
      <c r="B3298"/>
      <c r="K3298"/>
      <c r="S3298"/>
      <c r="U3298"/>
      <c r="AB3298"/>
      <c r="AG3298"/>
    </row>
    <row r="3299" spans="2:33" x14ac:dyDescent="0.3">
      <c r="K3299" s="3"/>
      <c r="AG3299"/>
    </row>
    <row r="3300" spans="2:33" x14ac:dyDescent="0.3">
      <c r="K3300" s="3"/>
      <c r="AG3300"/>
    </row>
    <row r="3301" spans="2:33" x14ac:dyDescent="0.3">
      <c r="K3301" s="3"/>
      <c r="AG3301"/>
    </row>
    <row r="3302" spans="2:33" x14ac:dyDescent="0.3">
      <c r="K3302" s="3"/>
      <c r="AG3302"/>
    </row>
    <row r="3303" spans="2:33" x14ac:dyDescent="0.3">
      <c r="K3303" s="3"/>
      <c r="AG3303"/>
    </row>
    <row r="3304" spans="2:33" x14ac:dyDescent="0.3">
      <c r="K3304" s="3"/>
      <c r="AG3304"/>
    </row>
    <row r="3305" spans="2:33" x14ac:dyDescent="0.3">
      <c r="K3305" s="3"/>
      <c r="AG3305"/>
    </row>
    <row r="3306" spans="2:33" x14ac:dyDescent="0.3">
      <c r="K3306" s="3"/>
      <c r="AG3306"/>
    </row>
    <row r="3307" spans="2:33" x14ac:dyDescent="0.3">
      <c r="K3307" s="3"/>
      <c r="AG3307"/>
    </row>
    <row r="3308" spans="2:33" x14ac:dyDescent="0.3">
      <c r="K3308" s="3"/>
      <c r="AG3308"/>
    </row>
    <row r="3309" spans="2:33" x14ac:dyDescent="0.3">
      <c r="K3309" s="3"/>
      <c r="AG3309"/>
    </row>
    <row r="3310" spans="2:33" x14ac:dyDescent="0.3">
      <c r="K3310" s="3"/>
      <c r="AG3310"/>
    </row>
    <row r="3311" spans="2:33" x14ac:dyDescent="0.3">
      <c r="K3311" s="3"/>
      <c r="AG3311"/>
    </row>
    <row r="3312" spans="2:33" x14ac:dyDescent="0.3">
      <c r="K3312" s="3"/>
      <c r="AG3312"/>
    </row>
    <row r="3313" spans="11:33" x14ac:dyDescent="0.3">
      <c r="K3313" s="3"/>
      <c r="AG3313"/>
    </row>
    <row r="3314" spans="11:33" x14ac:dyDescent="0.3">
      <c r="K3314" s="3"/>
      <c r="AG3314"/>
    </row>
    <row r="3315" spans="11:33" x14ac:dyDescent="0.3">
      <c r="K3315" s="3"/>
      <c r="AG3315"/>
    </row>
    <row r="3316" spans="11:33" x14ac:dyDescent="0.3">
      <c r="K3316" s="3"/>
      <c r="AG3316"/>
    </row>
    <row r="3317" spans="11:33" x14ac:dyDescent="0.3">
      <c r="K3317" s="3"/>
      <c r="AG3317"/>
    </row>
    <row r="3318" spans="11:33" x14ac:dyDescent="0.3">
      <c r="K3318" s="3"/>
      <c r="AG3318"/>
    </row>
    <row r="3319" spans="11:33" x14ac:dyDescent="0.3">
      <c r="K3319" s="3"/>
      <c r="AG3319"/>
    </row>
    <row r="3320" spans="11:33" x14ac:dyDescent="0.3">
      <c r="K3320" s="3"/>
      <c r="AG3320"/>
    </row>
    <row r="3321" spans="11:33" x14ac:dyDescent="0.3">
      <c r="K3321" s="3"/>
      <c r="AG3321"/>
    </row>
    <row r="3322" spans="11:33" x14ac:dyDescent="0.3">
      <c r="K3322" s="3"/>
      <c r="AG3322"/>
    </row>
    <row r="3323" spans="11:33" x14ac:dyDescent="0.3">
      <c r="K3323" s="3"/>
      <c r="AG3323"/>
    </row>
    <row r="3324" spans="11:33" x14ac:dyDescent="0.3">
      <c r="K3324" s="3"/>
      <c r="AG3324"/>
    </row>
    <row r="3325" spans="11:33" x14ac:dyDescent="0.3">
      <c r="K3325" s="3"/>
      <c r="AG3325"/>
    </row>
    <row r="3326" spans="11:33" x14ac:dyDescent="0.3">
      <c r="K3326" s="3"/>
      <c r="AG3326"/>
    </row>
    <row r="3327" spans="11:33" x14ac:dyDescent="0.3">
      <c r="K3327" s="3"/>
      <c r="AG3327"/>
    </row>
    <row r="3328" spans="11:33" x14ac:dyDescent="0.3">
      <c r="K3328" s="3"/>
      <c r="AG3328"/>
    </row>
    <row r="3329" spans="11:33" x14ac:dyDescent="0.3">
      <c r="K3329" s="3"/>
      <c r="AG3329"/>
    </row>
    <row r="3330" spans="11:33" x14ac:dyDescent="0.3">
      <c r="K3330" s="3"/>
      <c r="AG3330"/>
    </row>
    <row r="3331" spans="11:33" x14ac:dyDescent="0.3">
      <c r="K3331" s="3"/>
      <c r="AG3331"/>
    </row>
    <row r="3332" spans="11:33" x14ac:dyDescent="0.3">
      <c r="K3332" s="3"/>
      <c r="AG3332"/>
    </row>
    <row r="3333" spans="11:33" x14ac:dyDescent="0.3">
      <c r="K3333" s="3"/>
      <c r="AG3333"/>
    </row>
    <row r="3334" spans="11:33" x14ac:dyDescent="0.3">
      <c r="K3334" s="3"/>
      <c r="AG3334"/>
    </row>
    <row r="3335" spans="11:33" x14ac:dyDescent="0.3">
      <c r="K3335" s="3"/>
      <c r="AG3335"/>
    </row>
    <row r="3336" spans="11:33" x14ac:dyDescent="0.3">
      <c r="K3336" s="3"/>
      <c r="AG3336"/>
    </row>
    <row r="3337" spans="11:33" x14ac:dyDescent="0.3">
      <c r="K3337" s="3"/>
      <c r="AG3337"/>
    </row>
    <row r="3338" spans="11:33" x14ac:dyDescent="0.3">
      <c r="K3338" s="3"/>
      <c r="AG3338"/>
    </row>
    <row r="3339" spans="11:33" x14ac:dyDescent="0.3">
      <c r="K3339" s="3"/>
      <c r="AG3339"/>
    </row>
    <row r="3340" spans="11:33" x14ac:dyDescent="0.3">
      <c r="K3340" s="3"/>
      <c r="AG3340"/>
    </row>
    <row r="3341" spans="11:33" x14ac:dyDescent="0.3">
      <c r="K3341" s="3"/>
      <c r="AG3341"/>
    </row>
    <row r="3342" spans="11:33" x14ac:dyDescent="0.3">
      <c r="K3342" s="3"/>
      <c r="AG3342"/>
    </row>
    <row r="3343" spans="11:33" x14ac:dyDescent="0.3">
      <c r="K3343" s="3"/>
      <c r="AG3343"/>
    </row>
    <row r="3344" spans="11:33" x14ac:dyDescent="0.3">
      <c r="K3344" s="3"/>
      <c r="AG3344"/>
    </row>
    <row r="3345" spans="11:33" x14ac:dyDescent="0.3">
      <c r="K3345" s="3"/>
      <c r="AG3345"/>
    </row>
    <row r="3346" spans="11:33" x14ac:dyDescent="0.3">
      <c r="K3346" s="3"/>
      <c r="AG3346"/>
    </row>
    <row r="3347" spans="11:33" x14ac:dyDescent="0.3">
      <c r="K3347" s="3"/>
      <c r="AG3347"/>
    </row>
    <row r="3348" spans="11:33" x14ac:dyDescent="0.3">
      <c r="K3348" s="3"/>
      <c r="AG3348"/>
    </row>
    <row r="3349" spans="11:33" x14ac:dyDescent="0.3">
      <c r="K3349" s="3"/>
      <c r="AG3349"/>
    </row>
    <row r="3350" spans="11:33" x14ac:dyDescent="0.3">
      <c r="K3350" s="3"/>
      <c r="AG3350"/>
    </row>
    <row r="3351" spans="11:33" x14ac:dyDescent="0.3">
      <c r="K3351" s="3"/>
      <c r="AG3351"/>
    </row>
    <row r="3352" spans="11:33" x14ac:dyDescent="0.3">
      <c r="K3352" s="3"/>
      <c r="AG3352"/>
    </row>
    <row r="3353" spans="11:33" x14ac:dyDescent="0.3">
      <c r="K3353" s="3"/>
      <c r="AG3353"/>
    </row>
    <row r="3354" spans="11:33" x14ac:dyDescent="0.3">
      <c r="K3354" s="3"/>
      <c r="AG3354"/>
    </row>
    <row r="3355" spans="11:33" x14ac:dyDescent="0.3">
      <c r="K3355" s="3"/>
      <c r="AG3355"/>
    </row>
    <row r="3356" spans="11:33" x14ac:dyDescent="0.3">
      <c r="K3356" s="3"/>
      <c r="AG3356"/>
    </row>
    <row r="3357" spans="11:33" x14ac:dyDescent="0.3">
      <c r="K3357" s="3"/>
      <c r="AG3357"/>
    </row>
    <row r="3358" spans="11:33" x14ac:dyDescent="0.3">
      <c r="K3358" s="3"/>
      <c r="AG3358"/>
    </row>
    <row r="3359" spans="11:33" x14ac:dyDescent="0.3">
      <c r="K3359" s="3"/>
      <c r="AG3359"/>
    </row>
    <row r="3360" spans="11:33" x14ac:dyDescent="0.3">
      <c r="K3360" s="3"/>
      <c r="AG3360"/>
    </row>
    <row r="3361" spans="11:33" x14ac:dyDescent="0.3">
      <c r="K3361" s="3"/>
      <c r="AG3361"/>
    </row>
    <row r="3362" spans="11:33" x14ac:dyDescent="0.3">
      <c r="K3362" s="3"/>
      <c r="AG3362"/>
    </row>
    <row r="3363" spans="11:33" x14ac:dyDescent="0.3">
      <c r="K3363" s="3"/>
      <c r="AG3363"/>
    </row>
    <row r="3364" spans="11:33" x14ac:dyDescent="0.3">
      <c r="K3364" s="3"/>
      <c r="AG3364"/>
    </row>
    <row r="3365" spans="11:33" x14ac:dyDescent="0.3">
      <c r="K3365" s="3"/>
      <c r="AG3365"/>
    </row>
    <row r="3366" spans="11:33" x14ac:dyDescent="0.3">
      <c r="K3366" s="3"/>
      <c r="AG3366"/>
    </row>
    <row r="3367" spans="11:33" x14ac:dyDescent="0.3">
      <c r="K3367" s="3"/>
      <c r="AG3367"/>
    </row>
    <row r="3368" spans="11:33" x14ac:dyDescent="0.3">
      <c r="K3368" s="3"/>
      <c r="AG3368"/>
    </row>
    <row r="3369" spans="11:33" x14ac:dyDescent="0.3">
      <c r="K3369" s="3"/>
      <c r="AG3369"/>
    </row>
    <row r="3370" spans="11:33" x14ac:dyDescent="0.3">
      <c r="K3370" s="3"/>
      <c r="AG3370"/>
    </row>
    <row r="3371" spans="11:33" x14ac:dyDescent="0.3">
      <c r="K3371" s="3"/>
      <c r="AG3371"/>
    </row>
    <row r="3372" spans="11:33" x14ac:dyDescent="0.3">
      <c r="K3372" s="3"/>
      <c r="AG3372"/>
    </row>
    <row r="3373" spans="11:33" x14ac:dyDescent="0.3">
      <c r="K3373" s="3"/>
      <c r="AG3373"/>
    </row>
    <row r="3374" spans="11:33" x14ac:dyDescent="0.3">
      <c r="K3374" s="3"/>
      <c r="AG3374"/>
    </row>
    <row r="3375" spans="11:33" x14ac:dyDescent="0.3">
      <c r="K3375" s="3"/>
      <c r="AG3375"/>
    </row>
    <row r="3376" spans="11:33" x14ac:dyDescent="0.3">
      <c r="K3376" s="3"/>
      <c r="AG3376"/>
    </row>
    <row r="3377" spans="11:33" x14ac:dyDescent="0.3">
      <c r="K3377" s="3"/>
      <c r="AG3377"/>
    </row>
    <row r="3378" spans="11:33" x14ac:dyDescent="0.3">
      <c r="K3378" s="3"/>
      <c r="AG3378"/>
    </row>
    <row r="3379" spans="11:33" x14ac:dyDescent="0.3">
      <c r="K3379" s="3"/>
      <c r="AG3379"/>
    </row>
    <row r="3380" spans="11:33" x14ac:dyDescent="0.3">
      <c r="K3380" s="3"/>
      <c r="AG3380"/>
    </row>
    <row r="3381" spans="11:33" x14ac:dyDescent="0.3">
      <c r="K3381" s="3"/>
      <c r="AG3381"/>
    </row>
    <row r="3382" spans="11:33" x14ac:dyDescent="0.3">
      <c r="K3382" s="3"/>
      <c r="AG3382"/>
    </row>
    <row r="3383" spans="11:33" x14ac:dyDescent="0.3">
      <c r="K3383" s="3"/>
      <c r="AG3383"/>
    </row>
    <row r="3384" spans="11:33" x14ac:dyDescent="0.3">
      <c r="K3384" s="3"/>
      <c r="AG3384"/>
    </row>
    <row r="3385" spans="11:33" x14ac:dyDescent="0.3">
      <c r="K3385" s="3"/>
      <c r="AG3385"/>
    </row>
    <row r="3386" spans="11:33" x14ac:dyDescent="0.3">
      <c r="K3386" s="3"/>
      <c r="AG3386"/>
    </row>
    <row r="3387" spans="11:33" x14ac:dyDescent="0.3">
      <c r="K3387" s="3"/>
      <c r="AG3387"/>
    </row>
    <row r="3388" spans="11:33" x14ac:dyDescent="0.3">
      <c r="K3388" s="3"/>
      <c r="AG3388"/>
    </row>
    <row r="3389" spans="11:33" x14ac:dyDescent="0.3">
      <c r="K3389" s="3"/>
      <c r="AG3389"/>
    </row>
    <row r="3390" spans="11:33" x14ac:dyDescent="0.3">
      <c r="K3390" s="3"/>
      <c r="AG3390"/>
    </row>
    <row r="3391" spans="11:33" x14ac:dyDescent="0.3">
      <c r="K3391" s="3"/>
      <c r="AG3391"/>
    </row>
    <row r="3392" spans="11:33" x14ac:dyDescent="0.3">
      <c r="K3392" s="3"/>
      <c r="AG3392"/>
    </row>
    <row r="3393" spans="11:33" x14ac:dyDescent="0.3">
      <c r="K3393" s="3"/>
      <c r="AG3393"/>
    </row>
    <row r="3394" spans="11:33" x14ac:dyDescent="0.3">
      <c r="K3394" s="3"/>
      <c r="AG3394"/>
    </row>
    <row r="3395" spans="11:33" x14ac:dyDescent="0.3">
      <c r="K3395" s="3"/>
      <c r="AG3395"/>
    </row>
    <row r="3396" spans="11:33" x14ac:dyDescent="0.3">
      <c r="K3396" s="3"/>
      <c r="AG3396"/>
    </row>
    <row r="3397" spans="11:33" x14ac:dyDescent="0.3">
      <c r="K3397" s="3"/>
      <c r="AG3397"/>
    </row>
    <row r="3398" spans="11:33" x14ac:dyDescent="0.3">
      <c r="K3398" s="3"/>
      <c r="AG3398"/>
    </row>
    <row r="3399" spans="11:33" x14ac:dyDescent="0.3">
      <c r="K3399" s="3"/>
      <c r="AG3399"/>
    </row>
    <row r="3400" spans="11:33" x14ac:dyDescent="0.3">
      <c r="K3400" s="3"/>
      <c r="AG3400"/>
    </row>
    <row r="3401" spans="11:33" x14ac:dyDescent="0.3">
      <c r="K3401" s="3"/>
      <c r="AG3401"/>
    </row>
    <row r="3402" spans="11:33" x14ac:dyDescent="0.3">
      <c r="K3402" s="3"/>
      <c r="AG3402"/>
    </row>
    <row r="3403" spans="11:33" x14ac:dyDescent="0.3">
      <c r="K3403" s="3"/>
      <c r="AG3403"/>
    </row>
    <row r="3404" spans="11:33" x14ac:dyDescent="0.3">
      <c r="K3404" s="3"/>
      <c r="AG3404"/>
    </row>
    <row r="3405" spans="11:33" x14ac:dyDescent="0.3">
      <c r="K3405" s="3"/>
      <c r="AG3405"/>
    </row>
    <row r="3406" spans="11:33" x14ac:dyDescent="0.3">
      <c r="K3406" s="3"/>
      <c r="AG3406"/>
    </row>
    <row r="3407" spans="11:33" x14ac:dyDescent="0.3">
      <c r="K3407" s="3"/>
      <c r="AG3407"/>
    </row>
    <row r="3408" spans="11:33" x14ac:dyDescent="0.3">
      <c r="K3408" s="3"/>
      <c r="AG3408"/>
    </row>
    <row r="3409" spans="11:33" x14ac:dyDescent="0.3">
      <c r="K3409" s="3"/>
      <c r="AG3409"/>
    </row>
    <row r="3410" spans="11:33" x14ac:dyDescent="0.3">
      <c r="K3410" s="3"/>
      <c r="AG3410"/>
    </row>
    <row r="3411" spans="11:33" x14ac:dyDescent="0.3">
      <c r="K3411" s="3"/>
      <c r="AG3411"/>
    </row>
    <row r="3412" spans="11:33" x14ac:dyDescent="0.3">
      <c r="K3412" s="3"/>
      <c r="AG3412"/>
    </row>
    <row r="3413" spans="11:33" x14ac:dyDescent="0.3">
      <c r="K3413" s="3"/>
      <c r="AG3413"/>
    </row>
    <row r="3414" spans="11:33" x14ac:dyDescent="0.3">
      <c r="K3414" s="3"/>
      <c r="AG3414"/>
    </row>
    <row r="3415" spans="11:33" x14ac:dyDescent="0.3">
      <c r="K3415" s="3"/>
      <c r="AG3415"/>
    </row>
    <row r="3416" spans="11:33" x14ac:dyDescent="0.3">
      <c r="K3416" s="3"/>
      <c r="AG3416"/>
    </row>
    <row r="3417" spans="11:33" x14ac:dyDescent="0.3">
      <c r="K3417" s="3"/>
      <c r="AG3417"/>
    </row>
    <row r="3418" spans="11:33" x14ac:dyDescent="0.3">
      <c r="K3418" s="3"/>
      <c r="AG3418"/>
    </row>
    <row r="3419" spans="11:33" x14ac:dyDescent="0.3">
      <c r="K3419" s="3"/>
      <c r="AG3419"/>
    </row>
    <row r="3420" spans="11:33" x14ac:dyDescent="0.3">
      <c r="K3420" s="3"/>
      <c r="AG3420"/>
    </row>
    <row r="3421" spans="11:33" x14ac:dyDescent="0.3">
      <c r="K3421" s="3"/>
      <c r="AG3421"/>
    </row>
    <row r="3422" spans="11:33" x14ac:dyDescent="0.3">
      <c r="K3422" s="3"/>
      <c r="AG3422"/>
    </row>
    <row r="3423" spans="11:33" x14ac:dyDescent="0.3">
      <c r="K3423" s="3"/>
      <c r="AG3423"/>
    </row>
    <row r="3424" spans="11:33" x14ac:dyDescent="0.3">
      <c r="K3424" s="3"/>
      <c r="AG3424"/>
    </row>
    <row r="3425" spans="11:33" x14ac:dyDescent="0.3">
      <c r="K3425" s="3"/>
      <c r="AG3425"/>
    </row>
    <row r="3426" spans="11:33" x14ac:dyDescent="0.3">
      <c r="K3426" s="3"/>
      <c r="AG3426"/>
    </row>
    <row r="3427" spans="11:33" x14ac:dyDescent="0.3">
      <c r="K3427" s="3"/>
      <c r="AG3427"/>
    </row>
    <row r="3428" spans="11:33" x14ac:dyDescent="0.3">
      <c r="K3428" s="3"/>
      <c r="AG3428"/>
    </row>
    <row r="3429" spans="11:33" x14ac:dyDescent="0.3">
      <c r="K3429" s="3"/>
      <c r="AG3429"/>
    </row>
    <row r="3430" spans="11:33" x14ac:dyDescent="0.3">
      <c r="K3430" s="3"/>
      <c r="AG3430"/>
    </row>
    <row r="3431" spans="11:33" x14ac:dyDescent="0.3">
      <c r="K3431" s="3"/>
      <c r="AG3431"/>
    </row>
    <row r="3432" spans="11:33" x14ac:dyDescent="0.3">
      <c r="K3432" s="3"/>
      <c r="AG3432"/>
    </row>
    <row r="3433" spans="11:33" x14ac:dyDescent="0.3">
      <c r="K3433" s="3"/>
      <c r="AG3433"/>
    </row>
    <row r="3434" spans="11:33" x14ac:dyDescent="0.3">
      <c r="K3434" s="3"/>
      <c r="AG3434"/>
    </row>
    <row r="3435" spans="11:33" x14ac:dyDescent="0.3">
      <c r="K3435" s="3"/>
      <c r="AG3435"/>
    </row>
    <row r="3436" spans="11:33" x14ac:dyDescent="0.3">
      <c r="K3436" s="3"/>
      <c r="AG3436"/>
    </row>
    <row r="3437" spans="11:33" x14ac:dyDescent="0.3">
      <c r="K3437" s="3"/>
      <c r="AG3437"/>
    </row>
    <row r="3438" spans="11:33" x14ac:dyDescent="0.3">
      <c r="K3438" s="3"/>
      <c r="AG3438"/>
    </row>
    <row r="3439" spans="11:33" x14ac:dyDescent="0.3">
      <c r="K3439" s="3"/>
      <c r="AG3439"/>
    </row>
    <row r="3440" spans="11:33" x14ac:dyDescent="0.3">
      <c r="K3440" s="3"/>
      <c r="AG3440"/>
    </row>
    <row r="3441" spans="11:33" x14ac:dyDescent="0.3">
      <c r="K3441" s="3"/>
      <c r="AG3441"/>
    </row>
    <row r="3442" spans="11:33" x14ac:dyDescent="0.3">
      <c r="K3442" s="3"/>
      <c r="AG3442"/>
    </row>
    <row r="3443" spans="11:33" x14ac:dyDescent="0.3">
      <c r="K3443" s="3"/>
      <c r="AG3443"/>
    </row>
    <row r="3444" spans="11:33" x14ac:dyDescent="0.3">
      <c r="K3444" s="3"/>
      <c r="AG3444"/>
    </row>
    <row r="3445" spans="11:33" x14ac:dyDescent="0.3">
      <c r="K3445" s="3"/>
      <c r="AG3445"/>
    </row>
    <row r="3446" spans="11:33" x14ac:dyDescent="0.3">
      <c r="K3446" s="3"/>
      <c r="AG3446"/>
    </row>
    <row r="3447" spans="11:33" x14ac:dyDescent="0.3">
      <c r="K3447" s="3"/>
      <c r="AG3447"/>
    </row>
    <row r="3448" spans="11:33" x14ac:dyDescent="0.3">
      <c r="K3448" s="3"/>
      <c r="AG3448"/>
    </row>
    <row r="3449" spans="11:33" x14ac:dyDescent="0.3">
      <c r="K3449" s="3"/>
      <c r="AG3449"/>
    </row>
    <row r="3450" spans="11:33" x14ac:dyDescent="0.3">
      <c r="K3450" s="3"/>
      <c r="AG3450"/>
    </row>
    <row r="3451" spans="11:33" x14ac:dyDescent="0.3">
      <c r="K3451" s="3"/>
      <c r="AG3451"/>
    </row>
    <row r="3452" spans="11:33" x14ac:dyDescent="0.3">
      <c r="K3452" s="3"/>
      <c r="AG3452"/>
    </row>
    <row r="3453" spans="11:33" x14ac:dyDescent="0.3">
      <c r="K3453" s="3"/>
      <c r="AG3453"/>
    </row>
    <row r="3454" spans="11:33" x14ac:dyDescent="0.3">
      <c r="K3454" s="3"/>
      <c r="AG3454"/>
    </row>
    <row r="3455" spans="11:33" x14ac:dyDescent="0.3">
      <c r="K3455" s="3"/>
      <c r="AG3455"/>
    </row>
    <row r="3456" spans="11:33" x14ac:dyDescent="0.3">
      <c r="K3456" s="3"/>
      <c r="AG3456"/>
    </row>
    <row r="3457" spans="11:33" x14ac:dyDescent="0.3">
      <c r="K3457" s="3"/>
      <c r="AG3457"/>
    </row>
    <row r="3458" spans="11:33" x14ac:dyDescent="0.3">
      <c r="K3458" s="3"/>
      <c r="AG3458"/>
    </row>
    <row r="3459" spans="11:33" x14ac:dyDescent="0.3">
      <c r="K3459" s="3"/>
      <c r="AG3459"/>
    </row>
    <row r="3460" spans="11:33" x14ac:dyDescent="0.3">
      <c r="K3460" s="3"/>
      <c r="AG3460"/>
    </row>
    <row r="3461" spans="11:33" x14ac:dyDescent="0.3">
      <c r="K3461" s="3"/>
      <c r="AG3461"/>
    </row>
    <row r="3462" spans="11:33" x14ac:dyDescent="0.3">
      <c r="K3462" s="3"/>
      <c r="AG3462"/>
    </row>
    <row r="3463" spans="11:33" x14ac:dyDescent="0.3">
      <c r="K3463" s="3"/>
      <c r="AG3463"/>
    </row>
    <row r="3464" spans="11:33" x14ac:dyDescent="0.3">
      <c r="K3464" s="3"/>
      <c r="AG3464"/>
    </row>
    <row r="3465" spans="11:33" x14ac:dyDescent="0.3">
      <c r="K3465" s="3"/>
      <c r="AG3465"/>
    </row>
    <row r="3466" spans="11:33" x14ac:dyDescent="0.3">
      <c r="K3466" s="3"/>
      <c r="AG3466"/>
    </row>
    <row r="3467" spans="11:33" x14ac:dyDescent="0.3">
      <c r="K3467" s="3"/>
      <c r="AG3467"/>
    </row>
    <row r="3468" spans="11:33" x14ac:dyDescent="0.3">
      <c r="K3468" s="3"/>
      <c r="AG3468"/>
    </row>
    <row r="3469" spans="11:33" x14ac:dyDescent="0.3">
      <c r="K3469" s="3"/>
      <c r="AG3469"/>
    </row>
    <row r="3470" spans="11:33" x14ac:dyDescent="0.3">
      <c r="K3470" s="3"/>
      <c r="AG3470"/>
    </row>
    <row r="3471" spans="11:33" x14ac:dyDescent="0.3">
      <c r="K3471" s="3"/>
      <c r="AG3471"/>
    </row>
    <row r="3472" spans="11:33" x14ac:dyDescent="0.3">
      <c r="K3472" s="3"/>
      <c r="AG3472"/>
    </row>
    <row r="3473" spans="11:33" x14ac:dyDescent="0.3">
      <c r="K3473" s="3"/>
      <c r="AG3473"/>
    </row>
    <row r="3474" spans="11:33" x14ac:dyDescent="0.3">
      <c r="K3474" s="3"/>
      <c r="AG3474"/>
    </row>
    <row r="3475" spans="11:33" x14ac:dyDescent="0.3">
      <c r="K3475" s="3"/>
      <c r="AG3475"/>
    </row>
    <row r="3476" spans="11:33" x14ac:dyDescent="0.3">
      <c r="K3476" s="3"/>
      <c r="AG3476"/>
    </row>
    <row r="3477" spans="11:33" x14ac:dyDescent="0.3">
      <c r="K3477" s="3"/>
      <c r="AG3477"/>
    </row>
    <row r="3478" spans="11:33" x14ac:dyDescent="0.3">
      <c r="K3478" s="3"/>
      <c r="AG3478"/>
    </row>
    <row r="3479" spans="11:33" x14ac:dyDescent="0.3">
      <c r="K3479" s="3"/>
      <c r="AG3479"/>
    </row>
    <row r="3480" spans="11:33" x14ac:dyDescent="0.3">
      <c r="K3480" s="3"/>
      <c r="AG3480"/>
    </row>
    <row r="3481" spans="11:33" x14ac:dyDescent="0.3">
      <c r="K3481" s="3"/>
      <c r="AG3481"/>
    </row>
    <row r="3482" spans="11:33" x14ac:dyDescent="0.3">
      <c r="K3482" s="3"/>
      <c r="AG3482"/>
    </row>
    <row r="3483" spans="11:33" x14ac:dyDescent="0.3">
      <c r="K3483" s="3"/>
      <c r="AG3483"/>
    </row>
    <row r="3484" spans="11:33" x14ac:dyDescent="0.3">
      <c r="K3484" s="3"/>
      <c r="AG3484"/>
    </row>
    <row r="3485" spans="11:33" x14ac:dyDescent="0.3">
      <c r="K3485" s="3"/>
      <c r="AG3485"/>
    </row>
    <row r="3486" spans="11:33" x14ac:dyDescent="0.3">
      <c r="K3486" s="3"/>
      <c r="AG3486"/>
    </row>
    <row r="3487" spans="11:33" x14ac:dyDescent="0.3">
      <c r="K3487" s="3"/>
      <c r="AG3487"/>
    </row>
    <row r="3488" spans="11:33" x14ac:dyDescent="0.3">
      <c r="K3488" s="3"/>
      <c r="AG3488"/>
    </row>
    <row r="3489" spans="11:33" x14ac:dyDescent="0.3">
      <c r="K3489" s="3"/>
      <c r="AG3489"/>
    </row>
    <row r="3490" spans="11:33" x14ac:dyDescent="0.3">
      <c r="K3490" s="3"/>
      <c r="AG3490"/>
    </row>
    <row r="3491" spans="11:33" x14ac:dyDescent="0.3">
      <c r="K3491" s="3"/>
      <c r="AG3491"/>
    </row>
    <row r="3492" spans="11:33" x14ac:dyDescent="0.3">
      <c r="K3492" s="3"/>
      <c r="AG3492"/>
    </row>
    <row r="3493" spans="11:33" x14ac:dyDescent="0.3">
      <c r="K3493" s="3"/>
      <c r="AG3493"/>
    </row>
    <row r="3494" spans="11:33" x14ac:dyDescent="0.3">
      <c r="K3494" s="3"/>
      <c r="AG3494"/>
    </row>
    <row r="3495" spans="11:33" x14ac:dyDescent="0.3">
      <c r="K3495" s="3"/>
      <c r="AG3495"/>
    </row>
    <row r="3496" spans="11:33" x14ac:dyDescent="0.3">
      <c r="K3496" s="3"/>
      <c r="AG3496"/>
    </row>
    <row r="3497" spans="11:33" x14ac:dyDescent="0.3">
      <c r="K3497" s="3"/>
      <c r="AG3497"/>
    </row>
    <row r="3498" spans="11:33" x14ac:dyDescent="0.3">
      <c r="K3498" s="3"/>
      <c r="AG3498"/>
    </row>
    <row r="3499" spans="11:33" x14ac:dyDescent="0.3">
      <c r="K3499" s="3"/>
      <c r="AG3499"/>
    </row>
    <row r="3500" spans="11:33" x14ac:dyDescent="0.3">
      <c r="K3500" s="3"/>
      <c r="AG3500"/>
    </row>
    <row r="3501" spans="11:33" x14ac:dyDescent="0.3">
      <c r="K3501" s="3"/>
      <c r="AG3501"/>
    </row>
    <row r="3502" spans="11:33" x14ac:dyDescent="0.3">
      <c r="K3502" s="3"/>
      <c r="AG3502"/>
    </row>
    <row r="3503" spans="11:33" x14ac:dyDescent="0.3">
      <c r="K3503" s="3"/>
      <c r="AG3503"/>
    </row>
    <row r="3504" spans="11:33" x14ac:dyDescent="0.3">
      <c r="K3504" s="3"/>
      <c r="AG3504"/>
    </row>
    <row r="3505" spans="11:33" x14ac:dyDescent="0.3">
      <c r="K3505" s="3"/>
      <c r="AG3505"/>
    </row>
    <row r="3506" spans="11:33" x14ac:dyDescent="0.3">
      <c r="K3506" s="3"/>
      <c r="AG3506"/>
    </row>
    <row r="3507" spans="11:33" x14ac:dyDescent="0.3">
      <c r="K3507" s="3"/>
      <c r="AG3507"/>
    </row>
    <row r="3508" spans="11:33" x14ac:dyDescent="0.3">
      <c r="K3508" s="3"/>
      <c r="AG3508"/>
    </row>
    <row r="3509" spans="11:33" x14ac:dyDescent="0.3">
      <c r="K3509" s="3"/>
      <c r="AG3509"/>
    </row>
    <row r="3510" spans="11:33" x14ac:dyDescent="0.3">
      <c r="K3510" s="3"/>
      <c r="AG3510"/>
    </row>
    <row r="3511" spans="11:33" x14ac:dyDescent="0.3">
      <c r="K3511" s="3"/>
      <c r="AG3511"/>
    </row>
    <row r="3512" spans="11:33" x14ac:dyDescent="0.3">
      <c r="K3512" s="3"/>
      <c r="AG3512"/>
    </row>
    <row r="3513" spans="11:33" x14ac:dyDescent="0.3">
      <c r="K3513" s="3"/>
      <c r="AG3513"/>
    </row>
    <row r="3514" spans="11:33" x14ac:dyDescent="0.3">
      <c r="K3514" s="3"/>
      <c r="AG3514"/>
    </row>
    <row r="3515" spans="11:33" x14ac:dyDescent="0.3">
      <c r="K3515" s="3"/>
      <c r="AG3515"/>
    </row>
    <row r="3516" spans="11:33" x14ac:dyDescent="0.3">
      <c r="K3516" s="3"/>
      <c r="AG3516"/>
    </row>
    <row r="3517" spans="11:33" x14ac:dyDescent="0.3">
      <c r="K3517" s="3"/>
      <c r="AG3517"/>
    </row>
    <row r="3518" spans="11:33" x14ac:dyDescent="0.3">
      <c r="K3518" s="3"/>
      <c r="AG3518"/>
    </row>
    <row r="3519" spans="11:33" x14ac:dyDescent="0.3">
      <c r="K3519" s="3"/>
    </row>
    <row r="3520" spans="11:33" x14ac:dyDescent="0.3">
      <c r="K3520" s="3"/>
    </row>
    <row r="3521" spans="11:11" x14ac:dyDescent="0.3">
      <c r="K3521" s="3"/>
    </row>
    <row r="3522" spans="11:11" x14ac:dyDescent="0.3">
      <c r="K3522" s="3"/>
    </row>
    <row r="3523" spans="11:11" x14ac:dyDescent="0.3">
      <c r="K3523" s="3"/>
    </row>
    <row r="3524" spans="11:11" x14ac:dyDescent="0.3">
      <c r="K3524" s="3"/>
    </row>
    <row r="3525" spans="11:11" x14ac:dyDescent="0.3">
      <c r="K3525" s="3"/>
    </row>
    <row r="3526" spans="11:11" x14ac:dyDescent="0.3">
      <c r="K3526" s="3"/>
    </row>
    <row r="3527" spans="11:11" x14ac:dyDescent="0.3">
      <c r="K3527" s="3"/>
    </row>
    <row r="3528" spans="11:11" x14ac:dyDescent="0.3">
      <c r="K3528" s="3"/>
    </row>
    <row r="3529" spans="11:11" x14ac:dyDescent="0.3">
      <c r="K3529" s="3"/>
    </row>
    <row r="3530" spans="11:11" x14ac:dyDescent="0.3">
      <c r="K3530" s="3"/>
    </row>
    <row r="3531" spans="11:11" x14ac:dyDescent="0.3">
      <c r="K3531" s="3"/>
    </row>
    <row r="3532" spans="11:11" x14ac:dyDescent="0.3">
      <c r="K3532" s="3"/>
    </row>
    <row r="3533" spans="11:11" x14ac:dyDescent="0.3">
      <c r="K3533" s="3"/>
    </row>
    <row r="3534" spans="11:11" x14ac:dyDescent="0.3">
      <c r="K3534" s="3"/>
    </row>
    <row r="3535" spans="11:11" x14ac:dyDescent="0.3">
      <c r="K3535" s="3"/>
    </row>
    <row r="3536" spans="11:11" x14ac:dyDescent="0.3">
      <c r="K3536" s="3"/>
    </row>
    <row r="3537" spans="11:11" x14ac:dyDescent="0.3">
      <c r="K3537" s="3"/>
    </row>
    <row r="3538" spans="11:11" x14ac:dyDescent="0.3">
      <c r="K3538" s="3"/>
    </row>
    <row r="3539" spans="11:11" x14ac:dyDescent="0.3">
      <c r="K3539" s="3"/>
    </row>
    <row r="3540" spans="11:11" x14ac:dyDescent="0.3">
      <c r="K3540" s="3"/>
    </row>
    <row r="3541" spans="11:11" x14ac:dyDescent="0.3">
      <c r="K3541" s="3"/>
    </row>
    <row r="3542" spans="11:11" x14ac:dyDescent="0.3">
      <c r="K3542" s="3"/>
    </row>
    <row r="3543" spans="11:11" x14ac:dyDescent="0.3">
      <c r="K3543" s="3"/>
    </row>
    <row r="3544" spans="11:11" x14ac:dyDescent="0.3">
      <c r="K3544" s="3"/>
    </row>
    <row r="3545" spans="11:11" x14ac:dyDescent="0.3">
      <c r="K3545" s="3"/>
    </row>
    <row r="3546" spans="11:11" x14ac:dyDescent="0.3">
      <c r="K3546" s="3"/>
    </row>
    <row r="3547" spans="11:11" x14ac:dyDescent="0.3">
      <c r="K3547" s="3"/>
    </row>
    <row r="3548" spans="11:11" x14ac:dyDescent="0.3">
      <c r="K3548" s="3"/>
    </row>
    <row r="3549" spans="11:11" x14ac:dyDescent="0.3">
      <c r="K3549" s="3"/>
    </row>
    <row r="3550" spans="11:11" x14ac:dyDescent="0.3">
      <c r="K3550" s="3"/>
    </row>
    <row r="3551" spans="11:11" x14ac:dyDescent="0.3">
      <c r="K3551" s="3"/>
    </row>
    <row r="3552" spans="11:11" x14ac:dyDescent="0.3">
      <c r="K3552" s="3"/>
    </row>
    <row r="3553" spans="11:11" x14ac:dyDescent="0.3">
      <c r="K3553" s="3"/>
    </row>
    <row r="3554" spans="11:11" x14ac:dyDescent="0.3">
      <c r="K3554" s="3"/>
    </row>
    <row r="3555" spans="11:11" x14ac:dyDescent="0.3">
      <c r="K3555" s="3"/>
    </row>
    <row r="3556" spans="11:11" x14ac:dyDescent="0.3">
      <c r="K3556" s="3"/>
    </row>
    <row r="3557" spans="11:11" x14ac:dyDescent="0.3">
      <c r="K3557" s="3"/>
    </row>
    <row r="3558" spans="11:11" x14ac:dyDescent="0.3">
      <c r="K3558" s="3"/>
    </row>
    <row r="3559" spans="11:11" x14ac:dyDescent="0.3">
      <c r="K3559" s="3"/>
    </row>
    <row r="3560" spans="11:11" x14ac:dyDescent="0.3">
      <c r="K3560" s="3"/>
    </row>
    <row r="3561" spans="11:11" x14ac:dyDescent="0.3">
      <c r="K3561" s="3"/>
    </row>
    <row r="3562" spans="11:11" x14ac:dyDescent="0.3">
      <c r="K3562" s="3"/>
    </row>
    <row r="3563" spans="11:11" x14ac:dyDescent="0.3">
      <c r="K3563" s="3"/>
    </row>
    <row r="3564" spans="11:11" x14ac:dyDescent="0.3">
      <c r="K3564" s="3"/>
    </row>
    <row r="3565" spans="11:11" x14ac:dyDescent="0.3">
      <c r="K3565" s="3"/>
    </row>
    <row r="3566" spans="11:11" x14ac:dyDescent="0.3">
      <c r="K3566" s="3"/>
    </row>
    <row r="3567" spans="11:11" x14ac:dyDescent="0.3">
      <c r="K3567" s="3"/>
    </row>
    <row r="3568" spans="11:11" x14ac:dyDescent="0.3">
      <c r="K3568" s="3"/>
    </row>
    <row r="3569" spans="11:11" x14ac:dyDescent="0.3">
      <c r="K3569" s="3"/>
    </row>
    <row r="3570" spans="11:11" x14ac:dyDescent="0.3">
      <c r="K3570" s="3"/>
    </row>
    <row r="3571" spans="11:11" x14ac:dyDescent="0.3">
      <c r="K3571" s="3"/>
    </row>
    <row r="3572" spans="11:11" x14ac:dyDescent="0.3">
      <c r="K3572" s="3"/>
    </row>
    <row r="3573" spans="11:11" x14ac:dyDescent="0.3">
      <c r="K3573" s="3"/>
    </row>
    <row r="3574" spans="11:11" x14ac:dyDescent="0.3">
      <c r="K3574" s="3"/>
    </row>
    <row r="3575" spans="11:11" x14ac:dyDescent="0.3">
      <c r="K3575" s="3"/>
    </row>
    <row r="3576" spans="11:11" x14ac:dyDescent="0.3">
      <c r="K3576" s="3"/>
    </row>
    <row r="3577" spans="11:11" x14ac:dyDescent="0.3">
      <c r="K3577" s="3"/>
    </row>
    <row r="3578" spans="11:11" x14ac:dyDescent="0.3">
      <c r="K3578" s="3"/>
    </row>
    <row r="3579" spans="11:11" x14ac:dyDescent="0.3">
      <c r="K3579" s="3"/>
    </row>
    <row r="3580" spans="11:11" x14ac:dyDescent="0.3">
      <c r="K3580" s="3"/>
    </row>
    <row r="3581" spans="11:11" x14ac:dyDescent="0.3">
      <c r="K3581" s="3"/>
    </row>
    <row r="3582" spans="11:11" x14ac:dyDescent="0.3">
      <c r="K3582" s="3"/>
    </row>
    <row r="3583" spans="11:11" x14ac:dyDescent="0.3">
      <c r="K3583" s="3"/>
    </row>
    <row r="3584" spans="11:11" x14ac:dyDescent="0.3">
      <c r="K3584" s="3"/>
    </row>
    <row r="3585" spans="11:11" x14ac:dyDescent="0.3">
      <c r="K3585" s="3"/>
    </row>
    <row r="3586" spans="11:11" x14ac:dyDescent="0.3">
      <c r="K3586" s="3"/>
    </row>
    <row r="3587" spans="11:11" x14ac:dyDescent="0.3">
      <c r="K3587" s="3"/>
    </row>
    <row r="3588" spans="11:11" x14ac:dyDescent="0.3">
      <c r="K3588" s="3"/>
    </row>
    <row r="3589" spans="11:11" x14ac:dyDescent="0.3">
      <c r="K3589" s="3"/>
    </row>
    <row r="3590" spans="11:11" x14ac:dyDescent="0.3">
      <c r="K3590" s="3"/>
    </row>
    <row r="3591" spans="11:11" x14ac:dyDescent="0.3">
      <c r="K3591" s="3"/>
    </row>
    <row r="3592" spans="11:11" x14ac:dyDescent="0.3">
      <c r="K3592" s="3"/>
    </row>
    <row r="3593" spans="11:11" x14ac:dyDescent="0.3">
      <c r="K3593" s="3"/>
    </row>
    <row r="3594" spans="11:11" x14ac:dyDescent="0.3">
      <c r="K3594" s="3"/>
    </row>
    <row r="3595" spans="11:11" x14ac:dyDescent="0.3">
      <c r="K3595" s="3"/>
    </row>
    <row r="3596" spans="11:11" x14ac:dyDescent="0.3">
      <c r="K3596" s="3"/>
    </row>
    <row r="3597" spans="11:11" x14ac:dyDescent="0.3">
      <c r="K3597" s="3"/>
    </row>
    <row r="3598" spans="11:11" x14ac:dyDescent="0.3">
      <c r="K3598" s="3"/>
    </row>
    <row r="3599" spans="11:11" x14ac:dyDescent="0.3">
      <c r="K3599" s="3"/>
    </row>
    <row r="3600" spans="11:11" x14ac:dyDescent="0.3">
      <c r="K3600" s="3"/>
    </row>
    <row r="3601" spans="11:11" x14ac:dyDescent="0.3">
      <c r="K3601" s="3"/>
    </row>
    <row r="3602" spans="11:11" x14ac:dyDescent="0.3">
      <c r="K3602" s="3"/>
    </row>
    <row r="3603" spans="11:11" x14ac:dyDescent="0.3">
      <c r="K3603" s="3"/>
    </row>
    <row r="3604" spans="11:11" x14ac:dyDescent="0.3">
      <c r="K3604" s="3"/>
    </row>
    <row r="3605" spans="11:11" x14ac:dyDescent="0.3">
      <c r="K3605" s="3"/>
    </row>
    <row r="3606" spans="11:11" x14ac:dyDescent="0.3">
      <c r="K3606" s="3"/>
    </row>
    <row r="3607" spans="11:11" x14ac:dyDescent="0.3">
      <c r="K3607" s="3"/>
    </row>
    <row r="3608" spans="11:11" x14ac:dyDescent="0.3">
      <c r="K3608" s="3"/>
    </row>
    <row r="3609" spans="11:11" x14ac:dyDescent="0.3">
      <c r="K3609" s="3"/>
    </row>
    <row r="3610" spans="11:11" x14ac:dyDescent="0.3">
      <c r="K3610" s="3"/>
    </row>
    <row r="3611" spans="11:11" x14ac:dyDescent="0.3">
      <c r="K3611" s="3"/>
    </row>
    <row r="3612" spans="11:11" x14ac:dyDescent="0.3">
      <c r="K3612" s="3"/>
    </row>
    <row r="3613" spans="11:11" x14ac:dyDescent="0.3">
      <c r="K3613" s="3"/>
    </row>
    <row r="3614" spans="11:11" x14ac:dyDescent="0.3">
      <c r="K3614" s="3"/>
    </row>
    <row r="3615" spans="11:11" x14ac:dyDescent="0.3">
      <c r="K3615" s="3"/>
    </row>
    <row r="3616" spans="11:11" x14ac:dyDescent="0.3">
      <c r="K3616" s="3"/>
    </row>
    <row r="3617" spans="11:11" x14ac:dyDescent="0.3">
      <c r="K3617" s="3"/>
    </row>
    <row r="3618" spans="11:11" x14ac:dyDescent="0.3">
      <c r="K3618" s="3"/>
    </row>
    <row r="3619" spans="11:11" x14ac:dyDescent="0.3">
      <c r="K3619" s="3"/>
    </row>
    <row r="3620" spans="11:11" x14ac:dyDescent="0.3">
      <c r="K3620" s="3"/>
    </row>
    <row r="3621" spans="11:11" x14ac:dyDescent="0.3">
      <c r="K3621" s="3"/>
    </row>
    <row r="3622" spans="11:11" x14ac:dyDescent="0.3">
      <c r="K3622" s="3"/>
    </row>
    <row r="3623" spans="11:11" x14ac:dyDescent="0.3">
      <c r="K3623" s="3"/>
    </row>
    <row r="3624" spans="11:11" x14ac:dyDescent="0.3">
      <c r="K3624" s="3"/>
    </row>
    <row r="3625" spans="11:11" x14ac:dyDescent="0.3">
      <c r="K3625" s="3"/>
    </row>
    <row r="3626" spans="11:11" x14ac:dyDescent="0.3">
      <c r="K3626" s="3"/>
    </row>
    <row r="3627" spans="11:11" x14ac:dyDescent="0.3">
      <c r="K3627" s="3"/>
    </row>
    <row r="3628" spans="11:11" x14ac:dyDescent="0.3">
      <c r="K3628" s="3"/>
    </row>
    <row r="3629" spans="11:11" x14ac:dyDescent="0.3">
      <c r="K3629" s="3"/>
    </row>
    <row r="3630" spans="11:11" x14ac:dyDescent="0.3">
      <c r="K3630" s="3"/>
    </row>
    <row r="3631" spans="11:11" x14ac:dyDescent="0.3">
      <c r="K3631" s="3"/>
    </row>
    <row r="3632" spans="11:11" x14ac:dyDescent="0.3">
      <c r="K3632" s="3"/>
    </row>
    <row r="3633" spans="11:11" x14ac:dyDescent="0.3">
      <c r="K3633" s="3"/>
    </row>
    <row r="3634" spans="11:11" x14ac:dyDescent="0.3">
      <c r="K3634" s="3"/>
    </row>
    <row r="3635" spans="11:11" x14ac:dyDescent="0.3">
      <c r="K3635" s="3"/>
    </row>
    <row r="3636" spans="11:11" x14ac:dyDescent="0.3">
      <c r="K3636" s="3"/>
    </row>
    <row r="3637" spans="11:11" x14ac:dyDescent="0.3">
      <c r="K3637" s="3"/>
    </row>
    <row r="3638" spans="11:11" x14ac:dyDescent="0.3">
      <c r="K3638" s="3"/>
    </row>
    <row r="3639" spans="11:11" x14ac:dyDescent="0.3">
      <c r="K3639" s="3"/>
    </row>
    <row r="3640" spans="11:11" x14ac:dyDescent="0.3">
      <c r="K3640" s="3"/>
    </row>
    <row r="3641" spans="11:11" x14ac:dyDescent="0.3">
      <c r="K3641" s="3"/>
    </row>
    <row r="3642" spans="11:11" x14ac:dyDescent="0.3">
      <c r="K3642" s="3"/>
    </row>
    <row r="3643" spans="11:11" x14ac:dyDescent="0.3">
      <c r="K3643" s="3"/>
    </row>
    <row r="3644" spans="11:11" x14ac:dyDescent="0.3">
      <c r="K3644" s="3"/>
    </row>
    <row r="3645" spans="11:11" x14ac:dyDescent="0.3">
      <c r="K3645" s="3"/>
    </row>
    <row r="3646" spans="11:11" x14ac:dyDescent="0.3">
      <c r="K3646" s="3"/>
    </row>
    <row r="3647" spans="11:11" x14ac:dyDescent="0.3">
      <c r="K3647" s="3"/>
    </row>
    <row r="3648" spans="11:11" x14ac:dyDescent="0.3">
      <c r="K3648" s="3"/>
    </row>
    <row r="3649" spans="11:11" x14ac:dyDescent="0.3">
      <c r="K3649" s="3"/>
    </row>
    <row r="3650" spans="11:11" x14ac:dyDescent="0.3">
      <c r="K3650" s="3"/>
    </row>
    <row r="3651" spans="11:11" x14ac:dyDescent="0.3">
      <c r="K3651" s="3"/>
    </row>
    <row r="3652" spans="11:11" x14ac:dyDescent="0.3">
      <c r="K3652" s="3"/>
    </row>
    <row r="3653" spans="11:11" x14ac:dyDescent="0.3">
      <c r="K3653" s="3"/>
    </row>
    <row r="3654" spans="11:11" x14ac:dyDescent="0.3">
      <c r="K3654" s="3"/>
    </row>
    <row r="3655" spans="11:11" x14ac:dyDescent="0.3">
      <c r="K3655" s="3"/>
    </row>
    <row r="3656" spans="11:11" x14ac:dyDescent="0.3">
      <c r="K3656" s="3"/>
    </row>
    <row r="3657" spans="11:11" x14ac:dyDescent="0.3">
      <c r="K3657" s="3"/>
    </row>
    <row r="3658" spans="11:11" x14ac:dyDescent="0.3">
      <c r="K3658" s="3"/>
    </row>
    <row r="3659" spans="11:11" x14ac:dyDescent="0.3">
      <c r="K3659" s="3"/>
    </row>
    <row r="3660" spans="11:11" x14ac:dyDescent="0.3">
      <c r="K3660" s="3"/>
    </row>
    <row r="3661" spans="11:11" x14ac:dyDescent="0.3">
      <c r="K3661" s="3"/>
    </row>
    <row r="3662" spans="11:11" x14ac:dyDescent="0.3">
      <c r="K3662" s="3"/>
    </row>
    <row r="3663" spans="11:11" x14ac:dyDescent="0.3">
      <c r="K3663" s="3"/>
    </row>
    <row r="3664" spans="11:11" x14ac:dyDescent="0.3">
      <c r="K3664" s="3"/>
    </row>
    <row r="3665" spans="11:11" x14ac:dyDescent="0.3">
      <c r="K3665" s="3"/>
    </row>
    <row r="3666" spans="11:11" x14ac:dyDescent="0.3">
      <c r="K3666" s="3"/>
    </row>
    <row r="3667" spans="11:11" x14ac:dyDescent="0.3">
      <c r="K3667" s="3"/>
    </row>
    <row r="3668" spans="11:11" x14ac:dyDescent="0.3">
      <c r="K3668" s="3"/>
    </row>
    <row r="3669" spans="11:11" x14ac:dyDescent="0.3">
      <c r="K3669" s="3"/>
    </row>
    <row r="3670" spans="11:11" x14ac:dyDescent="0.3">
      <c r="K3670" s="3"/>
    </row>
    <row r="3671" spans="11:11" x14ac:dyDescent="0.3">
      <c r="K3671" s="3"/>
    </row>
    <row r="3672" spans="11:11" x14ac:dyDescent="0.3">
      <c r="K3672" s="3"/>
    </row>
    <row r="3673" spans="11:11" x14ac:dyDescent="0.3">
      <c r="K3673" s="3"/>
    </row>
    <row r="3674" spans="11:11" x14ac:dyDescent="0.3">
      <c r="K3674" s="3"/>
    </row>
    <row r="3675" spans="11:11" x14ac:dyDescent="0.3">
      <c r="K3675" s="3"/>
    </row>
    <row r="3676" spans="11:11" x14ac:dyDescent="0.3">
      <c r="K3676" s="3"/>
    </row>
    <row r="3677" spans="11:11" x14ac:dyDescent="0.3">
      <c r="K3677" s="3"/>
    </row>
    <row r="3678" spans="11:11" x14ac:dyDescent="0.3">
      <c r="K3678" s="3"/>
    </row>
    <row r="3679" spans="11:11" x14ac:dyDescent="0.3">
      <c r="K3679" s="3"/>
    </row>
    <row r="3680" spans="11:11" x14ac:dyDescent="0.3">
      <c r="K3680" s="3"/>
    </row>
    <row r="3681" spans="11:11" x14ac:dyDescent="0.3">
      <c r="K3681" s="3"/>
    </row>
    <row r="3682" spans="11:11" x14ac:dyDescent="0.3">
      <c r="K3682" s="3"/>
    </row>
    <row r="3683" spans="11:11" x14ac:dyDescent="0.3">
      <c r="K3683" s="3"/>
    </row>
    <row r="3684" spans="11:11" x14ac:dyDescent="0.3">
      <c r="K3684" s="3"/>
    </row>
    <row r="3685" spans="11:11" x14ac:dyDescent="0.3">
      <c r="K3685" s="3"/>
    </row>
    <row r="3686" spans="11:11" x14ac:dyDescent="0.3">
      <c r="K3686" s="3"/>
    </row>
    <row r="3687" spans="11:11" x14ac:dyDescent="0.3">
      <c r="K3687" s="3"/>
    </row>
    <row r="3688" spans="11:11" x14ac:dyDescent="0.3">
      <c r="K3688" s="3"/>
    </row>
    <row r="3689" spans="11:11" x14ac:dyDescent="0.3">
      <c r="K3689" s="3"/>
    </row>
    <row r="3690" spans="11:11" x14ac:dyDescent="0.3">
      <c r="K3690" s="3"/>
    </row>
    <row r="3691" spans="11:11" x14ac:dyDescent="0.3">
      <c r="K3691" s="3"/>
    </row>
    <row r="3692" spans="11:11" x14ac:dyDescent="0.3">
      <c r="K3692" s="3"/>
    </row>
    <row r="3693" spans="11:11" x14ac:dyDescent="0.3">
      <c r="K3693" s="3"/>
    </row>
    <row r="3694" spans="11:11" x14ac:dyDescent="0.3">
      <c r="K3694" s="3"/>
    </row>
    <row r="3695" spans="11:11" x14ac:dyDescent="0.3">
      <c r="K3695" s="3"/>
    </row>
    <row r="3696" spans="11:11" x14ac:dyDescent="0.3">
      <c r="K3696" s="3"/>
    </row>
    <row r="3697" spans="11:11" x14ac:dyDescent="0.3">
      <c r="K3697" s="3"/>
    </row>
    <row r="3698" spans="11:11" x14ac:dyDescent="0.3">
      <c r="K3698" s="3"/>
    </row>
    <row r="3699" spans="11:11" x14ac:dyDescent="0.3">
      <c r="K3699" s="3"/>
    </row>
    <row r="3700" spans="11:11" x14ac:dyDescent="0.3">
      <c r="K3700" s="3"/>
    </row>
    <row r="3701" spans="11:11" x14ac:dyDescent="0.3">
      <c r="K3701" s="3"/>
    </row>
    <row r="3702" spans="11:11" x14ac:dyDescent="0.3">
      <c r="K3702" s="3"/>
    </row>
    <row r="3703" spans="11:11" x14ac:dyDescent="0.3">
      <c r="K3703" s="3"/>
    </row>
    <row r="3704" spans="11:11" x14ac:dyDescent="0.3">
      <c r="K3704" s="3"/>
    </row>
    <row r="3705" spans="11:11" x14ac:dyDescent="0.3">
      <c r="K3705" s="3"/>
    </row>
    <row r="3706" spans="11:11" x14ac:dyDescent="0.3">
      <c r="K3706" s="3"/>
    </row>
    <row r="3707" spans="11:11" x14ac:dyDescent="0.3">
      <c r="K3707" s="3"/>
    </row>
    <row r="3708" spans="11:11" x14ac:dyDescent="0.3">
      <c r="K3708" s="3"/>
    </row>
    <row r="3709" spans="11:11" x14ac:dyDescent="0.3">
      <c r="K3709" s="3"/>
    </row>
    <row r="3710" spans="11:11" x14ac:dyDescent="0.3">
      <c r="K3710" s="3"/>
    </row>
    <row r="3711" spans="11:11" x14ac:dyDescent="0.3">
      <c r="K3711" s="3"/>
    </row>
    <row r="3712" spans="11:11" x14ac:dyDescent="0.3">
      <c r="K3712" s="3"/>
    </row>
    <row r="3713" spans="11:11" x14ac:dyDescent="0.3">
      <c r="K3713" s="3"/>
    </row>
    <row r="3714" spans="11:11" x14ac:dyDescent="0.3">
      <c r="K3714" s="3"/>
    </row>
    <row r="3715" spans="11:11" x14ac:dyDescent="0.3">
      <c r="K3715" s="3"/>
    </row>
    <row r="3716" spans="11:11" x14ac:dyDescent="0.3">
      <c r="K3716" s="3"/>
    </row>
    <row r="3717" spans="11:11" x14ac:dyDescent="0.3">
      <c r="K3717" s="3"/>
    </row>
    <row r="3718" spans="11:11" x14ac:dyDescent="0.3">
      <c r="K3718" s="3"/>
    </row>
    <row r="3719" spans="11:11" x14ac:dyDescent="0.3">
      <c r="K3719" s="3"/>
    </row>
    <row r="3720" spans="11:11" x14ac:dyDescent="0.3">
      <c r="K3720" s="3"/>
    </row>
    <row r="3721" spans="11:11" x14ac:dyDescent="0.3">
      <c r="K3721" s="3"/>
    </row>
    <row r="3722" spans="11:11" x14ac:dyDescent="0.3">
      <c r="K3722" s="3"/>
    </row>
    <row r="3723" spans="11:11" x14ac:dyDescent="0.3">
      <c r="K3723" s="3"/>
    </row>
    <row r="3724" spans="11:11" x14ac:dyDescent="0.3">
      <c r="K3724" s="3"/>
    </row>
    <row r="3725" spans="11:11" x14ac:dyDescent="0.3">
      <c r="K3725" s="3"/>
    </row>
    <row r="3726" spans="11:11" x14ac:dyDescent="0.3">
      <c r="K3726" s="3"/>
    </row>
    <row r="3727" spans="11:11" x14ac:dyDescent="0.3">
      <c r="K3727" s="3"/>
    </row>
    <row r="3728" spans="11:11" x14ac:dyDescent="0.3">
      <c r="K3728" s="3"/>
    </row>
    <row r="3729" spans="11:11" x14ac:dyDescent="0.3">
      <c r="K3729" s="3"/>
    </row>
    <row r="3730" spans="11:11" x14ac:dyDescent="0.3">
      <c r="K3730" s="3"/>
    </row>
    <row r="3731" spans="11:11" x14ac:dyDescent="0.3">
      <c r="K3731" s="3"/>
    </row>
    <row r="3732" spans="11:11" x14ac:dyDescent="0.3">
      <c r="K3732" s="3"/>
    </row>
    <row r="3733" spans="11:11" x14ac:dyDescent="0.3">
      <c r="K3733" s="3"/>
    </row>
    <row r="3734" spans="11:11" x14ac:dyDescent="0.3">
      <c r="K3734" s="3"/>
    </row>
    <row r="3735" spans="11:11" x14ac:dyDescent="0.3">
      <c r="K3735" s="3"/>
    </row>
    <row r="3736" spans="11:11" x14ac:dyDescent="0.3">
      <c r="K3736" s="3"/>
    </row>
    <row r="3737" spans="11:11" x14ac:dyDescent="0.3">
      <c r="K3737" s="3"/>
    </row>
    <row r="3738" spans="11:11" x14ac:dyDescent="0.3">
      <c r="K3738" s="3"/>
    </row>
    <row r="3739" spans="11:11" x14ac:dyDescent="0.3">
      <c r="K3739" s="3"/>
    </row>
    <row r="3740" spans="11:11" x14ac:dyDescent="0.3">
      <c r="K3740" s="3"/>
    </row>
    <row r="3741" spans="11:11" x14ac:dyDescent="0.3">
      <c r="K3741" s="3"/>
    </row>
    <row r="3742" spans="11:11" x14ac:dyDescent="0.3">
      <c r="K3742" s="3"/>
    </row>
    <row r="3743" spans="11:11" x14ac:dyDescent="0.3">
      <c r="K3743" s="3"/>
    </row>
    <row r="3744" spans="11:11" x14ac:dyDescent="0.3">
      <c r="K3744" s="3"/>
    </row>
    <row r="3745" spans="11:11" x14ac:dyDescent="0.3">
      <c r="K3745" s="3"/>
    </row>
    <row r="3746" spans="11:11" x14ac:dyDescent="0.3">
      <c r="K3746" s="3"/>
    </row>
    <row r="3747" spans="11:11" x14ac:dyDescent="0.3">
      <c r="K3747" s="3"/>
    </row>
    <row r="3748" spans="11:11" x14ac:dyDescent="0.3">
      <c r="K3748" s="3"/>
    </row>
    <row r="3749" spans="11:11" x14ac:dyDescent="0.3">
      <c r="K3749" s="3"/>
    </row>
    <row r="3750" spans="11:11" x14ac:dyDescent="0.3">
      <c r="K3750" s="3"/>
    </row>
    <row r="3751" spans="11:11" x14ac:dyDescent="0.3">
      <c r="K3751" s="3"/>
    </row>
    <row r="3752" spans="11:11" x14ac:dyDescent="0.3">
      <c r="K3752" s="3"/>
    </row>
    <row r="3753" spans="11:11" x14ac:dyDescent="0.3">
      <c r="K3753" s="3"/>
    </row>
    <row r="3754" spans="11:11" x14ac:dyDescent="0.3">
      <c r="K3754" s="3"/>
    </row>
    <row r="3755" spans="11:11" x14ac:dyDescent="0.3">
      <c r="K3755" s="3"/>
    </row>
    <row r="3756" spans="11:11" x14ac:dyDescent="0.3">
      <c r="K3756" s="3"/>
    </row>
    <row r="3757" spans="11:11" x14ac:dyDescent="0.3">
      <c r="K3757" s="3"/>
    </row>
    <row r="3758" spans="11:11" x14ac:dyDescent="0.3">
      <c r="K3758" s="3"/>
    </row>
    <row r="3759" spans="11:11" x14ac:dyDescent="0.3">
      <c r="K3759" s="3"/>
    </row>
    <row r="3760" spans="11:11" x14ac:dyDescent="0.3">
      <c r="K3760" s="3"/>
    </row>
    <row r="3761" spans="11:11" x14ac:dyDescent="0.3">
      <c r="K3761" s="3"/>
    </row>
    <row r="3762" spans="11:11" x14ac:dyDescent="0.3">
      <c r="K3762" s="3"/>
    </row>
    <row r="3763" spans="11:11" x14ac:dyDescent="0.3">
      <c r="K3763" s="3"/>
    </row>
    <row r="3764" spans="11:11" x14ac:dyDescent="0.3">
      <c r="K3764" s="3"/>
    </row>
    <row r="3765" spans="11:11" x14ac:dyDescent="0.3">
      <c r="K3765" s="3"/>
    </row>
    <row r="3766" spans="11:11" x14ac:dyDescent="0.3">
      <c r="K3766" s="3"/>
    </row>
    <row r="3767" spans="11:11" x14ac:dyDescent="0.3">
      <c r="K3767" s="3"/>
    </row>
    <row r="3768" spans="11:11" x14ac:dyDescent="0.3">
      <c r="K3768" s="3"/>
    </row>
    <row r="3769" spans="11:11" x14ac:dyDescent="0.3">
      <c r="K3769" s="3"/>
    </row>
    <row r="3770" spans="11:11" x14ac:dyDescent="0.3">
      <c r="K3770" s="3"/>
    </row>
    <row r="3771" spans="11:11" x14ac:dyDescent="0.3">
      <c r="K3771" s="3"/>
    </row>
    <row r="3772" spans="11:11" x14ac:dyDescent="0.3">
      <c r="K3772" s="3"/>
    </row>
    <row r="3773" spans="11:11" x14ac:dyDescent="0.3">
      <c r="K3773" s="3"/>
    </row>
    <row r="3774" spans="11:11" x14ac:dyDescent="0.3">
      <c r="K3774" s="3"/>
    </row>
    <row r="3775" spans="11:11" x14ac:dyDescent="0.3">
      <c r="K3775" s="3"/>
    </row>
    <row r="3776" spans="11:11" x14ac:dyDescent="0.3">
      <c r="K3776" s="3"/>
    </row>
    <row r="3777" spans="11:11" x14ac:dyDescent="0.3">
      <c r="K3777" s="3"/>
    </row>
    <row r="3778" spans="11:11" x14ac:dyDescent="0.3">
      <c r="K3778" s="3"/>
    </row>
    <row r="3779" spans="11:11" x14ac:dyDescent="0.3">
      <c r="K3779" s="3"/>
    </row>
    <row r="3780" spans="11:11" x14ac:dyDescent="0.3">
      <c r="K3780" s="3"/>
    </row>
    <row r="3781" spans="11:11" x14ac:dyDescent="0.3">
      <c r="K3781" s="3"/>
    </row>
    <row r="3782" spans="11:11" x14ac:dyDescent="0.3">
      <c r="K3782" s="3"/>
    </row>
    <row r="3783" spans="11:11" x14ac:dyDescent="0.3">
      <c r="K3783" s="3"/>
    </row>
    <row r="3784" spans="11:11" x14ac:dyDescent="0.3">
      <c r="K3784" s="3"/>
    </row>
    <row r="3785" spans="11:11" x14ac:dyDescent="0.3">
      <c r="K3785" s="3"/>
    </row>
    <row r="3786" spans="11:11" x14ac:dyDescent="0.3">
      <c r="K3786" s="3"/>
    </row>
    <row r="3787" spans="11:11" x14ac:dyDescent="0.3">
      <c r="K3787" s="3"/>
    </row>
    <row r="3788" spans="11:11" x14ac:dyDescent="0.3">
      <c r="K3788" s="3"/>
    </row>
    <row r="3789" spans="11:11" x14ac:dyDescent="0.3">
      <c r="K3789" s="3"/>
    </row>
    <row r="3790" spans="11:11" x14ac:dyDescent="0.3">
      <c r="K3790" s="3"/>
    </row>
    <row r="3791" spans="11:11" x14ac:dyDescent="0.3">
      <c r="K3791" s="3"/>
    </row>
    <row r="3792" spans="11:11" x14ac:dyDescent="0.3">
      <c r="K3792" s="3"/>
    </row>
    <row r="3793" spans="11:11" x14ac:dyDescent="0.3">
      <c r="K3793" s="3"/>
    </row>
    <row r="3794" spans="11:11" x14ac:dyDescent="0.3">
      <c r="K3794" s="3"/>
    </row>
    <row r="3795" spans="11:11" x14ac:dyDescent="0.3">
      <c r="K3795" s="3"/>
    </row>
    <row r="3796" spans="11:11" x14ac:dyDescent="0.3">
      <c r="K3796" s="3"/>
    </row>
    <row r="3797" spans="11:11" x14ac:dyDescent="0.3">
      <c r="K3797" s="3"/>
    </row>
    <row r="3798" spans="11:11" x14ac:dyDescent="0.3">
      <c r="K3798" s="3"/>
    </row>
    <row r="3799" spans="11:11" x14ac:dyDescent="0.3">
      <c r="K3799" s="3"/>
    </row>
    <row r="3800" spans="11:11" x14ac:dyDescent="0.3">
      <c r="K3800" s="3"/>
    </row>
    <row r="3801" spans="11:11" x14ac:dyDescent="0.3">
      <c r="K3801" s="3"/>
    </row>
    <row r="3802" spans="11:11" x14ac:dyDescent="0.3">
      <c r="K3802" s="3"/>
    </row>
    <row r="3803" spans="11:11" x14ac:dyDescent="0.3">
      <c r="K3803" s="3"/>
    </row>
    <row r="3804" spans="11:11" x14ac:dyDescent="0.3">
      <c r="K3804" s="3"/>
    </row>
    <row r="3805" spans="11:11" x14ac:dyDescent="0.3">
      <c r="K3805" s="3"/>
    </row>
    <row r="3806" spans="11:11" x14ac:dyDescent="0.3">
      <c r="K3806" s="3"/>
    </row>
    <row r="3807" spans="11:11" x14ac:dyDescent="0.3">
      <c r="K3807" s="3"/>
    </row>
    <row r="3808" spans="11:11" x14ac:dyDescent="0.3">
      <c r="K3808" s="3"/>
    </row>
    <row r="3809" spans="11:11" x14ac:dyDescent="0.3">
      <c r="K3809" s="3"/>
    </row>
    <row r="3810" spans="11:11" x14ac:dyDescent="0.3">
      <c r="K3810" s="3"/>
    </row>
    <row r="3811" spans="11:11" x14ac:dyDescent="0.3">
      <c r="K3811" s="3"/>
    </row>
    <row r="3812" spans="11:11" x14ac:dyDescent="0.3">
      <c r="K3812" s="3"/>
    </row>
    <row r="3813" spans="11:11" x14ac:dyDescent="0.3">
      <c r="K3813" s="3"/>
    </row>
    <row r="3814" spans="11:11" x14ac:dyDescent="0.3">
      <c r="K3814" s="3"/>
    </row>
    <row r="3815" spans="11:11" x14ac:dyDescent="0.3">
      <c r="K3815" s="3"/>
    </row>
    <row r="3816" spans="11:11" x14ac:dyDescent="0.3">
      <c r="K3816" s="3"/>
    </row>
    <row r="3817" spans="11:11" x14ac:dyDescent="0.3">
      <c r="K3817" s="3"/>
    </row>
    <row r="3818" spans="11:11" x14ac:dyDescent="0.3">
      <c r="K3818" s="3"/>
    </row>
    <row r="3819" spans="11:11" x14ac:dyDescent="0.3">
      <c r="K3819" s="3"/>
    </row>
    <row r="3820" spans="11:11" x14ac:dyDescent="0.3">
      <c r="K3820" s="3"/>
    </row>
    <row r="3821" spans="11:11" x14ac:dyDescent="0.3">
      <c r="K3821" s="3"/>
    </row>
    <row r="3822" spans="11:11" x14ac:dyDescent="0.3">
      <c r="K3822" s="3"/>
    </row>
    <row r="3823" spans="11:11" x14ac:dyDescent="0.3">
      <c r="K3823" s="3"/>
    </row>
    <row r="3824" spans="11:11" x14ac:dyDescent="0.3">
      <c r="K3824" s="3"/>
    </row>
    <row r="3825" spans="11:11" x14ac:dyDescent="0.3">
      <c r="K3825" s="3"/>
    </row>
    <row r="3826" spans="11:11" x14ac:dyDescent="0.3">
      <c r="K3826" s="3"/>
    </row>
    <row r="3827" spans="11:11" x14ac:dyDescent="0.3">
      <c r="K3827" s="3"/>
    </row>
    <row r="3828" spans="11:11" x14ac:dyDescent="0.3">
      <c r="K3828" s="3"/>
    </row>
    <row r="3829" spans="11:11" x14ac:dyDescent="0.3">
      <c r="K3829" s="3"/>
    </row>
    <row r="3830" spans="11:11" x14ac:dyDescent="0.3">
      <c r="K3830" s="3"/>
    </row>
    <row r="3831" spans="11:11" x14ac:dyDescent="0.3">
      <c r="K3831" s="3"/>
    </row>
    <row r="3832" spans="11:11" x14ac:dyDescent="0.3">
      <c r="K3832" s="3"/>
    </row>
    <row r="3833" spans="11:11" x14ac:dyDescent="0.3">
      <c r="K3833" s="3"/>
    </row>
    <row r="3834" spans="11:11" x14ac:dyDescent="0.3">
      <c r="K3834" s="3"/>
    </row>
    <row r="3835" spans="11:11" x14ac:dyDescent="0.3">
      <c r="K3835" s="3"/>
    </row>
    <row r="3836" spans="11:11" x14ac:dyDescent="0.3">
      <c r="K3836" s="3"/>
    </row>
    <row r="3837" spans="11:11" x14ac:dyDescent="0.3">
      <c r="K3837" s="3"/>
    </row>
    <row r="3838" spans="11:11" x14ac:dyDescent="0.3">
      <c r="K3838" s="3"/>
    </row>
    <row r="3839" spans="11:11" x14ac:dyDescent="0.3">
      <c r="K3839" s="3"/>
    </row>
    <row r="3840" spans="11:11" x14ac:dyDescent="0.3">
      <c r="K3840" s="3"/>
    </row>
    <row r="3841" spans="11:11" x14ac:dyDescent="0.3">
      <c r="K3841" s="3"/>
    </row>
    <row r="3842" spans="11:11" x14ac:dyDescent="0.3">
      <c r="K3842" s="3"/>
    </row>
    <row r="3843" spans="11:11" x14ac:dyDescent="0.3">
      <c r="K3843" s="3"/>
    </row>
    <row r="3844" spans="11:11" x14ac:dyDescent="0.3">
      <c r="K3844" s="3"/>
    </row>
    <row r="3845" spans="11:11" x14ac:dyDescent="0.3">
      <c r="K3845" s="3"/>
    </row>
    <row r="3846" spans="11:11" x14ac:dyDescent="0.3">
      <c r="K3846" s="3"/>
    </row>
    <row r="3847" spans="11:11" x14ac:dyDescent="0.3">
      <c r="K3847" s="3"/>
    </row>
    <row r="3848" spans="11:11" x14ac:dyDescent="0.3">
      <c r="K3848" s="3"/>
    </row>
    <row r="3849" spans="11:11" x14ac:dyDescent="0.3">
      <c r="K3849" s="3"/>
    </row>
    <row r="3850" spans="11:11" x14ac:dyDescent="0.3">
      <c r="K3850" s="3"/>
    </row>
    <row r="3851" spans="11:11" x14ac:dyDescent="0.3">
      <c r="K3851" s="3"/>
    </row>
    <row r="3852" spans="11:11" x14ac:dyDescent="0.3">
      <c r="K3852" s="3"/>
    </row>
    <row r="3853" spans="11:11" x14ac:dyDescent="0.3">
      <c r="K3853" s="3"/>
    </row>
    <row r="3854" spans="11:11" x14ac:dyDescent="0.3">
      <c r="K3854" s="3"/>
    </row>
    <row r="3855" spans="11:11" x14ac:dyDescent="0.3">
      <c r="K3855" s="3"/>
    </row>
    <row r="3856" spans="11:11" x14ac:dyDescent="0.3">
      <c r="K3856" s="3"/>
    </row>
    <row r="3857" spans="11:11" x14ac:dyDescent="0.3">
      <c r="K3857" s="3"/>
    </row>
    <row r="3858" spans="11:11" x14ac:dyDescent="0.3">
      <c r="K3858" s="3"/>
    </row>
    <row r="3859" spans="11:11" x14ac:dyDescent="0.3">
      <c r="K3859" s="3"/>
    </row>
    <row r="3860" spans="11:11" x14ac:dyDescent="0.3">
      <c r="K3860" s="3"/>
    </row>
    <row r="3861" spans="11:11" x14ac:dyDescent="0.3">
      <c r="K3861" s="3"/>
    </row>
    <row r="3862" spans="11:11" x14ac:dyDescent="0.3">
      <c r="K3862" s="3"/>
    </row>
    <row r="3863" spans="11:11" x14ac:dyDescent="0.3">
      <c r="K3863" s="3"/>
    </row>
    <row r="3864" spans="11:11" x14ac:dyDescent="0.3">
      <c r="K3864" s="3"/>
    </row>
    <row r="3865" spans="11:11" x14ac:dyDescent="0.3">
      <c r="K3865" s="3"/>
    </row>
    <row r="3866" spans="11:11" x14ac:dyDescent="0.3">
      <c r="K3866" s="3"/>
    </row>
    <row r="3867" spans="11:11" x14ac:dyDescent="0.3">
      <c r="K3867" s="3"/>
    </row>
    <row r="3868" spans="11:11" x14ac:dyDescent="0.3">
      <c r="K3868" s="3"/>
    </row>
    <row r="3869" spans="11:11" x14ac:dyDescent="0.3">
      <c r="K3869" s="3"/>
    </row>
    <row r="3870" spans="11:11" x14ac:dyDescent="0.3">
      <c r="K3870" s="3"/>
    </row>
    <row r="3871" spans="11:11" x14ac:dyDescent="0.3">
      <c r="K3871" s="3"/>
    </row>
    <row r="3872" spans="11:11" x14ac:dyDescent="0.3">
      <c r="K3872" s="3"/>
    </row>
    <row r="3873" spans="11:11" x14ac:dyDescent="0.3">
      <c r="K3873" s="3"/>
    </row>
    <row r="3874" spans="11:11" x14ac:dyDescent="0.3">
      <c r="K3874" s="3"/>
    </row>
    <row r="3875" spans="11:11" x14ac:dyDescent="0.3">
      <c r="K3875" s="3"/>
    </row>
    <row r="3876" spans="11:11" x14ac:dyDescent="0.3">
      <c r="K3876" s="3"/>
    </row>
    <row r="3877" spans="11:11" x14ac:dyDescent="0.3">
      <c r="K3877" s="3"/>
    </row>
    <row r="3878" spans="11:11" x14ac:dyDescent="0.3">
      <c r="K3878" s="3"/>
    </row>
    <row r="3879" spans="11:11" x14ac:dyDescent="0.3">
      <c r="K3879" s="3"/>
    </row>
    <row r="3880" spans="11:11" x14ac:dyDescent="0.3">
      <c r="K3880" s="3"/>
    </row>
    <row r="3881" spans="11:11" x14ac:dyDescent="0.3">
      <c r="K3881" s="3"/>
    </row>
    <row r="3882" spans="11:11" x14ac:dyDescent="0.3">
      <c r="K3882" s="3"/>
    </row>
    <row r="3883" spans="11:11" x14ac:dyDescent="0.3">
      <c r="K3883" s="3"/>
    </row>
    <row r="3884" spans="11:11" x14ac:dyDescent="0.3">
      <c r="K3884" s="3"/>
    </row>
    <row r="3885" spans="11:11" x14ac:dyDescent="0.3">
      <c r="K3885" s="3"/>
    </row>
    <row r="3886" spans="11:11" x14ac:dyDescent="0.3">
      <c r="K3886" s="3"/>
    </row>
    <row r="3887" spans="11:11" x14ac:dyDescent="0.3">
      <c r="K3887" s="3"/>
    </row>
    <row r="3888" spans="11:11" x14ac:dyDescent="0.3">
      <c r="K3888" s="3"/>
    </row>
    <row r="3889" spans="11:11" x14ac:dyDescent="0.3">
      <c r="K3889" s="3"/>
    </row>
    <row r="3890" spans="11:11" x14ac:dyDescent="0.3">
      <c r="K3890" s="3"/>
    </row>
    <row r="3891" spans="11:11" x14ac:dyDescent="0.3">
      <c r="K3891" s="3"/>
    </row>
    <row r="3892" spans="11:11" x14ac:dyDescent="0.3">
      <c r="K3892" s="3"/>
    </row>
    <row r="3893" spans="11:11" x14ac:dyDescent="0.3">
      <c r="K3893" s="3"/>
    </row>
    <row r="3894" spans="11:11" x14ac:dyDescent="0.3">
      <c r="K3894" s="3"/>
    </row>
    <row r="3895" spans="11:11" x14ac:dyDescent="0.3">
      <c r="K3895" s="3"/>
    </row>
    <row r="3896" spans="11:11" x14ac:dyDescent="0.3">
      <c r="K3896" s="3"/>
    </row>
    <row r="3897" spans="11:11" x14ac:dyDescent="0.3">
      <c r="K3897" s="3"/>
    </row>
    <row r="3898" spans="11:11" x14ac:dyDescent="0.3">
      <c r="K3898" s="3"/>
    </row>
    <row r="3899" spans="11:11" x14ac:dyDescent="0.3">
      <c r="K3899" s="3"/>
    </row>
    <row r="3900" spans="11:11" x14ac:dyDescent="0.3">
      <c r="K3900" s="3"/>
    </row>
    <row r="3901" spans="11:11" x14ac:dyDescent="0.3">
      <c r="K3901" s="3"/>
    </row>
    <row r="3902" spans="11:11" x14ac:dyDescent="0.3">
      <c r="K3902" s="3"/>
    </row>
    <row r="3903" spans="11:11" x14ac:dyDescent="0.3">
      <c r="K3903" s="3"/>
    </row>
    <row r="3904" spans="11:11" x14ac:dyDescent="0.3">
      <c r="K3904" s="3"/>
    </row>
    <row r="3905" spans="11:11" x14ac:dyDescent="0.3">
      <c r="K3905" s="3"/>
    </row>
    <row r="3906" spans="11:11" x14ac:dyDescent="0.3">
      <c r="K3906" s="3"/>
    </row>
    <row r="3907" spans="11:11" x14ac:dyDescent="0.3">
      <c r="K3907" s="3"/>
    </row>
    <row r="3908" spans="11:11" x14ac:dyDescent="0.3">
      <c r="K3908" s="3"/>
    </row>
    <row r="3909" spans="11:11" x14ac:dyDescent="0.3">
      <c r="K3909" s="3"/>
    </row>
    <row r="3910" spans="11:11" x14ac:dyDescent="0.3">
      <c r="K3910" s="3"/>
    </row>
    <row r="3911" spans="11:11" x14ac:dyDescent="0.3">
      <c r="K3911" s="3"/>
    </row>
    <row r="3912" spans="11:11" x14ac:dyDescent="0.3">
      <c r="K3912" s="3"/>
    </row>
    <row r="3913" spans="11:11" x14ac:dyDescent="0.3">
      <c r="K3913" s="3"/>
    </row>
    <row r="3914" spans="11:11" x14ac:dyDescent="0.3">
      <c r="K3914" s="3"/>
    </row>
    <row r="3915" spans="11:11" x14ac:dyDescent="0.3">
      <c r="K3915" s="3"/>
    </row>
    <row r="3916" spans="11:11" x14ac:dyDescent="0.3">
      <c r="K3916" s="3"/>
    </row>
    <row r="3917" spans="11:11" x14ac:dyDescent="0.3">
      <c r="K3917" s="3"/>
    </row>
    <row r="3918" spans="11:11" x14ac:dyDescent="0.3">
      <c r="K3918" s="3"/>
    </row>
    <row r="3919" spans="11:11" x14ac:dyDescent="0.3">
      <c r="K3919" s="3"/>
    </row>
    <row r="3920" spans="11:11" x14ac:dyDescent="0.3">
      <c r="K3920" s="3"/>
    </row>
    <row r="3921" spans="11:11" x14ac:dyDescent="0.3">
      <c r="K3921" s="3"/>
    </row>
    <row r="3922" spans="11:11" x14ac:dyDescent="0.3">
      <c r="K3922" s="3"/>
    </row>
    <row r="3923" spans="11:11" x14ac:dyDescent="0.3">
      <c r="K3923" s="3"/>
    </row>
    <row r="3924" spans="11:11" x14ac:dyDescent="0.3">
      <c r="K3924" s="3"/>
    </row>
    <row r="3925" spans="11:11" x14ac:dyDescent="0.3">
      <c r="K3925" s="3"/>
    </row>
    <row r="3926" spans="11:11" x14ac:dyDescent="0.3">
      <c r="K3926" s="3"/>
    </row>
    <row r="3927" spans="11:11" x14ac:dyDescent="0.3">
      <c r="K3927" s="3"/>
    </row>
    <row r="3928" spans="11:11" x14ac:dyDescent="0.3">
      <c r="K3928" s="3"/>
    </row>
    <row r="3929" spans="11:11" x14ac:dyDescent="0.3">
      <c r="K3929" s="3"/>
    </row>
    <row r="3930" spans="11:11" x14ac:dyDescent="0.3">
      <c r="K3930" s="3"/>
    </row>
    <row r="3931" spans="11:11" x14ac:dyDescent="0.3">
      <c r="K3931" s="3"/>
    </row>
    <row r="3932" spans="11:11" x14ac:dyDescent="0.3">
      <c r="K3932" s="3"/>
    </row>
    <row r="3933" spans="11:11" x14ac:dyDescent="0.3">
      <c r="K3933" s="3"/>
    </row>
    <row r="3934" spans="11:11" x14ac:dyDescent="0.3">
      <c r="K3934" s="3"/>
    </row>
    <row r="3935" spans="11:11" x14ac:dyDescent="0.3">
      <c r="K3935" s="3"/>
    </row>
    <row r="3936" spans="11:11" x14ac:dyDescent="0.3">
      <c r="K3936" s="3"/>
    </row>
    <row r="3937" spans="11:11" x14ac:dyDescent="0.3">
      <c r="K3937" s="3"/>
    </row>
    <row r="3938" spans="11:11" x14ac:dyDescent="0.3">
      <c r="K3938" s="3"/>
    </row>
    <row r="3939" spans="11:11" x14ac:dyDescent="0.3">
      <c r="K3939" s="3"/>
    </row>
    <row r="3940" spans="11:11" x14ac:dyDescent="0.3">
      <c r="K3940" s="3"/>
    </row>
    <row r="3941" spans="11:11" x14ac:dyDescent="0.3">
      <c r="K3941" s="3"/>
    </row>
    <row r="3942" spans="11:11" x14ac:dyDescent="0.3">
      <c r="K3942" s="3"/>
    </row>
    <row r="3943" spans="11:11" x14ac:dyDescent="0.3">
      <c r="K3943" s="3"/>
    </row>
    <row r="3944" spans="11:11" x14ac:dyDescent="0.3">
      <c r="K3944" s="3"/>
    </row>
    <row r="3945" spans="11:11" x14ac:dyDescent="0.3">
      <c r="K3945" s="3"/>
    </row>
    <row r="3946" spans="11:11" x14ac:dyDescent="0.3">
      <c r="K3946" s="3"/>
    </row>
    <row r="3947" spans="11:11" x14ac:dyDescent="0.3">
      <c r="K3947" s="3"/>
    </row>
    <row r="3948" spans="11:11" x14ac:dyDescent="0.3">
      <c r="K3948" s="3"/>
    </row>
    <row r="3949" spans="11:11" x14ac:dyDescent="0.3">
      <c r="K3949" s="3"/>
    </row>
    <row r="3950" spans="11:11" x14ac:dyDescent="0.3">
      <c r="K3950" s="3"/>
    </row>
    <row r="3951" spans="11:11" x14ac:dyDescent="0.3">
      <c r="K3951" s="3"/>
    </row>
    <row r="3952" spans="11:11" x14ac:dyDescent="0.3">
      <c r="K3952" s="3"/>
    </row>
    <row r="3953" spans="11:11" x14ac:dyDescent="0.3">
      <c r="K3953" s="3"/>
    </row>
    <row r="3954" spans="11:11" x14ac:dyDescent="0.3">
      <c r="K3954" s="3"/>
    </row>
    <row r="3955" spans="11:11" x14ac:dyDescent="0.3">
      <c r="K3955" s="3"/>
    </row>
    <row r="3956" spans="11:11" x14ac:dyDescent="0.3">
      <c r="K3956" s="3"/>
    </row>
    <row r="3957" spans="11:11" x14ac:dyDescent="0.3">
      <c r="K3957" s="3"/>
    </row>
    <row r="3958" spans="11:11" x14ac:dyDescent="0.3">
      <c r="K3958" s="3"/>
    </row>
    <row r="3959" spans="11:11" x14ac:dyDescent="0.3">
      <c r="K3959" s="3"/>
    </row>
    <row r="3960" spans="11:11" x14ac:dyDescent="0.3">
      <c r="K3960" s="3"/>
    </row>
    <row r="3961" spans="11:11" x14ac:dyDescent="0.3">
      <c r="K3961" s="3"/>
    </row>
    <row r="3962" spans="11:11" x14ac:dyDescent="0.3">
      <c r="K3962" s="3"/>
    </row>
    <row r="3963" spans="11:11" x14ac:dyDescent="0.3">
      <c r="K3963" s="3"/>
    </row>
    <row r="3964" spans="11:11" x14ac:dyDescent="0.3">
      <c r="K3964" s="3"/>
    </row>
    <row r="3965" spans="11:11" x14ac:dyDescent="0.3">
      <c r="K3965" s="3"/>
    </row>
    <row r="3966" spans="11:11" x14ac:dyDescent="0.3">
      <c r="K3966" s="3"/>
    </row>
    <row r="3967" spans="11:11" x14ac:dyDescent="0.3">
      <c r="K3967" s="3"/>
    </row>
    <row r="3968" spans="11:11" x14ac:dyDescent="0.3">
      <c r="K3968" s="3"/>
    </row>
    <row r="3969" spans="11:11" x14ac:dyDescent="0.3">
      <c r="K3969" s="3"/>
    </row>
    <row r="3970" spans="11:11" x14ac:dyDescent="0.3">
      <c r="K3970" s="3"/>
    </row>
    <row r="3971" spans="11:11" x14ac:dyDescent="0.3">
      <c r="K3971" s="3"/>
    </row>
    <row r="3972" spans="11:11" x14ac:dyDescent="0.3">
      <c r="K3972" s="3"/>
    </row>
    <row r="3973" spans="11:11" x14ac:dyDescent="0.3">
      <c r="K3973" s="3"/>
    </row>
    <row r="3974" spans="11:11" x14ac:dyDescent="0.3">
      <c r="K3974" s="3"/>
    </row>
    <row r="3975" spans="11:11" x14ac:dyDescent="0.3">
      <c r="K3975" s="3"/>
    </row>
    <row r="3976" spans="11:11" x14ac:dyDescent="0.3">
      <c r="K3976" s="3"/>
    </row>
    <row r="3977" spans="11:11" x14ac:dyDescent="0.3">
      <c r="K3977" s="3"/>
    </row>
    <row r="3978" spans="11:11" x14ac:dyDescent="0.3">
      <c r="K3978" s="3"/>
    </row>
    <row r="3979" spans="11:11" x14ac:dyDescent="0.3">
      <c r="K3979" s="3"/>
    </row>
    <row r="3980" spans="11:11" x14ac:dyDescent="0.3">
      <c r="K3980" s="3"/>
    </row>
    <row r="3981" spans="11:11" x14ac:dyDescent="0.3">
      <c r="K3981" s="3"/>
    </row>
    <row r="3982" spans="11:11" x14ac:dyDescent="0.3">
      <c r="K3982" s="3"/>
    </row>
    <row r="3983" spans="11:11" x14ac:dyDescent="0.3">
      <c r="K3983" s="3"/>
    </row>
    <row r="3984" spans="11:11" x14ac:dyDescent="0.3">
      <c r="K3984" s="3"/>
    </row>
    <row r="3985" spans="11:11" x14ac:dyDescent="0.3">
      <c r="K3985" s="3"/>
    </row>
    <row r="3986" spans="11:11" x14ac:dyDescent="0.3">
      <c r="K3986" s="3"/>
    </row>
    <row r="3987" spans="11:11" x14ac:dyDescent="0.3">
      <c r="K3987" s="3"/>
    </row>
    <row r="3988" spans="11:11" x14ac:dyDescent="0.3">
      <c r="K3988" s="3"/>
    </row>
    <row r="3989" spans="11:11" x14ac:dyDescent="0.3">
      <c r="K3989" s="3"/>
    </row>
    <row r="3990" spans="11:11" x14ac:dyDescent="0.3">
      <c r="K3990" s="3"/>
    </row>
    <row r="3991" spans="11:11" x14ac:dyDescent="0.3">
      <c r="K3991" s="3"/>
    </row>
    <row r="3992" spans="11:11" x14ac:dyDescent="0.3">
      <c r="K3992" s="3"/>
    </row>
    <row r="3993" spans="11:11" x14ac:dyDescent="0.3">
      <c r="K3993" s="3"/>
    </row>
    <row r="3994" spans="11:11" x14ac:dyDescent="0.3">
      <c r="K3994" s="3"/>
    </row>
    <row r="3995" spans="11:11" x14ac:dyDescent="0.3">
      <c r="K3995" s="3"/>
    </row>
    <row r="3996" spans="11:11" x14ac:dyDescent="0.3">
      <c r="K3996" s="3"/>
    </row>
    <row r="3997" spans="11:11" x14ac:dyDescent="0.3">
      <c r="K3997" s="3"/>
    </row>
    <row r="3998" spans="11:11" x14ac:dyDescent="0.3">
      <c r="K3998" s="3"/>
    </row>
    <row r="3999" spans="11:11" x14ac:dyDescent="0.3">
      <c r="K3999" s="3"/>
    </row>
    <row r="4000" spans="11:11" x14ac:dyDescent="0.3">
      <c r="K4000" s="3"/>
    </row>
    <row r="4001" spans="11:11" x14ac:dyDescent="0.3">
      <c r="K4001" s="3"/>
    </row>
    <row r="4002" spans="11:11" x14ac:dyDescent="0.3">
      <c r="K4002" s="3"/>
    </row>
    <row r="4003" spans="11:11" x14ac:dyDescent="0.3">
      <c r="K4003" s="3"/>
    </row>
    <row r="4004" spans="11:11" x14ac:dyDescent="0.3">
      <c r="K4004" s="3"/>
    </row>
    <row r="4005" spans="11:11" x14ac:dyDescent="0.3">
      <c r="K4005" s="3"/>
    </row>
    <row r="4006" spans="11:11" x14ac:dyDescent="0.3">
      <c r="K4006" s="3"/>
    </row>
    <row r="4007" spans="11:11" x14ac:dyDescent="0.3">
      <c r="K4007" s="3"/>
    </row>
    <row r="4008" spans="11:11" x14ac:dyDescent="0.3">
      <c r="K4008" s="3"/>
    </row>
    <row r="4009" spans="11:11" x14ac:dyDescent="0.3">
      <c r="K4009" s="3"/>
    </row>
    <row r="4010" spans="11:11" x14ac:dyDescent="0.3">
      <c r="K4010" s="3"/>
    </row>
    <row r="4011" spans="11:11" x14ac:dyDescent="0.3">
      <c r="K4011" s="3"/>
    </row>
    <row r="4012" spans="11:11" x14ac:dyDescent="0.3">
      <c r="K4012" s="3"/>
    </row>
    <row r="4013" spans="11:11" x14ac:dyDescent="0.3">
      <c r="K4013" s="3"/>
    </row>
    <row r="4014" spans="11:11" x14ac:dyDescent="0.3">
      <c r="K4014" s="3"/>
    </row>
    <row r="4015" spans="11:11" x14ac:dyDescent="0.3">
      <c r="K4015" s="3"/>
    </row>
    <row r="4016" spans="11:11" x14ac:dyDescent="0.3">
      <c r="K4016" s="3"/>
    </row>
    <row r="4017" spans="11:11" x14ac:dyDescent="0.3">
      <c r="K4017" s="3"/>
    </row>
    <row r="4018" spans="11:11" x14ac:dyDescent="0.3">
      <c r="K4018" s="3"/>
    </row>
    <row r="4019" spans="11:11" x14ac:dyDescent="0.3">
      <c r="K4019" s="3"/>
    </row>
    <row r="4020" spans="11:11" x14ac:dyDescent="0.3">
      <c r="K4020" s="3"/>
    </row>
    <row r="4021" spans="11:11" x14ac:dyDescent="0.3">
      <c r="K4021" s="3"/>
    </row>
    <row r="4022" spans="11:11" x14ac:dyDescent="0.3">
      <c r="K4022" s="3"/>
    </row>
    <row r="4023" spans="11:11" x14ac:dyDescent="0.3">
      <c r="K4023" s="3"/>
    </row>
    <row r="4024" spans="11:11" x14ac:dyDescent="0.3">
      <c r="K4024" s="3"/>
    </row>
    <row r="4025" spans="11:11" x14ac:dyDescent="0.3">
      <c r="K4025" s="3"/>
    </row>
    <row r="4026" spans="11:11" x14ac:dyDescent="0.3">
      <c r="K4026" s="3"/>
    </row>
    <row r="4027" spans="11:11" x14ac:dyDescent="0.3">
      <c r="K4027" s="3"/>
    </row>
    <row r="4028" spans="11:11" x14ac:dyDescent="0.3">
      <c r="K4028" s="3"/>
    </row>
    <row r="4029" spans="11:11" x14ac:dyDescent="0.3">
      <c r="K4029" s="3"/>
    </row>
    <row r="4030" spans="11:11" x14ac:dyDescent="0.3">
      <c r="K4030" s="3"/>
    </row>
    <row r="4031" spans="11:11" x14ac:dyDescent="0.3">
      <c r="K4031" s="3"/>
    </row>
    <row r="4032" spans="11:11" x14ac:dyDescent="0.3">
      <c r="K4032" s="3"/>
    </row>
    <row r="4033" spans="11:11" x14ac:dyDescent="0.3">
      <c r="K4033" s="3"/>
    </row>
    <row r="4034" spans="11:11" x14ac:dyDescent="0.3">
      <c r="K4034" s="3"/>
    </row>
    <row r="4035" spans="11:11" x14ac:dyDescent="0.3">
      <c r="K4035" s="3"/>
    </row>
    <row r="4036" spans="11:11" x14ac:dyDescent="0.3">
      <c r="K4036" s="3"/>
    </row>
    <row r="4037" spans="11:11" x14ac:dyDescent="0.3">
      <c r="K4037" s="3"/>
    </row>
    <row r="4038" spans="11:11" x14ac:dyDescent="0.3">
      <c r="K4038" s="3"/>
    </row>
    <row r="4039" spans="11:11" x14ac:dyDescent="0.3">
      <c r="K4039" s="3"/>
    </row>
    <row r="4040" spans="11:11" x14ac:dyDescent="0.3">
      <c r="K4040" s="3"/>
    </row>
    <row r="4041" spans="11:11" x14ac:dyDescent="0.3">
      <c r="K4041" s="3"/>
    </row>
    <row r="4042" spans="11:11" x14ac:dyDescent="0.3">
      <c r="K4042" s="3"/>
    </row>
    <row r="4043" spans="11:11" x14ac:dyDescent="0.3">
      <c r="K4043" s="3"/>
    </row>
    <row r="4044" spans="11:11" x14ac:dyDescent="0.3">
      <c r="K4044" s="3"/>
    </row>
    <row r="4045" spans="11:11" x14ac:dyDescent="0.3">
      <c r="K4045" s="3"/>
    </row>
    <row r="4046" spans="11:11" x14ac:dyDescent="0.3">
      <c r="K4046" s="3"/>
    </row>
    <row r="4047" spans="11:11" x14ac:dyDescent="0.3">
      <c r="K4047" s="3"/>
    </row>
    <row r="4048" spans="11:11" x14ac:dyDescent="0.3">
      <c r="K4048" s="3"/>
    </row>
    <row r="4049" spans="11:11" x14ac:dyDescent="0.3">
      <c r="K4049" s="3"/>
    </row>
    <row r="4050" spans="11:11" x14ac:dyDescent="0.3">
      <c r="K4050" s="3"/>
    </row>
    <row r="4051" spans="11:11" x14ac:dyDescent="0.3">
      <c r="K4051" s="3"/>
    </row>
    <row r="4052" spans="11:11" x14ac:dyDescent="0.3">
      <c r="K4052" s="3"/>
    </row>
    <row r="4053" spans="11:11" x14ac:dyDescent="0.3">
      <c r="K4053" s="3"/>
    </row>
    <row r="4054" spans="11:11" x14ac:dyDescent="0.3">
      <c r="K4054" s="3"/>
    </row>
    <row r="4055" spans="11:11" x14ac:dyDescent="0.3">
      <c r="K4055" s="3"/>
    </row>
    <row r="4056" spans="11:11" x14ac:dyDescent="0.3">
      <c r="K4056" s="3"/>
    </row>
    <row r="4057" spans="11:11" x14ac:dyDescent="0.3">
      <c r="K4057" s="3"/>
    </row>
    <row r="4058" spans="11:11" x14ac:dyDescent="0.3">
      <c r="K4058" s="3"/>
    </row>
    <row r="4059" spans="11:11" x14ac:dyDescent="0.3">
      <c r="K4059" s="3"/>
    </row>
    <row r="4060" spans="11:11" x14ac:dyDescent="0.3">
      <c r="K4060" s="3"/>
    </row>
    <row r="4061" spans="11:11" x14ac:dyDescent="0.3">
      <c r="K4061" s="3"/>
    </row>
    <row r="4062" spans="11:11" x14ac:dyDescent="0.3">
      <c r="K4062" s="3"/>
    </row>
    <row r="4063" spans="11:11" x14ac:dyDescent="0.3">
      <c r="K4063" s="3"/>
    </row>
    <row r="4064" spans="11:11" x14ac:dyDescent="0.3">
      <c r="K4064" s="3"/>
    </row>
    <row r="4065" spans="11:11" x14ac:dyDescent="0.3">
      <c r="K4065" s="3"/>
    </row>
    <row r="4066" spans="11:11" x14ac:dyDescent="0.3">
      <c r="K4066" s="3"/>
    </row>
    <row r="4067" spans="11:11" x14ac:dyDescent="0.3">
      <c r="K4067" s="3"/>
    </row>
    <row r="4068" spans="11:11" x14ac:dyDescent="0.3">
      <c r="K4068" s="3"/>
    </row>
    <row r="4069" spans="11:11" x14ac:dyDescent="0.3">
      <c r="K4069" s="3"/>
    </row>
    <row r="4070" spans="11:11" x14ac:dyDescent="0.3">
      <c r="K4070" s="3"/>
    </row>
    <row r="4071" spans="11:11" x14ac:dyDescent="0.3">
      <c r="K4071" s="3"/>
    </row>
    <row r="4072" spans="11:11" x14ac:dyDescent="0.3">
      <c r="K4072" s="3"/>
    </row>
    <row r="4073" spans="11:11" x14ac:dyDescent="0.3">
      <c r="K4073" s="3"/>
    </row>
    <row r="4074" spans="11:11" x14ac:dyDescent="0.3">
      <c r="K4074" s="3"/>
    </row>
    <row r="4075" spans="11:11" x14ac:dyDescent="0.3">
      <c r="K4075" s="3"/>
    </row>
    <row r="4076" spans="11:11" x14ac:dyDescent="0.3">
      <c r="K4076" s="3"/>
    </row>
    <row r="4077" spans="11:11" x14ac:dyDescent="0.3">
      <c r="K4077" s="3"/>
    </row>
    <row r="4078" spans="11:11" x14ac:dyDescent="0.3">
      <c r="K4078" s="3"/>
    </row>
    <row r="4079" spans="11:11" x14ac:dyDescent="0.3">
      <c r="K4079" s="3"/>
    </row>
    <row r="4080" spans="11:11" x14ac:dyDescent="0.3">
      <c r="K4080" s="3"/>
    </row>
    <row r="4081" spans="11:11" x14ac:dyDescent="0.3">
      <c r="K4081" s="3"/>
    </row>
    <row r="4082" spans="11:11" x14ac:dyDescent="0.3">
      <c r="K4082" s="3"/>
    </row>
    <row r="4083" spans="11:11" x14ac:dyDescent="0.3">
      <c r="K4083" s="3"/>
    </row>
    <row r="4084" spans="11:11" x14ac:dyDescent="0.3">
      <c r="K4084" s="3"/>
    </row>
    <row r="4085" spans="11:11" x14ac:dyDescent="0.3">
      <c r="K4085" s="3"/>
    </row>
    <row r="4086" spans="11:11" x14ac:dyDescent="0.3">
      <c r="K4086" s="3"/>
    </row>
    <row r="4087" spans="11:11" x14ac:dyDescent="0.3">
      <c r="K4087" s="3"/>
    </row>
    <row r="4088" spans="11:11" x14ac:dyDescent="0.3">
      <c r="K4088" s="3"/>
    </row>
    <row r="4089" spans="11:11" x14ac:dyDescent="0.3">
      <c r="K4089" s="3"/>
    </row>
    <row r="4090" spans="11:11" x14ac:dyDescent="0.3">
      <c r="K4090" s="3"/>
    </row>
    <row r="4091" spans="11:11" x14ac:dyDescent="0.3">
      <c r="K4091" s="3"/>
    </row>
    <row r="4092" spans="11:11" x14ac:dyDescent="0.3">
      <c r="K4092" s="3"/>
    </row>
    <row r="4093" spans="11:11" x14ac:dyDescent="0.3">
      <c r="K4093" s="3"/>
    </row>
    <row r="4094" spans="11:11" x14ac:dyDescent="0.3">
      <c r="K4094" s="3"/>
    </row>
    <row r="4095" spans="11:11" x14ac:dyDescent="0.3">
      <c r="K4095" s="3"/>
    </row>
    <row r="4096" spans="11:11" x14ac:dyDescent="0.3">
      <c r="K4096" s="3"/>
    </row>
    <row r="4097" spans="11:11" x14ac:dyDescent="0.3">
      <c r="K4097" s="3"/>
    </row>
    <row r="4098" spans="11:11" x14ac:dyDescent="0.3">
      <c r="K4098" s="3"/>
    </row>
    <row r="4099" spans="11:11" x14ac:dyDescent="0.3">
      <c r="K4099" s="3"/>
    </row>
    <row r="4100" spans="11:11" x14ac:dyDescent="0.3">
      <c r="K4100" s="3"/>
    </row>
    <row r="4101" spans="11:11" x14ac:dyDescent="0.3">
      <c r="K4101" s="3"/>
    </row>
    <row r="4102" spans="11:11" x14ac:dyDescent="0.3">
      <c r="K4102" s="3"/>
    </row>
    <row r="4103" spans="11:11" x14ac:dyDescent="0.3">
      <c r="K4103" s="3"/>
    </row>
    <row r="4104" spans="11:11" x14ac:dyDescent="0.3">
      <c r="K4104" s="3"/>
    </row>
    <row r="4105" spans="11:11" x14ac:dyDescent="0.3">
      <c r="K4105" s="3"/>
    </row>
    <row r="4106" spans="11:11" x14ac:dyDescent="0.3">
      <c r="K4106" s="3"/>
    </row>
    <row r="4107" spans="11:11" x14ac:dyDescent="0.3">
      <c r="K4107" s="3"/>
    </row>
    <row r="4108" spans="11:11" x14ac:dyDescent="0.3">
      <c r="K4108" s="3"/>
    </row>
    <row r="4109" spans="11:11" x14ac:dyDescent="0.3">
      <c r="K4109" s="3"/>
    </row>
    <row r="4110" spans="11:11" x14ac:dyDescent="0.3">
      <c r="K4110" s="3"/>
    </row>
    <row r="4111" spans="11:11" x14ac:dyDescent="0.3">
      <c r="K4111" s="3"/>
    </row>
    <row r="4112" spans="11:11" x14ac:dyDescent="0.3">
      <c r="K4112" s="3"/>
    </row>
    <row r="4113" spans="11:11" x14ac:dyDescent="0.3">
      <c r="K4113" s="3"/>
    </row>
    <row r="4114" spans="11:11" x14ac:dyDescent="0.3">
      <c r="K4114" s="3"/>
    </row>
    <row r="4115" spans="11:11" x14ac:dyDescent="0.3">
      <c r="K4115" s="3"/>
    </row>
    <row r="4116" spans="11:11" x14ac:dyDescent="0.3">
      <c r="K4116" s="3"/>
    </row>
    <row r="4117" spans="11:11" x14ac:dyDescent="0.3">
      <c r="K4117" s="3"/>
    </row>
    <row r="4118" spans="11:11" x14ac:dyDescent="0.3">
      <c r="K4118" s="3"/>
    </row>
    <row r="4119" spans="11:11" x14ac:dyDescent="0.3">
      <c r="K4119" s="3"/>
    </row>
    <row r="4120" spans="11:11" x14ac:dyDescent="0.3">
      <c r="K4120" s="3"/>
    </row>
    <row r="4121" spans="11:11" x14ac:dyDescent="0.3">
      <c r="K4121" s="3"/>
    </row>
    <row r="4122" spans="11:11" x14ac:dyDescent="0.3">
      <c r="K4122" s="3"/>
    </row>
    <row r="4123" spans="11:11" x14ac:dyDescent="0.3">
      <c r="K4123" s="3"/>
    </row>
    <row r="4124" spans="11:11" x14ac:dyDescent="0.3">
      <c r="K4124" s="3"/>
    </row>
    <row r="4125" spans="11:11" x14ac:dyDescent="0.3">
      <c r="K4125" s="3"/>
    </row>
    <row r="4126" spans="11:11" x14ac:dyDescent="0.3">
      <c r="K4126" s="3"/>
    </row>
    <row r="4127" spans="11:11" x14ac:dyDescent="0.3">
      <c r="K4127" s="3"/>
    </row>
    <row r="4128" spans="11:11" x14ac:dyDescent="0.3">
      <c r="K4128" s="3"/>
    </row>
    <row r="4129" spans="11:11" x14ac:dyDescent="0.3">
      <c r="K4129" s="3"/>
    </row>
    <row r="4130" spans="11:11" x14ac:dyDescent="0.3">
      <c r="K4130" s="3"/>
    </row>
    <row r="4131" spans="11:11" x14ac:dyDescent="0.3">
      <c r="K4131" s="3"/>
    </row>
    <row r="4132" spans="11:11" x14ac:dyDescent="0.3">
      <c r="K4132" s="3"/>
    </row>
    <row r="4133" spans="11:11" x14ac:dyDescent="0.3">
      <c r="K4133" s="3"/>
    </row>
    <row r="4134" spans="11:11" x14ac:dyDescent="0.3">
      <c r="K4134" s="3"/>
    </row>
    <row r="4135" spans="11:11" x14ac:dyDescent="0.3">
      <c r="K4135" s="3"/>
    </row>
    <row r="4136" spans="11:11" x14ac:dyDescent="0.3">
      <c r="K4136" s="3"/>
    </row>
    <row r="4137" spans="11:11" x14ac:dyDescent="0.3">
      <c r="K4137" s="3"/>
    </row>
    <row r="4138" spans="11:11" x14ac:dyDescent="0.3">
      <c r="K4138" s="3"/>
    </row>
    <row r="4139" spans="11:11" x14ac:dyDescent="0.3">
      <c r="K4139" s="3"/>
    </row>
    <row r="4140" spans="11:11" x14ac:dyDescent="0.3">
      <c r="K4140" s="3"/>
    </row>
    <row r="4141" spans="11:11" x14ac:dyDescent="0.3">
      <c r="K4141" s="3"/>
    </row>
    <row r="4142" spans="11:11" x14ac:dyDescent="0.3">
      <c r="K4142" s="3"/>
    </row>
    <row r="4143" spans="11:11" x14ac:dyDescent="0.3">
      <c r="K4143" s="3"/>
    </row>
    <row r="4144" spans="11:11" x14ac:dyDescent="0.3">
      <c r="K4144" s="3"/>
    </row>
    <row r="4145" spans="11:11" x14ac:dyDescent="0.3">
      <c r="K4145" s="3"/>
    </row>
    <row r="4146" spans="11:11" x14ac:dyDescent="0.3">
      <c r="K4146" s="3"/>
    </row>
    <row r="4147" spans="11:11" x14ac:dyDescent="0.3">
      <c r="K4147" s="3"/>
    </row>
    <row r="4148" spans="11:11" x14ac:dyDescent="0.3">
      <c r="K4148" s="3"/>
    </row>
    <row r="4149" spans="11:11" x14ac:dyDescent="0.3">
      <c r="K4149" s="3"/>
    </row>
    <row r="4150" spans="11:11" x14ac:dyDescent="0.3">
      <c r="K4150" s="3"/>
    </row>
    <row r="4151" spans="11:11" x14ac:dyDescent="0.3">
      <c r="K4151" s="3"/>
    </row>
    <row r="4152" spans="11:11" x14ac:dyDescent="0.3">
      <c r="K4152" s="3"/>
    </row>
    <row r="4153" spans="11:11" x14ac:dyDescent="0.3">
      <c r="K4153" s="3"/>
    </row>
    <row r="4154" spans="11:11" x14ac:dyDescent="0.3">
      <c r="K4154" s="3"/>
    </row>
    <row r="4155" spans="11:11" x14ac:dyDescent="0.3">
      <c r="K4155" s="3"/>
    </row>
    <row r="4156" spans="11:11" x14ac:dyDescent="0.3">
      <c r="K4156" s="3"/>
    </row>
    <row r="4157" spans="11:11" x14ac:dyDescent="0.3">
      <c r="K4157" s="3"/>
    </row>
    <row r="4158" spans="11:11" x14ac:dyDescent="0.3">
      <c r="K4158" s="3"/>
    </row>
    <row r="4159" spans="11:11" x14ac:dyDescent="0.3">
      <c r="K4159" s="3"/>
    </row>
    <row r="4160" spans="11:11" x14ac:dyDescent="0.3">
      <c r="K4160" s="3"/>
    </row>
    <row r="4161" spans="11:11" x14ac:dyDescent="0.3">
      <c r="K4161" s="3"/>
    </row>
    <row r="4162" spans="11:11" x14ac:dyDescent="0.3">
      <c r="K41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2022-10-06T11:16:33Z</dcterms:modified>
</cp:coreProperties>
</file>