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\Desktop\"/>
    </mc:Choice>
  </mc:AlternateContent>
  <xr:revisionPtr revIDLastSave="0" documentId="8_{90A19E2A-F2E6-47A0-9885-E6A851DA5E42}" xr6:coauthVersionLast="47" xr6:coauthVersionMax="47" xr10:uidLastSave="{00000000-0000-0000-0000-000000000000}"/>
  <bookViews>
    <workbookView xWindow="-108" yWindow="-108" windowWidth="23256" windowHeight="12456" xr2:uid="{3D9B73E8-E1F0-492E-AF0E-910F8C1EC1C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G105" i="1" s="1"/>
  <c r="H105" i="1" s="1"/>
  <c r="H104" i="1" s="1"/>
  <c r="H103" i="1" s="1"/>
  <c r="I103" i="1" s="1"/>
  <c r="I102" i="1" s="1"/>
  <c r="J102" i="1" s="1"/>
  <c r="E104" i="1"/>
  <c r="E103" i="1" s="1"/>
  <c r="E102" i="1" s="1"/>
  <c r="E101" i="1" s="1"/>
  <c r="E100" i="1" s="1"/>
  <c r="E99" i="1" s="1"/>
  <c r="E98" i="1" s="1"/>
  <c r="E97" i="1" s="1"/>
  <c r="F97" i="1" s="1"/>
  <c r="F96" i="1" s="1"/>
  <c r="N90" i="1"/>
  <c r="L90" i="1"/>
  <c r="J90" i="1"/>
  <c r="H90" i="1"/>
  <c r="F90" i="1"/>
  <c r="D90" i="1"/>
  <c r="J92" i="1" s="1"/>
  <c r="B90" i="1"/>
  <c r="J94" i="1" s="1"/>
  <c r="I73" i="1"/>
  <c r="H72" i="1"/>
  <c r="I70" i="1"/>
  <c r="H71" i="1"/>
  <c r="G96" i="1" l="1"/>
  <c r="H96" i="1" s="1"/>
  <c r="E96" i="1"/>
  <c r="D96" i="1" s="1"/>
  <c r="J101" i="1"/>
  <c r="K101" i="1" s="1"/>
  <c r="K100" i="1" s="1"/>
  <c r="K99" i="1" s="1"/>
  <c r="K98" i="1" s="1"/>
  <c r="K97" i="1" s="1"/>
  <c r="K96" i="1" s="1"/>
  <c r="K102" i="1"/>
  <c r="K103" i="1" s="1"/>
  <c r="K104" i="1" s="1"/>
  <c r="J104" i="1" s="1"/>
  <c r="I104" i="1" s="1"/>
  <c r="I105" i="1" s="1"/>
  <c r="J91" i="1"/>
  <c r="J93" i="1"/>
</calcChain>
</file>

<file path=xl/sharedStrings.xml><?xml version="1.0" encoding="utf-8"?>
<sst xmlns="http://schemas.openxmlformats.org/spreadsheetml/2006/main" count="36" uniqueCount="36">
  <si>
    <t>сумма 1</t>
  </si>
  <si>
    <t>сумма 2</t>
  </si>
  <si>
    <t>сумма 3</t>
  </si>
  <si>
    <t xml:space="preserve">сумма 4 </t>
  </si>
  <si>
    <t>сумма 5</t>
  </si>
  <si>
    <t>сумма 6</t>
  </si>
  <si>
    <t>сумма 7</t>
  </si>
  <si>
    <t>для выхода 1 = сумма 1 + сумма 2 + сумма 6</t>
  </si>
  <si>
    <t>для выхода 2 = сумма 1 + сумма 2 + сумма 7</t>
  </si>
  <si>
    <t>для выхода 3 = сумма 1 + сумма 3+ сумма 4</t>
  </si>
  <si>
    <t>для выхода 4 = сумма 1 + сумма 3 + сумма 5</t>
  </si>
  <si>
    <t xml:space="preserve">поиск минимальной суммы: </t>
  </si>
  <si>
    <t>определяем путь при котором у робота будет минимальная сумма</t>
  </si>
  <si>
    <t>также считаем суммы, но в этот раз минимальные. Заметим что некоторые значения const</t>
  </si>
  <si>
    <t>поиск минимальной суммы формула перепроверка</t>
  </si>
  <si>
    <t xml:space="preserve">  </t>
  </si>
  <si>
    <t xml:space="preserve">выделим серым клетки в которые робот гарантированно не может попасть </t>
  </si>
  <si>
    <t>для максимальной суммы мы должны собрать все монеты добравшись до 1 телепорта</t>
  </si>
  <si>
    <t>затем переместиться во второй и собрать максимум относительно него</t>
  </si>
  <si>
    <t>посчитаем максимум для 1 телепорта</t>
  </si>
  <si>
    <t>если мы сначала идем в телепорт номер 1 с монетой 32, то макс сумма получается</t>
  </si>
  <si>
    <t>тогда после перемещение во второй телепорт сумма может сложиться либо из фиолетовых</t>
  </si>
  <si>
    <t>либо из зеленых</t>
  </si>
  <si>
    <t>очевидно выгоднее идти через фиолетовые, тогда общая сумма с учетом точек телепорта</t>
  </si>
  <si>
    <t>проверим сумму если изначально пойдем во 2 телепорт</t>
  </si>
  <si>
    <t>1191 сумма самого "дорогого" пути до 2 телепортa</t>
  </si>
  <si>
    <t>заметим, что даже переместившись в 1 телепорт мы не сможем собрать сумму под ним,</t>
  </si>
  <si>
    <t>а ближайшие выходы принесут нам по 166 или 70 монет, что будет меньше, чем 1 вариант</t>
  </si>
  <si>
    <t>найдем мин сумму</t>
  </si>
  <si>
    <t>самый недорогой путь до 1 телепорта:</t>
  </si>
  <si>
    <t>от 2 телепорта фиолетовый путь:</t>
  </si>
  <si>
    <t>от 2 телепорта зеленый путь:</t>
  </si>
  <si>
    <t xml:space="preserve">следовательно мин сумма от 1 телепорта </t>
  </si>
  <si>
    <t>если не пользоваться телепортом</t>
  </si>
  <si>
    <t>ответы сошлись. Чтд.</t>
  </si>
  <si>
    <t xml:space="preserve">ответ: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</si>
</sst>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5EBFF"/>
        <bgColor indexed="64"/>
      </patternFill>
    </fill>
    <fill>
      <patternFill patternType="solid">
        <fgColor rgb="FFFDBA23"/>
        <bgColor indexed="64"/>
      </patternFill>
    </fill>
    <fill>
      <patternFill patternType="solid">
        <fgColor rgb="FFE9B3E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FED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4" borderId="2" xfId="0" applyFill="1" applyBorder="1"/>
    <xf numFmtId="0" fontId="0" fillId="4" borderId="3" xfId="0" applyFill="1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5" borderId="0" xfId="0" applyFill="1"/>
    <xf numFmtId="0" fontId="0" fillId="3" borderId="8" xfId="0" applyFill="1" applyBorder="1"/>
    <xf numFmtId="0" fontId="0" fillId="3" borderId="9" xfId="0" applyFill="1" applyBorder="1"/>
    <xf numFmtId="0" fontId="0" fillId="4" borderId="8" xfId="0" applyFill="1" applyBorder="1"/>
    <xf numFmtId="0" fontId="0" fillId="0" borderId="2" xfId="0" applyBorder="1"/>
    <xf numFmtId="0" fontId="1" fillId="0" borderId="0" xfId="0" applyFont="1"/>
    <xf numFmtId="0" fontId="0" fillId="2" borderId="10" xfId="0" applyFill="1" applyBorder="1"/>
    <xf numFmtId="0" fontId="0" fillId="0" borderId="5" xfId="0" applyBorder="1"/>
    <xf numFmtId="0" fontId="0" fillId="4" borderId="0" xfId="0" applyFill="1"/>
    <xf numFmtId="0" fontId="0" fillId="6" borderId="0" xfId="0" applyFill="1"/>
    <xf numFmtId="0" fontId="0" fillId="6" borderId="5" xfId="0" applyFill="1" applyBorder="1"/>
    <xf numFmtId="0" fontId="0" fillId="6" borderId="7" xfId="0" applyFill="1" applyBorder="1"/>
    <xf numFmtId="0" fontId="0" fillId="0" borderId="11" xfId="0" applyBorder="1"/>
    <xf numFmtId="0" fontId="0" fillId="7" borderId="1" xfId="0" applyFill="1" applyBorder="1"/>
    <xf numFmtId="0" fontId="0" fillId="8" borderId="2" xfId="0" applyFill="1" applyBorder="1"/>
    <xf numFmtId="0" fontId="0" fillId="9" borderId="3" xfId="0" applyFill="1" applyBorder="1"/>
    <xf numFmtId="0" fontId="0" fillId="7" borderId="5" xfId="0" applyFill="1" applyBorder="1"/>
    <xf numFmtId="0" fontId="0" fillId="7" borderId="7" xfId="0" applyFill="1" applyBorder="1"/>
    <xf numFmtId="0" fontId="0" fillId="10" borderId="12" xfId="0" applyFill="1" applyBorder="1"/>
    <xf numFmtId="0" fontId="0" fillId="7" borderId="0" xfId="0" applyFill="1"/>
    <xf numFmtId="0" fontId="0" fillId="7" borderId="4" xfId="0" applyFill="1" applyBorder="1"/>
    <xf numFmtId="0" fontId="0" fillId="10" borderId="0" xfId="0" applyFill="1"/>
    <xf numFmtId="0" fontId="0" fillId="7" borderId="3" xfId="0" applyFill="1" applyBorder="1"/>
    <xf numFmtId="0" fontId="0" fillId="7" borderId="2" xfId="0" applyFill="1" applyBorder="1"/>
    <xf numFmtId="0" fontId="0" fillId="7" borderId="6" xfId="0" applyFill="1" applyBorder="1"/>
    <xf numFmtId="0" fontId="0" fillId="12" borderId="0" xfId="0" applyFill="1"/>
    <xf numFmtId="0" fontId="0" fillId="7" borderId="8" xfId="0" applyFill="1" applyBorder="1"/>
    <xf numFmtId="0" fontId="0" fillId="7" borderId="13" xfId="0" applyFill="1" applyBorder="1"/>
    <xf numFmtId="0" fontId="0" fillId="11" borderId="0" xfId="0" applyFill="1"/>
    <xf numFmtId="0" fontId="0" fillId="7" borderId="9" xfId="0" applyFill="1" applyBorder="1"/>
    <xf numFmtId="0" fontId="0" fillId="13" borderId="0" xfId="0" applyFill="1"/>
    <xf numFmtId="0" fontId="0" fillId="0" borderId="3" xfId="0" applyBorder="1"/>
    <xf numFmtId="0" fontId="0" fillId="13" borderId="8" xfId="0" applyFill="1" applyBorder="1"/>
    <xf numFmtId="0" fontId="0" fillId="8" borderId="0" xfId="0" applyFill="1"/>
    <xf numFmtId="0" fontId="0" fillId="9" borderId="0" xfId="0" applyFill="1"/>
    <xf numFmtId="0" fontId="0" fillId="2" borderId="14" xfId="0" applyFill="1" applyBorder="1"/>
    <xf numFmtId="0" fontId="0" fillId="8" borderId="11" xfId="0" applyFill="1" applyBorder="1"/>
    <xf numFmtId="0" fontId="0" fillId="6" borderId="12" xfId="0" applyFill="1" applyBorder="1"/>
    <xf numFmtId="0" fontId="0" fillId="9" borderId="11" xfId="0" applyFill="1" applyBorder="1"/>
    <xf numFmtId="0" fontId="0" fillId="7" borderId="10" xfId="0" applyFill="1" applyBorder="1"/>
    <xf numFmtId="0" fontId="0" fillId="11" borderId="15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4" borderId="0" xfId="0" applyFill="1"/>
    <xf numFmtId="0" fontId="0" fillId="13" borderId="16" xfId="0" applyFill="1" applyBorder="1"/>
    <xf numFmtId="0" fontId="0" fillId="14" borderId="2" xfId="0" applyFill="1" applyBorder="1"/>
    <xf numFmtId="0" fontId="0" fillId="11" borderId="18" xfId="0" applyFill="1" applyBorder="1"/>
    <xf numFmtId="0" fontId="0" fillId="14" borderId="5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4" borderId="20" xfId="0" applyFill="1" applyBorder="1"/>
    <xf numFmtId="0" fontId="0" fillId="14" borderId="21" xfId="0" applyFill="1" applyBorder="1"/>
    <xf numFmtId="0" fontId="0" fillId="0" borderId="20" xfId="0" applyBorder="1"/>
    <xf numFmtId="0" fontId="0" fillId="0" borderId="22" xfId="0" applyBorder="1"/>
    <xf numFmtId="0" fontId="0" fillId="0" borderId="12" xfId="0" applyBorder="1"/>
    <xf numFmtId="0" fontId="0" fillId="4" borderId="1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18" xfId="0" applyBorder="1"/>
    <xf numFmtId="0" fontId="0" fillId="0" borderId="7" xfId="0" applyBorder="1"/>
    <xf numFmtId="0" fontId="0" fillId="0" borderId="19" xfId="0" applyBorder="1"/>
    <xf numFmtId="0" fontId="0" fillId="0" borderId="21" xfId="0" applyBorder="1"/>
    <xf numFmtId="0" fontId="0" fillId="4" borderId="12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1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15" borderId="16" xfId="0" applyFill="1" applyBorder="1"/>
    <xf numFmtId="0" fontId="0" fillId="15" borderId="22" xfId="0" applyFill="1" applyBorder="1"/>
    <xf numFmtId="0" fontId="0" fillId="15" borderId="0" xfId="0" applyFill="1"/>
    <xf numFmtId="0" fontId="0" fillId="15" borderId="8" xfId="0" applyFill="1" applyBorder="1"/>
    <xf numFmtId="0" fontId="0" fillId="15" borderId="20" xfId="0" applyFill="1" applyBorder="1"/>
    <xf numFmtId="0" fontId="0" fillId="5" borderId="12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0" xfId="0" applyFill="1"/>
    <xf numFmtId="0" fontId="0" fillId="0" borderId="5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  <color rgb="FFE9B3EF"/>
      <color rgb="FFCC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2FE5-CC7C-450A-B578-AA01428BA46A}">
  <dimension ref="A1:P107"/>
  <sheetViews>
    <sheetView tabSelected="1" topLeftCell="A82" workbookViewId="0">
      <selection activeCell="R108" sqref="R108"/>
    </sheetView>
  </sheetViews>
  <sheetFormatPr defaultColWidth="5.5546875" defaultRowHeight="24.6" customHeight="1" x14ac:dyDescent="0.3"/>
  <sheetData>
    <row r="1" spans="1:16" ht="24.6" customHeight="1" thickBot="1" x14ac:dyDescent="0.35">
      <c r="E1" s="14"/>
      <c r="F1" s="14"/>
      <c r="G1" s="14"/>
      <c r="I1" s="14"/>
      <c r="J1" s="14"/>
      <c r="K1" s="14"/>
    </row>
    <row r="2" spans="1:16" ht="24.6" customHeight="1" thickTop="1" thickBot="1" x14ac:dyDescent="0.35">
      <c r="A2" s="17"/>
      <c r="B2" s="16">
        <v>10</v>
      </c>
      <c r="C2" s="81">
        <v>48</v>
      </c>
      <c r="D2" s="1">
        <v>51</v>
      </c>
      <c r="E2" s="7">
        <v>83</v>
      </c>
      <c r="F2" s="10">
        <v>32</v>
      </c>
      <c r="G2" s="7">
        <v>26</v>
      </c>
      <c r="H2" s="2">
        <v>12</v>
      </c>
      <c r="I2" s="82">
        <v>46</v>
      </c>
      <c r="J2" s="9">
        <v>76</v>
      </c>
      <c r="K2" s="18">
        <v>88</v>
      </c>
    </row>
    <row r="3" spans="1:16" ht="24.6" customHeight="1" thickTop="1" x14ac:dyDescent="0.3">
      <c r="A3" s="17"/>
      <c r="B3" s="5">
        <v>66</v>
      </c>
      <c r="C3" s="3">
        <v>59</v>
      </c>
      <c r="D3" s="4">
        <v>25</v>
      </c>
      <c r="E3" s="3">
        <v>10</v>
      </c>
      <c r="F3" s="5">
        <v>90</v>
      </c>
      <c r="G3" s="3">
        <v>22</v>
      </c>
      <c r="H3" s="3">
        <v>37</v>
      </c>
      <c r="I3" s="5">
        <v>19</v>
      </c>
      <c r="J3" s="3">
        <v>58</v>
      </c>
      <c r="K3" s="5">
        <v>93</v>
      </c>
      <c r="P3" s="15"/>
    </row>
    <row r="4" spans="1:16" ht="24.6" customHeight="1" thickBot="1" x14ac:dyDescent="0.35">
      <c r="A4" s="17"/>
      <c r="B4" s="5">
        <v>83</v>
      </c>
      <c r="C4" s="3">
        <v>48</v>
      </c>
      <c r="D4" s="6">
        <v>54</v>
      </c>
      <c r="E4" s="3">
        <v>89</v>
      </c>
      <c r="F4" s="6">
        <v>73</v>
      </c>
      <c r="G4" s="3">
        <v>84</v>
      </c>
      <c r="H4" s="7">
        <v>10</v>
      </c>
      <c r="I4" s="6">
        <v>65</v>
      </c>
      <c r="J4" s="3">
        <v>2</v>
      </c>
      <c r="K4" s="5">
        <v>11</v>
      </c>
    </row>
    <row r="5" spans="1:16" ht="24.6" customHeight="1" thickTop="1" thickBot="1" x14ac:dyDescent="0.35">
      <c r="A5" s="17"/>
      <c r="B5" s="5">
        <v>38</v>
      </c>
      <c r="C5" s="5">
        <v>97</v>
      </c>
      <c r="D5" s="3">
        <v>35</v>
      </c>
      <c r="E5" s="5">
        <v>12</v>
      </c>
      <c r="F5" s="8">
        <v>10</v>
      </c>
      <c r="G5" s="5">
        <v>29</v>
      </c>
      <c r="H5" s="7">
        <v>87</v>
      </c>
      <c r="I5" s="7">
        <v>84</v>
      </c>
      <c r="J5" s="3">
        <v>14</v>
      </c>
      <c r="K5" s="5">
        <v>63</v>
      </c>
    </row>
    <row r="6" spans="1:16" ht="24.6" customHeight="1" thickTop="1" x14ac:dyDescent="0.3">
      <c r="A6" s="17"/>
      <c r="B6" s="5">
        <v>83</v>
      </c>
      <c r="C6" s="5">
        <v>42</v>
      </c>
      <c r="D6" s="3">
        <v>42</v>
      </c>
      <c r="E6" s="3">
        <v>82</v>
      </c>
      <c r="F6" s="5">
        <v>33</v>
      </c>
      <c r="G6" s="3">
        <v>90</v>
      </c>
      <c r="H6" s="3">
        <v>69</v>
      </c>
      <c r="I6" s="5">
        <v>36</v>
      </c>
      <c r="J6" s="3">
        <v>78</v>
      </c>
      <c r="K6" s="5">
        <v>19</v>
      </c>
    </row>
    <row r="7" spans="1:16" ht="24.6" customHeight="1" thickBot="1" x14ac:dyDescent="0.35">
      <c r="A7" s="17"/>
      <c r="B7" s="5">
        <v>90</v>
      </c>
      <c r="C7" s="5">
        <v>31</v>
      </c>
      <c r="D7" s="3">
        <v>9</v>
      </c>
      <c r="E7" s="3">
        <v>14</v>
      </c>
      <c r="F7" s="5">
        <v>47</v>
      </c>
      <c r="G7" s="3">
        <v>30</v>
      </c>
      <c r="H7" s="7">
        <v>33</v>
      </c>
      <c r="I7" s="6">
        <v>92</v>
      </c>
      <c r="J7" s="3">
        <v>31</v>
      </c>
      <c r="K7" s="6">
        <v>27</v>
      </c>
    </row>
    <row r="8" spans="1:16" ht="24.6" customHeight="1" thickTop="1" thickBot="1" x14ac:dyDescent="0.35">
      <c r="A8" s="17"/>
      <c r="B8" s="5">
        <v>87</v>
      </c>
      <c r="C8" s="9">
        <v>9</v>
      </c>
      <c r="D8" s="7">
        <v>91</v>
      </c>
      <c r="E8" s="3">
        <v>46</v>
      </c>
      <c r="F8" s="5">
        <v>37</v>
      </c>
      <c r="G8" s="9">
        <v>90</v>
      </c>
      <c r="H8" s="3">
        <v>99</v>
      </c>
      <c r="I8" s="3">
        <v>9</v>
      </c>
      <c r="J8" s="10">
        <v>79</v>
      </c>
      <c r="K8" s="5">
        <v>66</v>
      </c>
    </row>
    <row r="9" spans="1:16" ht="24.6" customHeight="1" thickTop="1" thickBot="1" x14ac:dyDescent="0.35">
      <c r="A9" s="17"/>
      <c r="B9" s="5">
        <v>5</v>
      </c>
      <c r="C9" s="11">
        <v>19</v>
      </c>
      <c r="D9" s="4">
        <v>28</v>
      </c>
      <c r="E9" s="3">
        <v>52</v>
      </c>
      <c r="F9" s="6">
        <v>99</v>
      </c>
      <c r="G9" s="80">
        <v>43</v>
      </c>
      <c r="H9" s="3">
        <v>75</v>
      </c>
      <c r="I9" s="7">
        <v>15</v>
      </c>
      <c r="J9" s="6">
        <v>46</v>
      </c>
      <c r="K9" s="5">
        <v>38</v>
      </c>
    </row>
    <row r="10" spans="1:16" ht="24.6" customHeight="1" thickTop="1" thickBot="1" x14ac:dyDescent="0.35">
      <c r="A10" s="17"/>
      <c r="B10" s="3">
        <v>16</v>
      </c>
      <c r="C10" s="12">
        <v>60</v>
      </c>
      <c r="D10" s="80">
        <v>93</v>
      </c>
      <c r="E10" s="9">
        <v>81</v>
      </c>
      <c r="F10" s="8">
        <v>44</v>
      </c>
      <c r="G10" s="3">
        <v>47</v>
      </c>
      <c r="H10" s="5">
        <v>75</v>
      </c>
      <c r="I10" s="3">
        <v>11</v>
      </c>
      <c r="J10" s="3">
        <v>7</v>
      </c>
      <c r="K10" s="5">
        <v>20</v>
      </c>
    </row>
    <row r="11" spans="1:16" ht="24.6" customHeight="1" thickTop="1" thickBot="1" x14ac:dyDescent="0.35">
      <c r="A11" s="17"/>
      <c r="B11" s="12">
        <v>80</v>
      </c>
      <c r="C11" s="7">
        <v>68</v>
      </c>
      <c r="D11" s="7">
        <v>41</v>
      </c>
      <c r="E11" s="7">
        <v>20</v>
      </c>
      <c r="F11" s="7">
        <v>22</v>
      </c>
      <c r="G11" s="7">
        <v>37</v>
      </c>
      <c r="H11" s="6">
        <v>39</v>
      </c>
      <c r="I11" s="13">
        <v>4</v>
      </c>
      <c r="J11" s="7">
        <v>83</v>
      </c>
      <c r="K11" s="6">
        <v>1</v>
      </c>
    </row>
    <row r="12" spans="1:16" ht="24.6" customHeight="1" thickTop="1" thickBot="1" x14ac:dyDescent="0.35">
      <c r="B12" t="s">
        <v>16</v>
      </c>
    </row>
    <row r="13" spans="1:16" ht="24.6" customHeight="1" thickBot="1" x14ac:dyDescent="0.35">
      <c r="A13" s="17"/>
      <c r="B13" s="45">
        <v>10</v>
      </c>
      <c r="C13" s="23">
        <v>48</v>
      </c>
      <c r="D13" s="1">
        <v>51</v>
      </c>
      <c r="E13" s="22">
        <v>83</v>
      </c>
      <c r="F13" s="64">
        <v>32</v>
      </c>
      <c r="G13" s="22">
        <v>26</v>
      </c>
      <c r="H13" s="2">
        <v>12</v>
      </c>
      <c r="I13" s="49">
        <v>46</v>
      </c>
      <c r="J13" s="23">
        <v>76</v>
      </c>
      <c r="K13" s="74">
        <v>88</v>
      </c>
    </row>
    <row r="14" spans="1:16" ht="24.6" customHeight="1" thickTop="1" x14ac:dyDescent="0.3">
      <c r="A14" s="17"/>
      <c r="B14" s="66">
        <v>66</v>
      </c>
      <c r="C14" s="29">
        <v>59</v>
      </c>
      <c r="D14" s="30">
        <v>25</v>
      </c>
      <c r="E14">
        <v>10</v>
      </c>
      <c r="F14" s="17">
        <v>90</v>
      </c>
      <c r="G14" s="29">
        <v>22</v>
      </c>
      <c r="H14" s="29">
        <v>37</v>
      </c>
      <c r="I14" s="26">
        <v>19</v>
      </c>
      <c r="J14">
        <v>58</v>
      </c>
      <c r="K14" s="67">
        <v>93</v>
      </c>
    </row>
    <row r="15" spans="1:16" ht="24.6" customHeight="1" thickBot="1" x14ac:dyDescent="0.35">
      <c r="A15" s="17"/>
      <c r="B15" s="66">
        <v>83</v>
      </c>
      <c r="C15" s="29">
        <v>48</v>
      </c>
      <c r="D15" s="32">
        <v>54</v>
      </c>
      <c r="E15">
        <v>89</v>
      </c>
      <c r="F15" s="41">
        <v>73</v>
      </c>
      <c r="G15" s="29">
        <v>84</v>
      </c>
      <c r="H15" s="33">
        <v>10</v>
      </c>
      <c r="I15" s="32">
        <v>65</v>
      </c>
      <c r="J15">
        <v>2</v>
      </c>
      <c r="K15" s="67">
        <v>11</v>
      </c>
    </row>
    <row r="16" spans="1:16" ht="24.6" customHeight="1" thickTop="1" thickBot="1" x14ac:dyDescent="0.35">
      <c r="A16" s="17"/>
      <c r="B16" s="66">
        <v>38</v>
      </c>
      <c r="C16" s="26">
        <v>97</v>
      </c>
      <c r="D16">
        <v>35</v>
      </c>
      <c r="E16" s="17">
        <v>12</v>
      </c>
      <c r="F16" s="34">
        <v>10</v>
      </c>
      <c r="G16" s="26">
        <v>29</v>
      </c>
      <c r="H16" s="33">
        <v>87</v>
      </c>
      <c r="I16" s="33">
        <v>84</v>
      </c>
      <c r="J16">
        <v>14</v>
      </c>
      <c r="K16" s="67">
        <v>63</v>
      </c>
    </row>
    <row r="17" spans="1:11" ht="24.6" customHeight="1" thickTop="1" x14ac:dyDescent="0.3">
      <c r="A17" s="17"/>
      <c r="B17" s="66">
        <v>83</v>
      </c>
      <c r="C17" s="26">
        <v>42</v>
      </c>
      <c r="D17">
        <v>42</v>
      </c>
      <c r="E17">
        <v>82</v>
      </c>
      <c r="F17" s="17">
        <v>33</v>
      </c>
      <c r="G17" s="29">
        <v>90</v>
      </c>
      <c r="H17" s="29">
        <v>69</v>
      </c>
      <c r="I17" s="26">
        <v>36</v>
      </c>
      <c r="J17">
        <v>78</v>
      </c>
      <c r="K17" s="67">
        <v>19</v>
      </c>
    </row>
    <row r="18" spans="1:11" ht="24.6" customHeight="1" thickBot="1" x14ac:dyDescent="0.35">
      <c r="A18" s="17"/>
      <c r="B18" s="66">
        <v>90</v>
      </c>
      <c r="C18" s="26">
        <v>31</v>
      </c>
      <c r="D18">
        <v>9</v>
      </c>
      <c r="E18">
        <v>14</v>
      </c>
      <c r="F18" s="17">
        <v>47</v>
      </c>
      <c r="G18" s="29">
        <v>30</v>
      </c>
      <c r="H18" s="33">
        <v>33</v>
      </c>
      <c r="I18" s="32">
        <v>92</v>
      </c>
      <c r="J18">
        <v>31</v>
      </c>
      <c r="K18" s="68">
        <v>27</v>
      </c>
    </row>
    <row r="19" spans="1:11" ht="24.6" customHeight="1" thickTop="1" thickBot="1" x14ac:dyDescent="0.35">
      <c r="A19" s="17"/>
      <c r="B19" s="66">
        <v>87</v>
      </c>
      <c r="C19" s="27">
        <v>9</v>
      </c>
      <c r="D19" s="14">
        <v>91</v>
      </c>
      <c r="E19">
        <v>46</v>
      </c>
      <c r="F19" s="17">
        <v>37</v>
      </c>
      <c r="G19" s="27">
        <v>90</v>
      </c>
      <c r="H19">
        <v>99</v>
      </c>
      <c r="I19">
        <v>9</v>
      </c>
      <c r="J19">
        <v>79</v>
      </c>
      <c r="K19" s="67">
        <v>66</v>
      </c>
    </row>
    <row r="20" spans="1:11" ht="24.6" customHeight="1" thickTop="1" thickBot="1" x14ac:dyDescent="0.35">
      <c r="A20" s="17"/>
      <c r="B20" s="66">
        <v>5</v>
      </c>
      <c r="C20" s="36">
        <v>19</v>
      </c>
      <c r="D20" s="30">
        <v>28</v>
      </c>
      <c r="E20">
        <v>52</v>
      </c>
      <c r="F20" s="41">
        <v>99</v>
      </c>
      <c r="G20" s="37">
        <v>43</v>
      </c>
      <c r="H20">
        <v>75</v>
      </c>
      <c r="I20" s="14">
        <v>15</v>
      </c>
      <c r="J20" s="41">
        <v>46</v>
      </c>
      <c r="K20" s="67">
        <v>38</v>
      </c>
    </row>
    <row r="21" spans="1:11" ht="24.6" customHeight="1" thickTop="1" thickBot="1" x14ac:dyDescent="0.35">
      <c r="A21" s="17"/>
      <c r="B21" s="70">
        <v>16</v>
      </c>
      <c r="C21" s="39">
        <v>60</v>
      </c>
      <c r="D21" s="32">
        <v>93</v>
      </c>
      <c r="E21" s="71">
        <v>81</v>
      </c>
      <c r="F21" s="34">
        <v>44</v>
      </c>
      <c r="G21">
        <v>47</v>
      </c>
      <c r="H21" s="17">
        <v>75</v>
      </c>
      <c r="I21">
        <v>11</v>
      </c>
      <c r="J21">
        <v>7</v>
      </c>
      <c r="K21" s="67">
        <v>20</v>
      </c>
    </row>
    <row r="22" spans="1:11" ht="24.6" customHeight="1" thickTop="1" thickBot="1" x14ac:dyDescent="0.35">
      <c r="B22" s="72">
        <v>80</v>
      </c>
      <c r="C22" s="62">
        <v>68</v>
      </c>
      <c r="D22" s="62">
        <v>41</v>
      </c>
      <c r="E22" s="62">
        <v>20</v>
      </c>
      <c r="F22" s="62">
        <v>22</v>
      </c>
      <c r="G22" s="62">
        <v>37</v>
      </c>
      <c r="H22" s="73">
        <v>39</v>
      </c>
      <c r="I22" s="13">
        <v>4</v>
      </c>
      <c r="J22" s="62">
        <v>83</v>
      </c>
      <c r="K22" s="63">
        <v>1</v>
      </c>
    </row>
    <row r="23" spans="1:11" ht="24.6" customHeight="1" x14ac:dyDescent="0.3">
      <c r="B23" t="s">
        <v>17</v>
      </c>
    </row>
    <row r="24" spans="1:11" ht="24.6" customHeight="1" x14ac:dyDescent="0.3">
      <c r="B24" t="s">
        <v>18</v>
      </c>
    </row>
    <row r="25" spans="1:11" ht="24.6" customHeight="1" thickBot="1" x14ac:dyDescent="0.35">
      <c r="B25" t="s">
        <v>19</v>
      </c>
      <c r="E25" s="14"/>
      <c r="F25" s="14"/>
      <c r="G25" s="14"/>
    </row>
    <row r="26" spans="1:11" ht="24.6" customHeight="1" thickTop="1" thickBot="1" x14ac:dyDescent="0.35">
      <c r="A26" s="17"/>
      <c r="B26" s="45">
        <v>10</v>
      </c>
      <c r="C26" s="23">
        <v>48</v>
      </c>
      <c r="D26" s="1">
        <v>51</v>
      </c>
      <c r="E26" s="14">
        <v>83</v>
      </c>
      <c r="F26" s="10">
        <v>32</v>
      </c>
      <c r="G26" s="14">
        <v>26</v>
      </c>
      <c r="H26" s="2">
        <v>12</v>
      </c>
      <c r="I26" s="49">
        <v>46</v>
      </c>
      <c r="J26" s="23">
        <v>76</v>
      </c>
      <c r="K26" s="28">
        <v>88</v>
      </c>
    </row>
    <row r="27" spans="1:11" ht="24.6" customHeight="1" thickTop="1" x14ac:dyDescent="0.3">
      <c r="A27" s="17"/>
      <c r="B27" s="50">
        <v>66</v>
      </c>
      <c r="C27" s="29">
        <v>59</v>
      </c>
      <c r="D27" s="30">
        <v>25</v>
      </c>
      <c r="E27">
        <v>10</v>
      </c>
      <c r="F27" s="75">
        <v>90</v>
      </c>
      <c r="G27" s="29">
        <v>22</v>
      </c>
      <c r="H27" s="29">
        <v>37</v>
      </c>
      <c r="I27" s="26">
        <v>19</v>
      </c>
      <c r="J27" s="31">
        <v>58</v>
      </c>
      <c r="K27" s="51">
        <v>93</v>
      </c>
    </row>
    <row r="28" spans="1:11" ht="24.6" customHeight="1" thickBot="1" x14ac:dyDescent="0.35">
      <c r="A28" s="17"/>
      <c r="B28" s="50">
        <v>83</v>
      </c>
      <c r="C28" s="29">
        <v>48</v>
      </c>
      <c r="D28" s="32">
        <v>54</v>
      </c>
      <c r="E28" s="38">
        <v>89</v>
      </c>
      <c r="F28" s="78">
        <v>73</v>
      </c>
      <c r="G28" s="29">
        <v>84</v>
      </c>
      <c r="H28" s="33">
        <v>10</v>
      </c>
      <c r="I28" s="32">
        <v>65</v>
      </c>
      <c r="J28" s="31">
        <v>2</v>
      </c>
      <c r="K28" s="51">
        <v>11</v>
      </c>
    </row>
    <row r="29" spans="1:11" ht="24.6" customHeight="1" thickTop="1" thickBot="1" x14ac:dyDescent="0.35">
      <c r="A29" s="17"/>
      <c r="B29" s="50">
        <v>38</v>
      </c>
      <c r="C29" s="26">
        <v>97</v>
      </c>
      <c r="D29" s="38">
        <v>35</v>
      </c>
      <c r="E29" s="75">
        <v>12</v>
      </c>
      <c r="F29" s="34">
        <v>10</v>
      </c>
      <c r="G29" s="26">
        <v>29</v>
      </c>
      <c r="H29" s="33">
        <v>87</v>
      </c>
      <c r="I29" s="33">
        <v>84</v>
      </c>
      <c r="J29" s="31">
        <v>14</v>
      </c>
      <c r="K29" s="51">
        <v>63</v>
      </c>
    </row>
    <row r="30" spans="1:11" ht="24.6" customHeight="1" thickTop="1" x14ac:dyDescent="0.3">
      <c r="A30" s="17"/>
      <c r="B30" s="50">
        <v>83</v>
      </c>
      <c r="C30" s="26">
        <v>42</v>
      </c>
      <c r="D30" s="38">
        <v>42</v>
      </c>
      <c r="E30" s="38">
        <v>82</v>
      </c>
      <c r="F30" s="75">
        <v>33</v>
      </c>
      <c r="G30" s="29">
        <v>90</v>
      </c>
      <c r="H30" s="29">
        <v>69</v>
      </c>
      <c r="I30" s="26">
        <v>36</v>
      </c>
      <c r="J30" s="31">
        <v>78</v>
      </c>
      <c r="K30" s="51">
        <v>19</v>
      </c>
    </row>
    <row r="31" spans="1:11" ht="24.6" customHeight="1" thickBot="1" x14ac:dyDescent="0.35">
      <c r="A31" s="17"/>
      <c r="B31" s="50">
        <v>90</v>
      </c>
      <c r="C31" s="26">
        <v>31</v>
      </c>
      <c r="D31" s="38">
        <v>9</v>
      </c>
      <c r="E31" s="38">
        <v>14</v>
      </c>
      <c r="F31" s="75">
        <v>47</v>
      </c>
      <c r="G31" s="29">
        <v>30</v>
      </c>
      <c r="H31" s="33">
        <v>33</v>
      </c>
      <c r="I31" s="32">
        <v>92</v>
      </c>
      <c r="J31" s="31">
        <v>31</v>
      </c>
      <c r="K31" s="52">
        <v>27</v>
      </c>
    </row>
    <row r="32" spans="1:11" ht="24.6" customHeight="1" thickTop="1" thickBot="1" x14ac:dyDescent="0.35">
      <c r="A32" s="17"/>
      <c r="B32" s="50">
        <v>87</v>
      </c>
      <c r="C32" s="27">
        <v>9</v>
      </c>
      <c r="D32" s="77">
        <v>91</v>
      </c>
      <c r="E32" s="38">
        <v>46</v>
      </c>
      <c r="F32" s="75">
        <v>37</v>
      </c>
      <c r="G32" s="27">
        <v>90</v>
      </c>
      <c r="H32">
        <v>99</v>
      </c>
      <c r="I32">
        <v>9</v>
      </c>
      <c r="J32" s="10">
        <v>79</v>
      </c>
      <c r="K32" s="83">
        <v>66</v>
      </c>
    </row>
    <row r="33" spans="1:11" ht="24.6" customHeight="1" thickTop="1" thickBot="1" x14ac:dyDescent="0.35">
      <c r="A33" s="17"/>
      <c r="B33" s="50">
        <v>5</v>
      </c>
      <c r="C33" s="36">
        <v>19</v>
      </c>
      <c r="D33" s="30">
        <v>28</v>
      </c>
      <c r="E33" s="38">
        <v>52</v>
      </c>
      <c r="F33" s="78">
        <v>99</v>
      </c>
      <c r="G33" s="37">
        <v>43</v>
      </c>
      <c r="H33">
        <v>75</v>
      </c>
      <c r="I33" s="14">
        <v>15</v>
      </c>
      <c r="J33" s="41">
        <v>46</v>
      </c>
      <c r="K33" s="83">
        <v>38</v>
      </c>
    </row>
    <row r="34" spans="1:11" ht="24.6" customHeight="1" thickTop="1" thickBot="1" x14ac:dyDescent="0.35">
      <c r="A34" s="17"/>
      <c r="B34" s="56">
        <v>16</v>
      </c>
      <c r="C34" s="39">
        <v>60</v>
      </c>
      <c r="D34" s="32">
        <v>93</v>
      </c>
      <c r="E34" s="76">
        <v>81</v>
      </c>
      <c r="F34" s="34">
        <v>44</v>
      </c>
      <c r="G34">
        <v>47</v>
      </c>
      <c r="H34" s="17">
        <v>75</v>
      </c>
      <c r="I34" s="85">
        <v>11</v>
      </c>
      <c r="J34" s="85">
        <v>7</v>
      </c>
      <c r="K34" s="83">
        <v>20</v>
      </c>
    </row>
    <row r="35" spans="1:11" ht="24.6" customHeight="1" thickTop="1" thickBot="1" x14ac:dyDescent="0.35">
      <c r="A35" s="17"/>
      <c r="B35" s="58">
        <v>80</v>
      </c>
      <c r="C35" s="59">
        <v>68</v>
      </c>
      <c r="D35" s="59">
        <v>41</v>
      </c>
      <c r="E35" s="59">
        <v>20</v>
      </c>
      <c r="F35" s="62">
        <v>22</v>
      </c>
      <c r="G35" s="62">
        <v>37</v>
      </c>
      <c r="H35" s="73">
        <v>39</v>
      </c>
      <c r="I35" s="86">
        <v>4</v>
      </c>
      <c r="J35" s="87">
        <v>83</v>
      </c>
      <c r="K35" s="84">
        <v>1</v>
      </c>
    </row>
    <row r="36" spans="1:11" ht="24.6" customHeight="1" x14ac:dyDescent="0.3">
      <c r="B36" t="s">
        <v>20</v>
      </c>
    </row>
    <row r="37" spans="1:11" ht="24.6" customHeight="1" x14ac:dyDescent="0.3">
      <c r="B37">
        <v>1651</v>
      </c>
    </row>
    <row r="38" spans="1:11" ht="24.6" customHeight="1" x14ac:dyDescent="0.3">
      <c r="B38" t="s">
        <v>21</v>
      </c>
    </row>
    <row r="39" spans="1:11" ht="24.6" customHeight="1" x14ac:dyDescent="0.3">
      <c r="B39" s="31">
        <v>484</v>
      </c>
    </row>
    <row r="40" spans="1:11" ht="24.6" customHeight="1" x14ac:dyDescent="0.3">
      <c r="B40" t="s">
        <v>22</v>
      </c>
    </row>
    <row r="41" spans="1:11" ht="24.6" customHeight="1" x14ac:dyDescent="0.3">
      <c r="B41" s="85">
        <v>230</v>
      </c>
    </row>
    <row r="42" spans="1:11" ht="24.6" customHeight="1" x14ac:dyDescent="0.3">
      <c r="B42" t="s">
        <v>23</v>
      </c>
    </row>
    <row r="43" spans="1:11" ht="24.6" customHeight="1" x14ac:dyDescent="0.3">
      <c r="B43">
        <v>2214</v>
      </c>
    </row>
    <row r="44" spans="1:11" ht="24.6" customHeight="1" thickBot="1" x14ac:dyDescent="0.35">
      <c r="B44" t="s">
        <v>24</v>
      </c>
    </row>
    <row r="45" spans="1:11" ht="24.6" customHeight="1" thickBot="1" x14ac:dyDescent="0.35">
      <c r="B45" s="45">
        <v>10</v>
      </c>
      <c r="C45" s="23">
        <v>48</v>
      </c>
      <c r="D45" s="1">
        <v>51</v>
      </c>
      <c r="E45" s="22">
        <v>83</v>
      </c>
      <c r="F45" s="88">
        <v>32</v>
      </c>
      <c r="G45" s="22">
        <v>26</v>
      </c>
      <c r="H45" s="2">
        <v>12</v>
      </c>
      <c r="I45" s="49">
        <v>46</v>
      </c>
      <c r="J45" s="23">
        <v>76</v>
      </c>
      <c r="K45" s="74">
        <v>88</v>
      </c>
    </row>
    <row r="46" spans="1:11" ht="24.6" customHeight="1" thickTop="1" x14ac:dyDescent="0.3">
      <c r="B46" s="50">
        <v>66</v>
      </c>
      <c r="C46" s="29">
        <v>59</v>
      </c>
      <c r="D46" s="30">
        <v>25</v>
      </c>
      <c r="E46">
        <v>10</v>
      </c>
      <c r="F46" s="17">
        <v>90</v>
      </c>
      <c r="G46" s="29">
        <v>22</v>
      </c>
      <c r="H46" s="29">
        <v>37</v>
      </c>
      <c r="I46" s="26">
        <v>19</v>
      </c>
      <c r="J46">
        <v>58</v>
      </c>
      <c r="K46" s="67">
        <v>93</v>
      </c>
    </row>
    <row r="47" spans="1:11" ht="24.6" customHeight="1" thickBot="1" x14ac:dyDescent="0.35">
      <c r="B47" s="50">
        <v>83</v>
      </c>
      <c r="C47" s="29">
        <v>48</v>
      </c>
      <c r="D47" s="32">
        <v>54</v>
      </c>
      <c r="E47">
        <v>89</v>
      </c>
      <c r="F47" s="41">
        <v>73</v>
      </c>
      <c r="G47" s="29">
        <v>84</v>
      </c>
      <c r="H47" s="33">
        <v>10</v>
      </c>
      <c r="I47" s="32">
        <v>65</v>
      </c>
      <c r="J47">
        <v>2</v>
      </c>
      <c r="K47" s="67">
        <v>11</v>
      </c>
    </row>
    <row r="48" spans="1:11" ht="24.6" customHeight="1" thickTop="1" thickBot="1" x14ac:dyDescent="0.35">
      <c r="B48" s="50">
        <v>38</v>
      </c>
      <c r="C48" s="26">
        <v>97</v>
      </c>
      <c r="D48">
        <v>35</v>
      </c>
      <c r="E48" s="17">
        <v>12</v>
      </c>
      <c r="F48" s="34">
        <v>10</v>
      </c>
      <c r="G48" s="26">
        <v>29</v>
      </c>
      <c r="H48" s="33">
        <v>87</v>
      </c>
      <c r="I48" s="33">
        <v>84</v>
      </c>
      <c r="J48">
        <v>14</v>
      </c>
      <c r="K48" s="67">
        <v>63</v>
      </c>
    </row>
    <row r="49" spans="2:11" ht="24.6" customHeight="1" thickTop="1" x14ac:dyDescent="0.3">
      <c r="B49" s="50">
        <v>83</v>
      </c>
      <c r="C49" s="26">
        <v>42</v>
      </c>
      <c r="D49">
        <v>42</v>
      </c>
      <c r="E49">
        <v>82</v>
      </c>
      <c r="F49" s="17">
        <v>33</v>
      </c>
      <c r="G49" s="29">
        <v>90</v>
      </c>
      <c r="H49" s="29">
        <v>69</v>
      </c>
      <c r="I49" s="26">
        <v>36</v>
      </c>
      <c r="J49">
        <v>78</v>
      </c>
      <c r="K49" s="67">
        <v>19</v>
      </c>
    </row>
    <row r="50" spans="2:11" ht="24.6" customHeight="1" thickBot="1" x14ac:dyDescent="0.35">
      <c r="B50" s="50">
        <v>90</v>
      </c>
      <c r="C50" s="26">
        <v>31</v>
      </c>
      <c r="D50">
        <v>9</v>
      </c>
      <c r="E50">
        <v>14</v>
      </c>
      <c r="F50" s="17">
        <v>47</v>
      </c>
      <c r="G50" s="29">
        <v>30</v>
      </c>
      <c r="H50" s="33">
        <v>33</v>
      </c>
      <c r="I50" s="32">
        <v>92</v>
      </c>
      <c r="J50">
        <v>31</v>
      </c>
      <c r="K50" s="68">
        <v>27</v>
      </c>
    </row>
    <row r="51" spans="2:11" ht="24.6" customHeight="1" thickTop="1" thickBot="1" x14ac:dyDescent="0.35">
      <c r="B51" s="50">
        <v>87</v>
      </c>
      <c r="C51" s="27">
        <v>9</v>
      </c>
      <c r="D51" s="14">
        <v>91</v>
      </c>
      <c r="E51">
        <v>46</v>
      </c>
      <c r="F51" s="17">
        <v>37</v>
      </c>
      <c r="G51" s="27">
        <v>90</v>
      </c>
      <c r="H51" s="38">
        <v>99</v>
      </c>
      <c r="I51" s="38">
        <v>9</v>
      </c>
      <c r="J51" s="10">
        <v>79</v>
      </c>
      <c r="K51" s="67">
        <v>66</v>
      </c>
    </row>
    <row r="52" spans="2:11" ht="24.6" customHeight="1" thickTop="1" thickBot="1" x14ac:dyDescent="0.35">
      <c r="B52" s="50">
        <v>5</v>
      </c>
      <c r="C52" s="36">
        <v>19</v>
      </c>
      <c r="D52" s="30">
        <v>28</v>
      </c>
      <c r="E52">
        <v>52</v>
      </c>
      <c r="F52" s="41">
        <v>99</v>
      </c>
      <c r="G52" s="37">
        <v>43</v>
      </c>
      <c r="H52" s="38">
        <v>75</v>
      </c>
      <c r="I52" s="77">
        <v>15</v>
      </c>
      <c r="J52" s="78">
        <v>46</v>
      </c>
      <c r="K52" s="67">
        <v>38</v>
      </c>
    </row>
    <row r="53" spans="2:11" ht="24.6" customHeight="1" thickTop="1" thickBot="1" x14ac:dyDescent="0.35">
      <c r="B53" s="56">
        <v>16</v>
      </c>
      <c r="C53" s="39">
        <v>60</v>
      </c>
      <c r="D53" s="32">
        <v>93</v>
      </c>
      <c r="E53" s="71">
        <v>81</v>
      </c>
      <c r="F53" s="34">
        <v>44</v>
      </c>
      <c r="G53" s="38">
        <v>47</v>
      </c>
      <c r="H53" s="75">
        <v>75</v>
      </c>
      <c r="I53">
        <v>11</v>
      </c>
      <c r="J53">
        <v>7</v>
      </c>
      <c r="K53" s="67">
        <v>20</v>
      </c>
    </row>
    <row r="54" spans="2:11" ht="24.6" customHeight="1" thickTop="1" thickBot="1" x14ac:dyDescent="0.35">
      <c r="B54" s="58">
        <v>80</v>
      </c>
      <c r="C54" s="59">
        <v>68</v>
      </c>
      <c r="D54" s="59">
        <v>41</v>
      </c>
      <c r="E54" s="59">
        <v>20</v>
      </c>
      <c r="F54" s="59">
        <v>22</v>
      </c>
      <c r="G54" s="59">
        <v>37</v>
      </c>
      <c r="H54" s="73">
        <v>39</v>
      </c>
      <c r="I54" s="13">
        <v>4</v>
      </c>
      <c r="J54" s="62">
        <v>83</v>
      </c>
      <c r="K54" s="63">
        <v>1</v>
      </c>
    </row>
    <row r="55" spans="2:11" ht="24.6" customHeight="1" x14ac:dyDescent="0.3">
      <c r="B55" t="s">
        <v>25</v>
      </c>
    </row>
    <row r="56" spans="2:11" ht="24.6" customHeight="1" x14ac:dyDescent="0.3">
      <c r="B56" t="s">
        <v>26</v>
      </c>
    </row>
    <row r="57" spans="2:11" ht="24.6" customHeight="1" x14ac:dyDescent="0.3">
      <c r="B57" t="s">
        <v>27</v>
      </c>
    </row>
    <row r="59" spans="2:11" ht="24.6" customHeight="1" thickBot="1" x14ac:dyDescent="0.35">
      <c r="B59" t="s">
        <v>28</v>
      </c>
    </row>
    <row r="60" spans="2:11" ht="24.6" customHeight="1" thickBot="1" x14ac:dyDescent="0.35">
      <c r="B60" s="45">
        <v>10</v>
      </c>
      <c r="C60" s="23">
        <v>48</v>
      </c>
      <c r="D60" s="89">
        <v>51</v>
      </c>
      <c r="E60" s="90">
        <v>83</v>
      </c>
      <c r="F60" s="79">
        <v>32</v>
      </c>
      <c r="G60" s="90">
        <v>26</v>
      </c>
      <c r="H60" s="80">
        <v>12</v>
      </c>
      <c r="I60" s="49">
        <v>46</v>
      </c>
      <c r="J60" s="23">
        <v>76</v>
      </c>
      <c r="K60" s="28">
        <v>88</v>
      </c>
    </row>
    <row r="61" spans="2:11" ht="24.6" customHeight="1" thickTop="1" x14ac:dyDescent="0.3">
      <c r="B61" s="50">
        <v>66</v>
      </c>
      <c r="C61" s="29">
        <v>59</v>
      </c>
      <c r="D61" s="30">
        <v>25</v>
      </c>
      <c r="E61" s="38">
        <v>10</v>
      </c>
      <c r="F61" s="75">
        <v>90</v>
      </c>
      <c r="G61" s="29">
        <v>22</v>
      </c>
      <c r="H61" s="29">
        <v>37</v>
      </c>
      <c r="I61" s="26">
        <v>19</v>
      </c>
      <c r="J61">
        <v>58</v>
      </c>
      <c r="K61" s="51">
        <v>93</v>
      </c>
    </row>
    <row r="62" spans="2:11" ht="24.6" customHeight="1" thickBot="1" x14ac:dyDescent="0.35">
      <c r="B62" s="50">
        <v>83</v>
      </c>
      <c r="C62" s="29">
        <v>48</v>
      </c>
      <c r="D62" s="32">
        <v>54</v>
      </c>
      <c r="E62" s="38">
        <v>89</v>
      </c>
      <c r="F62" s="41">
        <v>73</v>
      </c>
      <c r="G62" s="29">
        <v>84</v>
      </c>
      <c r="H62" s="33">
        <v>10</v>
      </c>
      <c r="I62" s="32">
        <v>65</v>
      </c>
      <c r="J62">
        <v>2</v>
      </c>
      <c r="K62" s="51">
        <v>11</v>
      </c>
    </row>
    <row r="63" spans="2:11" ht="24.6" customHeight="1" thickTop="1" thickBot="1" x14ac:dyDescent="0.35">
      <c r="B63" s="50">
        <v>38</v>
      </c>
      <c r="C63" s="26">
        <v>97</v>
      </c>
      <c r="D63">
        <v>35</v>
      </c>
      <c r="E63" s="75">
        <v>12</v>
      </c>
      <c r="F63" s="34">
        <v>10</v>
      </c>
      <c r="G63" s="26">
        <v>29</v>
      </c>
      <c r="H63" s="33">
        <v>87</v>
      </c>
      <c r="I63" s="33">
        <v>84</v>
      </c>
      <c r="J63">
        <v>14</v>
      </c>
      <c r="K63" s="51">
        <v>63</v>
      </c>
    </row>
    <row r="64" spans="2:11" ht="24.6" customHeight="1" thickTop="1" x14ac:dyDescent="0.3">
      <c r="B64" s="50">
        <v>83</v>
      </c>
      <c r="C64" s="26">
        <v>42</v>
      </c>
      <c r="D64">
        <v>42</v>
      </c>
      <c r="E64" s="38">
        <v>82</v>
      </c>
      <c r="F64" s="17">
        <v>33</v>
      </c>
      <c r="G64" s="29">
        <v>90</v>
      </c>
      <c r="H64" s="29">
        <v>69</v>
      </c>
      <c r="I64" s="26">
        <v>36</v>
      </c>
      <c r="J64">
        <v>78</v>
      </c>
      <c r="K64" s="51">
        <v>19</v>
      </c>
    </row>
    <row r="65" spans="2:11" ht="24.6" customHeight="1" thickBot="1" x14ac:dyDescent="0.35">
      <c r="B65" s="50">
        <v>90</v>
      </c>
      <c r="C65" s="26">
        <v>31</v>
      </c>
      <c r="D65">
        <v>9</v>
      </c>
      <c r="E65" s="38">
        <v>14</v>
      </c>
      <c r="F65" s="17">
        <v>47</v>
      </c>
      <c r="G65" s="29">
        <v>30</v>
      </c>
      <c r="H65" s="33">
        <v>33</v>
      </c>
      <c r="I65" s="32">
        <v>92</v>
      </c>
      <c r="J65" s="31">
        <v>31</v>
      </c>
      <c r="K65" s="52">
        <v>27</v>
      </c>
    </row>
    <row r="66" spans="2:11" ht="24.6" customHeight="1" thickTop="1" thickBot="1" x14ac:dyDescent="0.35">
      <c r="B66" s="50">
        <v>87</v>
      </c>
      <c r="C66" s="27">
        <v>9</v>
      </c>
      <c r="D66" s="14">
        <v>91</v>
      </c>
      <c r="E66" s="38">
        <v>46</v>
      </c>
      <c r="F66" s="17">
        <v>37</v>
      </c>
      <c r="G66" s="27">
        <v>90</v>
      </c>
      <c r="H66">
        <v>99</v>
      </c>
      <c r="I66" s="93">
        <v>9</v>
      </c>
      <c r="J66" s="10">
        <v>79</v>
      </c>
      <c r="K66" s="54">
        <v>66</v>
      </c>
    </row>
    <row r="67" spans="2:11" ht="24.6" customHeight="1" thickTop="1" thickBot="1" x14ac:dyDescent="0.35">
      <c r="B67" s="50">
        <v>5</v>
      </c>
      <c r="C67" s="36">
        <v>19</v>
      </c>
      <c r="D67" s="30">
        <v>28</v>
      </c>
      <c r="E67" s="38">
        <v>52</v>
      </c>
      <c r="F67" s="41">
        <v>99</v>
      </c>
      <c r="G67" s="37">
        <v>43</v>
      </c>
      <c r="H67" s="93">
        <v>75</v>
      </c>
      <c r="I67" s="89">
        <v>15</v>
      </c>
      <c r="J67" s="80">
        <v>46</v>
      </c>
      <c r="K67" s="54">
        <v>38</v>
      </c>
    </row>
    <row r="68" spans="2:11" ht="24.6" customHeight="1" thickTop="1" thickBot="1" x14ac:dyDescent="0.35">
      <c r="B68" s="56">
        <v>16</v>
      </c>
      <c r="C68" s="39">
        <v>60</v>
      </c>
      <c r="D68" s="32">
        <v>93</v>
      </c>
      <c r="E68" s="76">
        <v>81</v>
      </c>
      <c r="F68" s="34">
        <v>44</v>
      </c>
      <c r="G68">
        <v>47</v>
      </c>
      <c r="H68" s="94">
        <v>75</v>
      </c>
      <c r="I68" s="40">
        <v>11</v>
      </c>
      <c r="J68" s="40">
        <v>7</v>
      </c>
      <c r="K68" s="54">
        <v>20</v>
      </c>
    </row>
    <row r="69" spans="2:11" ht="24.6" customHeight="1" thickTop="1" thickBot="1" x14ac:dyDescent="0.35">
      <c r="B69" s="58">
        <v>80</v>
      </c>
      <c r="C69" s="59">
        <v>68</v>
      </c>
      <c r="D69" s="59">
        <v>41</v>
      </c>
      <c r="E69" s="59">
        <v>20</v>
      </c>
      <c r="F69" s="91">
        <v>22</v>
      </c>
      <c r="G69" s="91">
        <v>37</v>
      </c>
      <c r="H69" s="92">
        <v>39</v>
      </c>
      <c r="I69" s="42">
        <v>4</v>
      </c>
      <c r="J69" s="62">
        <v>83</v>
      </c>
      <c r="K69" s="63">
        <v>1</v>
      </c>
    </row>
    <row r="70" spans="2:11" ht="24.6" customHeight="1" x14ac:dyDescent="0.3">
      <c r="B70" t="s">
        <v>29</v>
      </c>
      <c r="I70">
        <f>SUM(B60:B69,C69:E69,E61:E68,F60:F61)</f>
        <v>1195</v>
      </c>
    </row>
    <row r="71" spans="2:11" ht="24.6" customHeight="1" x14ac:dyDescent="0.3">
      <c r="B71" t="s">
        <v>30</v>
      </c>
      <c r="H71">
        <f>SUM(J65:K65,K60:K64)+J66</f>
        <v>411</v>
      </c>
    </row>
    <row r="72" spans="2:11" ht="24.6" customHeight="1" x14ac:dyDescent="0.3">
      <c r="B72" t="s">
        <v>31</v>
      </c>
      <c r="H72">
        <f>SUM(I68:I69,J68:K68,K66:K67,J66)</f>
        <v>225</v>
      </c>
    </row>
    <row r="73" spans="2:11" ht="24.6" customHeight="1" x14ac:dyDescent="0.3">
      <c r="B73" t="s">
        <v>32</v>
      </c>
      <c r="I73">
        <f>I70+H72</f>
        <v>1420</v>
      </c>
    </row>
    <row r="75" spans="2:11" ht="24.6" customHeight="1" x14ac:dyDescent="0.3">
      <c r="B75" t="s">
        <v>33</v>
      </c>
    </row>
    <row r="76" spans="2:11" ht="24.6" customHeight="1" thickBot="1" x14ac:dyDescent="0.35">
      <c r="B76" t="s">
        <v>11</v>
      </c>
    </row>
    <row r="77" spans="2:11" ht="24.6" customHeight="1" thickBot="1" x14ac:dyDescent="0.35">
      <c r="B77" s="45">
        <v>10</v>
      </c>
      <c r="C77" s="23">
        <v>48</v>
      </c>
      <c r="D77" s="24">
        <v>51</v>
      </c>
      <c r="E77" s="46">
        <v>83</v>
      </c>
      <c r="F77" s="47">
        <v>32</v>
      </c>
      <c r="G77" s="48">
        <v>26</v>
      </c>
      <c r="H77" s="25">
        <v>12</v>
      </c>
      <c r="I77" s="49">
        <v>46</v>
      </c>
      <c r="J77" s="23">
        <v>76</v>
      </c>
      <c r="K77" s="28">
        <v>88</v>
      </c>
    </row>
    <row r="78" spans="2:11" ht="24.6" customHeight="1" thickTop="1" x14ac:dyDescent="0.3">
      <c r="B78" s="50">
        <v>66</v>
      </c>
      <c r="C78" s="29">
        <v>59</v>
      </c>
      <c r="D78" s="30">
        <v>25</v>
      </c>
      <c r="E78" s="19">
        <v>10</v>
      </c>
      <c r="F78" s="20">
        <v>90</v>
      </c>
      <c r="G78" s="29">
        <v>22</v>
      </c>
      <c r="H78" s="29">
        <v>37</v>
      </c>
      <c r="I78" s="26">
        <v>19</v>
      </c>
      <c r="J78">
        <v>58</v>
      </c>
      <c r="K78" s="51">
        <v>93</v>
      </c>
    </row>
    <row r="79" spans="2:11" ht="24.6" customHeight="1" thickBot="1" x14ac:dyDescent="0.35">
      <c r="B79" s="50">
        <v>83</v>
      </c>
      <c r="C79" s="29">
        <v>48</v>
      </c>
      <c r="D79" s="32">
        <v>54</v>
      </c>
      <c r="E79" s="19">
        <v>89</v>
      </c>
      <c r="F79" s="41">
        <v>73</v>
      </c>
      <c r="G79" s="29">
        <v>84</v>
      </c>
      <c r="H79" s="33">
        <v>10</v>
      </c>
      <c r="I79" s="32">
        <v>65</v>
      </c>
      <c r="J79">
        <v>2</v>
      </c>
      <c r="K79" s="51">
        <v>11</v>
      </c>
    </row>
    <row r="80" spans="2:11" ht="24.6" customHeight="1" thickTop="1" thickBot="1" x14ac:dyDescent="0.35">
      <c r="B80" s="50">
        <v>38</v>
      </c>
      <c r="C80" s="26">
        <v>97</v>
      </c>
      <c r="D80">
        <v>35</v>
      </c>
      <c r="E80" s="20">
        <v>12</v>
      </c>
      <c r="F80" s="34">
        <v>10</v>
      </c>
      <c r="G80" s="26">
        <v>29</v>
      </c>
      <c r="H80" s="33">
        <v>87</v>
      </c>
      <c r="I80" s="33">
        <v>84</v>
      </c>
      <c r="J80">
        <v>14</v>
      </c>
      <c r="K80" s="51">
        <v>63</v>
      </c>
    </row>
    <row r="81" spans="2:15" ht="24.6" customHeight="1" thickTop="1" x14ac:dyDescent="0.3">
      <c r="B81" s="50">
        <v>83</v>
      </c>
      <c r="C81" s="26">
        <v>42</v>
      </c>
      <c r="D81">
        <v>42</v>
      </c>
      <c r="E81" s="19">
        <v>82</v>
      </c>
      <c r="F81" s="17">
        <v>33</v>
      </c>
      <c r="G81" s="29">
        <v>90</v>
      </c>
      <c r="H81" s="29">
        <v>69</v>
      </c>
      <c r="I81" s="26">
        <v>36</v>
      </c>
      <c r="J81">
        <v>78</v>
      </c>
      <c r="K81" s="51">
        <v>19</v>
      </c>
    </row>
    <row r="82" spans="2:15" ht="24.6" customHeight="1" thickBot="1" x14ac:dyDescent="0.35">
      <c r="B82" s="50">
        <v>90</v>
      </c>
      <c r="C82" s="26">
        <v>31</v>
      </c>
      <c r="D82">
        <v>9</v>
      </c>
      <c r="E82" s="19">
        <v>14</v>
      </c>
      <c r="F82" s="17">
        <v>47</v>
      </c>
      <c r="G82" s="29">
        <v>30</v>
      </c>
      <c r="H82" s="33">
        <v>33</v>
      </c>
      <c r="I82" s="32">
        <v>92</v>
      </c>
      <c r="J82" s="31">
        <v>31</v>
      </c>
      <c r="K82" s="52">
        <v>27</v>
      </c>
    </row>
    <row r="83" spans="2:15" ht="24.6" customHeight="1" thickTop="1" thickBot="1" x14ac:dyDescent="0.35">
      <c r="B83" s="50">
        <v>87</v>
      </c>
      <c r="C83" s="27">
        <v>9</v>
      </c>
      <c r="D83" s="14">
        <v>91</v>
      </c>
      <c r="E83" s="19">
        <v>46</v>
      </c>
      <c r="F83" s="17">
        <v>37</v>
      </c>
      <c r="G83" s="27">
        <v>90</v>
      </c>
      <c r="H83">
        <v>99</v>
      </c>
      <c r="I83" s="53">
        <v>9</v>
      </c>
      <c r="J83" s="53">
        <v>79</v>
      </c>
      <c r="K83" s="54">
        <v>66</v>
      </c>
    </row>
    <row r="84" spans="2:15" ht="24.6" customHeight="1" thickTop="1" thickBot="1" x14ac:dyDescent="0.35">
      <c r="B84" s="50">
        <v>5</v>
      </c>
      <c r="C84" s="36">
        <v>19</v>
      </c>
      <c r="D84" s="30">
        <v>28</v>
      </c>
      <c r="E84" s="19">
        <v>52</v>
      </c>
      <c r="F84" s="41">
        <v>99</v>
      </c>
      <c r="G84" s="37">
        <v>43</v>
      </c>
      <c r="H84" s="53">
        <v>75</v>
      </c>
      <c r="I84" s="55">
        <v>15</v>
      </c>
      <c r="J84" s="41">
        <v>46</v>
      </c>
      <c r="K84" s="54">
        <v>38</v>
      </c>
    </row>
    <row r="85" spans="2:15" ht="24.6" customHeight="1" thickTop="1" thickBot="1" x14ac:dyDescent="0.35">
      <c r="B85" s="56">
        <v>16</v>
      </c>
      <c r="C85" s="39">
        <v>60</v>
      </c>
      <c r="D85" s="32">
        <v>93</v>
      </c>
      <c r="E85" s="21">
        <v>81</v>
      </c>
      <c r="F85" s="34">
        <v>44</v>
      </c>
      <c r="G85">
        <v>47</v>
      </c>
      <c r="H85" s="57">
        <v>75</v>
      </c>
      <c r="I85" s="40">
        <v>11</v>
      </c>
      <c r="J85" s="40">
        <v>7</v>
      </c>
      <c r="K85" s="54">
        <v>20</v>
      </c>
    </row>
    <row r="86" spans="2:15" ht="24.6" customHeight="1" thickTop="1" thickBot="1" x14ac:dyDescent="0.35">
      <c r="B86" s="58">
        <v>80</v>
      </c>
      <c r="C86" s="59">
        <v>68</v>
      </c>
      <c r="D86" s="59">
        <v>41</v>
      </c>
      <c r="E86" s="59">
        <v>20</v>
      </c>
      <c r="F86" s="60">
        <v>22</v>
      </c>
      <c r="G86" s="60">
        <v>37</v>
      </c>
      <c r="H86" s="61">
        <v>39</v>
      </c>
      <c r="I86" s="42">
        <v>4</v>
      </c>
      <c r="J86" s="62">
        <v>83</v>
      </c>
      <c r="K86" s="63">
        <v>1</v>
      </c>
    </row>
    <row r="87" spans="2:15" ht="24.6" customHeight="1" x14ac:dyDescent="0.3">
      <c r="B87" t="s">
        <v>12</v>
      </c>
    </row>
    <row r="88" spans="2:15" ht="24.6" customHeight="1" x14ac:dyDescent="0.3">
      <c r="B88" t="s">
        <v>13</v>
      </c>
    </row>
    <row r="89" spans="2:15" ht="24.6" customHeight="1" x14ac:dyDescent="0.3">
      <c r="B89" s="38" t="s">
        <v>0</v>
      </c>
      <c r="C89" s="38"/>
      <c r="D89" s="19" t="s">
        <v>1</v>
      </c>
      <c r="E89" s="19"/>
      <c r="F89" s="35" t="s">
        <v>2</v>
      </c>
      <c r="G89" s="35"/>
      <c r="H89" s="31" t="s">
        <v>3</v>
      </c>
      <c r="I89" s="31"/>
      <c r="J89" s="40" t="s">
        <v>4</v>
      </c>
      <c r="K89" s="40"/>
      <c r="L89" s="43" t="s">
        <v>5</v>
      </c>
      <c r="M89" s="43"/>
      <c r="N89" s="44" t="s">
        <v>6</v>
      </c>
      <c r="O89" s="44"/>
    </row>
    <row r="90" spans="2:15" ht="24.6" customHeight="1" x14ac:dyDescent="0.3">
      <c r="B90">
        <f>B67</f>
        <v>5</v>
      </c>
      <c r="D90">
        <f>SUM(E78:E85)+F78+F77</f>
        <v>508</v>
      </c>
      <c r="F90">
        <f>SUM(F86:H86)+SUM(H84:H85)+I84+I83+J83</f>
        <v>351</v>
      </c>
      <c r="H90">
        <f>SUM(K77:K82)+J82</f>
        <v>332</v>
      </c>
      <c r="J90">
        <f>SUM(K83:K85)+J85+I85+I86</f>
        <v>146</v>
      </c>
      <c r="L90">
        <f>L67</f>
        <v>0</v>
      </c>
      <c r="N90">
        <f>N67</f>
        <v>0</v>
      </c>
    </row>
    <row r="91" spans="2:15" ht="24.6" customHeight="1" x14ac:dyDescent="0.3">
      <c r="B91" t="s">
        <v>7</v>
      </c>
      <c r="J91">
        <f>B90+D90+L90</f>
        <v>513</v>
      </c>
    </row>
    <row r="92" spans="2:15" ht="24.6" customHeight="1" x14ac:dyDescent="0.3">
      <c r="B92" t="s">
        <v>8</v>
      </c>
      <c r="J92">
        <f>D90+B90+N90</f>
        <v>513</v>
      </c>
    </row>
    <row r="93" spans="2:15" ht="24.6" customHeight="1" x14ac:dyDescent="0.3">
      <c r="B93" t="s">
        <v>9</v>
      </c>
      <c r="J93">
        <f>B90+F90+H90</f>
        <v>688</v>
      </c>
    </row>
    <row r="94" spans="2:15" ht="24.6" customHeight="1" x14ac:dyDescent="0.3">
      <c r="B94" t="s">
        <v>10</v>
      </c>
      <c r="J94">
        <f>B90+F90+J90</f>
        <v>502</v>
      </c>
    </row>
    <row r="95" spans="2:15" ht="24.6" customHeight="1" thickBot="1" x14ac:dyDescent="0.35">
      <c r="B95" t="s">
        <v>14</v>
      </c>
    </row>
    <row r="96" spans="2:15" ht="24.6" customHeight="1" thickBot="1" x14ac:dyDescent="0.35">
      <c r="B96" s="45">
        <v>10</v>
      </c>
      <c r="C96" s="23">
        <v>48</v>
      </c>
      <c r="D96" s="1">
        <f>E96+D77</f>
        <v>1329</v>
      </c>
      <c r="E96" s="22">
        <f>E77+F96</f>
        <v>1278</v>
      </c>
      <c r="F96" s="64">
        <f>F97+F77</f>
        <v>1195</v>
      </c>
      <c r="G96" s="22">
        <f>F96+G77</f>
        <v>1221</v>
      </c>
      <c r="H96" s="2">
        <f>G96+H77</f>
        <v>1233</v>
      </c>
      <c r="I96" s="49">
        <v>46</v>
      </c>
      <c r="J96" s="23">
        <v>76</v>
      </c>
      <c r="K96" s="65">
        <f t="shared" ref="K96:K99" si="0">K97+K77</f>
        <v>1370</v>
      </c>
    </row>
    <row r="97" spans="2:11" ht="24.6" customHeight="1" thickTop="1" x14ac:dyDescent="0.3">
      <c r="B97" s="66">
        <v>76</v>
      </c>
      <c r="C97" s="29">
        <v>59</v>
      </c>
      <c r="D97" s="30">
        <v>25</v>
      </c>
      <c r="E97">
        <f t="shared" ref="E97:E102" si="1">E98+E78</f>
        <v>1073</v>
      </c>
      <c r="F97" s="17">
        <f>E97+F78</f>
        <v>1163</v>
      </c>
      <c r="G97" s="29">
        <v>22</v>
      </c>
      <c r="H97" s="29">
        <v>37</v>
      </c>
      <c r="I97" s="26">
        <v>19</v>
      </c>
      <c r="K97" s="67">
        <f t="shared" si="0"/>
        <v>1282</v>
      </c>
    </row>
    <row r="98" spans="2:11" ht="24.6" customHeight="1" thickBot="1" x14ac:dyDescent="0.35">
      <c r="B98" s="66">
        <v>159</v>
      </c>
      <c r="C98" s="29">
        <v>48</v>
      </c>
      <c r="D98" s="32">
        <v>54</v>
      </c>
      <c r="E98">
        <f t="shared" si="1"/>
        <v>1063</v>
      </c>
      <c r="F98" s="41"/>
      <c r="G98" s="29">
        <v>84</v>
      </c>
      <c r="H98" s="33">
        <v>10</v>
      </c>
      <c r="I98" s="32">
        <v>65</v>
      </c>
      <c r="K98" s="67">
        <f t="shared" si="0"/>
        <v>1189</v>
      </c>
    </row>
    <row r="99" spans="2:11" ht="24.6" customHeight="1" thickTop="1" thickBot="1" x14ac:dyDescent="0.35">
      <c r="B99" s="66">
        <v>197</v>
      </c>
      <c r="C99" s="26">
        <v>97</v>
      </c>
      <c r="E99">
        <f t="shared" si="1"/>
        <v>974</v>
      </c>
      <c r="F99" s="34">
        <v>10</v>
      </c>
      <c r="G99" s="26">
        <v>29</v>
      </c>
      <c r="H99" s="33">
        <v>87</v>
      </c>
      <c r="I99" s="33">
        <v>84</v>
      </c>
      <c r="K99" s="67">
        <f t="shared" si="0"/>
        <v>1178</v>
      </c>
    </row>
    <row r="100" spans="2:11" ht="24.6" customHeight="1" thickTop="1" x14ac:dyDescent="0.3">
      <c r="B100" s="66">
        <v>280</v>
      </c>
      <c r="C100" s="26">
        <v>42</v>
      </c>
      <c r="E100">
        <f t="shared" si="1"/>
        <v>962</v>
      </c>
      <c r="F100" s="17"/>
      <c r="G100" s="29">
        <v>90</v>
      </c>
      <c r="H100" s="29">
        <v>69</v>
      </c>
      <c r="I100" s="26">
        <v>36</v>
      </c>
      <c r="K100" s="67">
        <f>K101+K81</f>
        <v>1115</v>
      </c>
    </row>
    <row r="101" spans="2:11" ht="24.6" customHeight="1" thickBot="1" x14ac:dyDescent="0.35">
      <c r="B101" s="66">
        <v>370</v>
      </c>
      <c r="C101" s="26">
        <v>31</v>
      </c>
      <c r="E101">
        <f t="shared" si="1"/>
        <v>880</v>
      </c>
      <c r="F101" s="17"/>
      <c r="G101" s="29">
        <v>30</v>
      </c>
      <c r="H101" s="33">
        <v>33</v>
      </c>
      <c r="I101" s="32" t="s">
        <v>15</v>
      </c>
      <c r="J101">
        <f>J102+J82</f>
        <v>1069</v>
      </c>
      <c r="K101" s="68">
        <f>J101+K82</f>
        <v>1096</v>
      </c>
    </row>
    <row r="102" spans="2:11" ht="24.6" customHeight="1" thickTop="1" thickBot="1" x14ac:dyDescent="0.35">
      <c r="B102" s="66">
        <v>457</v>
      </c>
      <c r="C102" s="27">
        <v>9</v>
      </c>
      <c r="D102" s="14"/>
      <c r="E102">
        <f t="shared" si="1"/>
        <v>866</v>
      </c>
      <c r="F102" s="17"/>
      <c r="G102" s="27">
        <v>90</v>
      </c>
      <c r="I102">
        <f>I103+I83</f>
        <v>959</v>
      </c>
      <c r="J102">
        <f>I102+J83</f>
        <v>1038</v>
      </c>
      <c r="K102" s="67">
        <f>J102+K83</f>
        <v>1104</v>
      </c>
    </row>
    <row r="103" spans="2:11" ht="24.6" customHeight="1" thickTop="1" thickBot="1" x14ac:dyDescent="0.35">
      <c r="B103" s="66">
        <v>462</v>
      </c>
      <c r="C103" s="36">
        <v>19</v>
      </c>
      <c r="D103" s="30">
        <v>28</v>
      </c>
      <c r="E103">
        <f>E104+E84</f>
        <v>820</v>
      </c>
      <c r="F103" s="41"/>
      <c r="G103" s="37">
        <v>43</v>
      </c>
      <c r="H103" s="69">
        <f>H104+H84</f>
        <v>935</v>
      </c>
      <c r="I103" s="14">
        <f>H103+I84</f>
        <v>950</v>
      </c>
      <c r="J103" s="41"/>
      <c r="K103" s="67">
        <f>K102+K84</f>
        <v>1142</v>
      </c>
    </row>
    <row r="104" spans="2:11" ht="24.6" customHeight="1" thickTop="1" thickBot="1" x14ac:dyDescent="0.35">
      <c r="B104" s="70">
        <v>478</v>
      </c>
      <c r="C104" s="39">
        <v>60</v>
      </c>
      <c r="D104" s="32">
        <v>93</v>
      </c>
      <c r="E104" s="71">
        <f>E105+E85</f>
        <v>768</v>
      </c>
      <c r="F104" s="34">
        <v>44</v>
      </c>
      <c r="H104" s="17">
        <f>H105+H85</f>
        <v>860</v>
      </c>
      <c r="I104">
        <f>J104+I85</f>
        <v>1180</v>
      </c>
      <c r="J104">
        <f>K104+J85</f>
        <v>1169</v>
      </c>
      <c r="K104" s="67">
        <f>K103+K85</f>
        <v>1162</v>
      </c>
    </row>
    <row r="105" spans="2:11" ht="24.6" customHeight="1" thickTop="1" thickBot="1" x14ac:dyDescent="0.35">
      <c r="B105" s="72">
        <v>558</v>
      </c>
      <c r="C105" s="62">
        <v>626</v>
      </c>
      <c r="D105" s="62">
        <v>667</v>
      </c>
      <c r="E105" s="62">
        <v>687</v>
      </c>
      <c r="F105" s="62">
        <f>F86+E105</f>
        <v>709</v>
      </c>
      <c r="G105" s="62">
        <f t="shared" ref="G105:H105" si="2">G86+F105</f>
        <v>746</v>
      </c>
      <c r="H105" s="62">
        <f t="shared" si="2"/>
        <v>785</v>
      </c>
      <c r="I105" s="13">
        <f>I86+I104</f>
        <v>1184</v>
      </c>
      <c r="J105" s="62"/>
      <c r="K105" s="63"/>
    </row>
    <row r="106" spans="2:11" ht="24.6" customHeight="1" x14ac:dyDescent="0.3">
      <c r="B106" t="s">
        <v>34</v>
      </c>
    </row>
    <row r="107" spans="2:11" ht="24.6" customHeight="1" x14ac:dyDescent="0.3">
      <c r="B107" t="s">
        <v>35</v>
      </c>
      <c r="C107" s="95">
        <v>2214</v>
      </c>
      <c r="D107">
        <v>1184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Кислицына</dc:creator>
  <cp:lastModifiedBy>Ксения Кислицына</cp:lastModifiedBy>
  <cp:lastPrinted>2024-07-14T19:11:23Z</cp:lastPrinted>
  <dcterms:created xsi:type="dcterms:W3CDTF">2024-07-14T18:52:26Z</dcterms:created>
  <dcterms:modified xsi:type="dcterms:W3CDTF">2024-07-14T20:00:13Z</dcterms:modified>
</cp:coreProperties>
</file>