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hidePivotFieldList="1"/>
  <mc:AlternateContent xmlns:mc="http://schemas.openxmlformats.org/markup-compatibility/2006">
    <mc:Choice Requires="x15">
      <x15ac:absPath xmlns:x15ac="http://schemas.microsoft.com/office/spreadsheetml/2010/11/ac" url="D:\Обучение\Data Analytics\Data Visualisations\"/>
    </mc:Choice>
  </mc:AlternateContent>
  <xr:revisionPtr revIDLastSave="0" documentId="13_ncr:1_{75EFAF45-884E-419D-B8D6-9ACFA8B504B8}" xr6:coauthVersionLast="47" xr6:coauthVersionMax="47" xr10:uidLastSave="{00000000-0000-0000-0000-000000000000}"/>
  <bookViews>
    <workbookView xWindow="0" yWindow="0" windowWidth="23040" windowHeight="12360" activeTab="3" xr2:uid="{00000000-000D-0000-FFFF-FFFF00000000}"/>
  </bookViews>
  <sheets>
    <sheet name="Лист3" sheetId="3" r:id="rId1"/>
    <sheet name="Лист1" sheetId="4" r:id="rId2"/>
    <sheet name="Лист5" sheetId="7" r:id="rId3"/>
    <sheet name="Лист2" sheetId="5" r:id="rId4"/>
  </sheets>
  <definedNames>
    <definedName name="_xlchart.v1.0" hidden="1">Лист5!$B$1:$B$2</definedName>
    <definedName name="_xlchart.v1.1" hidden="1">Лист5!$B$3:$B$33</definedName>
    <definedName name="_xlchart.v1.10" hidden="1">Лист5!$F$1:$F$2</definedName>
    <definedName name="_xlchart.v1.11" hidden="1">Лист5!$F$3:$F$33</definedName>
    <definedName name="_xlchart.v1.12" hidden="1">Лист5!$G$1:$G$2</definedName>
    <definedName name="_xlchart.v1.13" hidden="1">Лист5!$G$3:$G$33</definedName>
    <definedName name="_xlchart.v1.14" hidden="1">Лист5!$A$1:$A$2</definedName>
    <definedName name="_xlchart.v1.15" hidden="1">Лист5!$A$3:$A$33</definedName>
    <definedName name="_xlchart.v1.16" hidden="1">Лист5!$B$1:$B$2</definedName>
    <definedName name="_xlchart.v1.17" hidden="1">Лист5!$B$3:$B$33</definedName>
    <definedName name="_xlchart.v1.18" hidden="1">Лист5!$C$1:$C$2</definedName>
    <definedName name="_xlchart.v1.19" hidden="1">Лист5!$C$3:$C$33</definedName>
    <definedName name="_xlchart.v1.2" hidden="1">Лист5!$C$1:$C$2</definedName>
    <definedName name="_xlchart.v1.20" hidden="1">Лист5!$D$1:$D$2</definedName>
    <definedName name="_xlchart.v1.21" hidden="1">Лист5!$D$3:$D$33</definedName>
    <definedName name="_xlchart.v1.22" hidden="1">Лист5!$E$1:$E$2</definedName>
    <definedName name="_xlchart.v1.23" hidden="1">Лист5!$E$3:$E$33</definedName>
    <definedName name="_xlchart.v1.24" hidden="1">Лист5!$F$1:$F$2</definedName>
    <definedName name="_xlchart.v1.25" hidden="1">Лист5!$F$3:$F$33</definedName>
    <definedName name="_xlchart.v1.26" hidden="1">Лист5!$G$1:$G$2</definedName>
    <definedName name="_xlchart.v1.27" hidden="1">Лист5!$G$3:$G$33</definedName>
    <definedName name="_xlchart.v1.3" hidden="1">Лист5!$C$3:$C$33</definedName>
    <definedName name="_xlchart.v1.4" hidden="1">Лист5!$D$1:$D$2</definedName>
    <definedName name="_xlchart.v1.5" hidden="1">Лист5!$D$3:$D$33</definedName>
    <definedName name="_xlchart.v1.6" hidden="1">Лист5!#REF!</definedName>
    <definedName name="_xlchart.v1.7" hidden="1">Лист5!#REF!</definedName>
    <definedName name="_xlchart.v1.8" hidden="1">Лист5!$E$1:$E$2</definedName>
    <definedName name="_xlchart.v1.9" hidden="1">Лист5!$E$3:$E$33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7" l="1"/>
  <c r="F2" i="7"/>
  <c r="G2" i="7"/>
  <c r="E3" i="7"/>
  <c r="F3" i="7"/>
  <c r="G3" i="7"/>
  <c r="E4" i="7"/>
  <c r="F4" i="7"/>
  <c r="G4" i="7"/>
  <c r="E5" i="7"/>
  <c r="F5" i="7"/>
  <c r="G5" i="7"/>
  <c r="E6" i="7"/>
  <c r="F6" i="7"/>
  <c r="G6" i="7"/>
  <c r="E7" i="7"/>
  <c r="F7" i="7"/>
  <c r="G7" i="7"/>
  <c r="E8" i="7"/>
  <c r="F8" i="7"/>
  <c r="G8" i="7"/>
  <c r="E9" i="7"/>
  <c r="F9" i="7"/>
  <c r="G9" i="7"/>
  <c r="E10" i="7"/>
  <c r="F10" i="7"/>
  <c r="G10" i="7"/>
  <c r="E11" i="7"/>
  <c r="F11" i="7"/>
  <c r="G11" i="7"/>
  <c r="E12" i="7"/>
  <c r="F12" i="7"/>
  <c r="G12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E19" i="7"/>
  <c r="F19" i="7"/>
  <c r="G19" i="7"/>
  <c r="E20" i="7"/>
  <c r="F20" i="7"/>
  <c r="G20" i="7"/>
  <c r="E21" i="7"/>
  <c r="F21" i="7"/>
  <c r="G21" i="7"/>
  <c r="E22" i="7"/>
  <c r="F22" i="7"/>
  <c r="G22" i="7"/>
  <c r="E23" i="7"/>
  <c r="F23" i="7"/>
  <c r="G23" i="7"/>
  <c r="E24" i="7"/>
  <c r="F24" i="7"/>
  <c r="G24" i="7"/>
  <c r="E25" i="7"/>
  <c r="F25" i="7"/>
  <c r="G25" i="7"/>
  <c r="E26" i="7"/>
  <c r="F26" i="7"/>
  <c r="G26" i="7"/>
  <c r="E27" i="7"/>
  <c r="F27" i="7"/>
  <c r="G27" i="7"/>
  <c r="E28" i="7"/>
  <c r="F28" i="7"/>
  <c r="G28" i="7"/>
  <c r="E29" i="7"/>
  <c r="F29" i="7"/>
  <c r="G29" i="7"/>
  <c r="E30" i="7"/>
  <c r="F30" i="7"/>
  <c r="G30" i="7"/>
  <c r="E31" i="7"/>
  <c r="F31" i="7"/>
  <c r="G31" i="7"/>
  <c r="E32" i="7"/>
  <c r="F32" i="7"/>
  <c r="G32" i="7"/>
  <c r="E33" i="7"/>
  <c r="F33" i="7"/>
  <c r="G33" i="7"/>
  <c r="B2" i="7"/>
  <c r="C2" i="7"/>
  <c r="D2" i="7"/>
  <c r="B3" i="7"/>
  <c r="C3" i="7"/>
  <c r="D3" i="7"/>
  <c r="B4" i="7"/>
  <c r="C4" i="7"/>
  <c r="D4" i="7"/>
  <c r="B5" i="7"/>
  <c r="C5" i="7"/>
  <c r="D5" i="7"/>
  <c r="B6" i="7"/>
  <c r="C6" i="7"/>
  <c r="D6" i="7"/>
  <c r="B7" i="7"/>
  <c r="C7" i="7"/>
  <c r="D7" i="7"/>
  <c r="B8" i="7"/>
  <c r="C8" i="7"/>
  <c r="D8" i="7"/>
  <c r="B9" i="7"/>
  <c r="C9" i="7"/>
  <c r="D9" i="7"/>
  <c r="B10" i="7"/>
  <c r="C10" i="7"/>
  <c r="D10" i="7"/>
  <c r="B11" i="7"/>
  <c r="C11" i="7"/>
  <c r="D11" i="7"/>
  <c r="B12" i="7"/>
  <c r="C12" i="7"/>
  <c r="D12" i="7"/>
  <c r="B13" i="7"/>
  <c r="C13" i="7"/>
  <c r="D13" i="7"/>
  <c r="B14" i="7"/>
  <c r="C14" i="7"/>
  <c r="D14" i="7"/>
  <c r="B15" i="7"/>
  <c r="C15" i="7"/>
  <c r="D15" i="7"/>
  <c r="B16" i="7"/>
  <c r="C16" i="7"/>
  <c r="D16" i="7"/>
  <c r="B17" i="7"/>
  <c r="C17" i="7"/>
  <c r="D17" i="7"/>
  <c r="B18" i="7"/>
  <c r="C18" i="7"/>
  <c r="D18" i="7"/>
  <c r="B19" i="7"/>
  <c r="C19" i="7"/>
  <c r="D19" i="7"/>
  <c r="B20" i="7"/>
  <c r="C20" i="7"/>
  <c r="D20" i="7"/>
  <c r="B21" i="7"/>
  <c r="C21" i="7"/>
  <c r="D21" i="7"/>
  <c r="B22" i="7"/>
  <c r="C22" i="7"/>
  <c r="D22" i="7"/>
  <c r="B23" i="7"/>
  <c r="C23" i="7"/>
  <c r="D23" i="7"/>
  <c r="B24" i="7"/>
  <c r="C24" i="7"/>
  <c r="D24" i="7"/>
  <c r="B25" i="7"/>
  <c r="C25" i="7"/>
  <c r="D25" i="7"/>
  <c r="B26" i="7"/>
  <c r="C26" i="7"/>
  <c r="D26" i="7"/>
  <c r="B27" i="7"/>
  <c r="C27" i="7"/>
  <c r="D27" i="7"/>
  <c r="B28" i="7"/>
  <c r="C28" i="7"/>
  <c r="D28" i="7"/>
  <c r="B29" i="7"/>
  <c r="C29" i="7"/>
  <c r="D29" i="7"/>
  <c r="B30" i="7"/>
  <c r="C30" i="7"/>
  <c r="D30" i="7"/>
  <c r="B31" i="7"/>
  <c r="C31" i="7"/>
  <c r="D31" i="7"/>
  <c r="B32" i="7"/>
  <c r="C32" i="7"/>
  <c r="D32" i="7"/>
  <c r="B33" i="7"/>
  <c r="C33" i="7"/>
  <c r="D33" i="7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M2" i="4"/>
  <c r="L2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2" i="4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</calcChain>
</file>

<file path=xl/sharedStrings.xml><?xml version="1.0" encoding="utf-8"?>
<sst xmlns="http://schemas.openxmlformats.org/spreadsheetml/2006/main" count="58" uniqueCount="52">
  <si>
    <t>Коефіцієнти народжуваності за віком матері</t>
  </si>
  <si>
    <t>20–24 роки</t>
  </si>
  <si>
    <t>25–29 років</t>
  </si>
  <si>
    <t>30–34 роки</t>
  </si>
  <si>
    <t>35–39 років</t>
  </si>
  <si>
    <t>40–44 роки</t>
  </si>
  <si>
    <t>45–49 років</t>
  </si>
  <si>
    <t>15–19 років</t>
  </si>
  <si>
    <t>Сумма</t>
  </si>
  <si>
    <t>Среднее</t>
  </si>
  <si>
    <t>С нарастающим итогом</t>
  </si>
  <si>
    <t>Количество</t>
  </si>
  <si>
    <t>до 20</t>
  </si>
  <si>
    <t>20-24</t>
  </si>
  <si>
    <t>25-29</t>
  </si>
  <si>
    <t>30-34</t>
  </si>
  <si>
    <t>35-39</t>
  </si>
  <si>
    <t>40-44</t>
  </si>
  <si>
    <t>45 і старше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</si>
  <si>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</si>
  <si>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</si>
  <si>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</si>
  <si>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</si>
  <si>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</si>
  <si>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</si>
  <si>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</si>
  <si>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</si>
  <si>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</si>
  <si>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</si>
  <si>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</si>
  <si>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</si>
  <si>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</si>
  <si>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</si>
  <si>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</si>
  <si>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</si>
  <si>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</si>
  <si>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</si>
  <si>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</si>
  <si>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</si>
  <si>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</si>
  <si>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</si>
  <si>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</si>
  <si>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</si>
  <si>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</si>
  <si>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</si>
  <si>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</si>
  <si>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</si>
  <si>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</si>
  <si>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</si>
  <si>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</si>
  <si>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Kyiv</t>
  </si>
  <si>
    <t>Ukraine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</si>
</sst>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orbel"/>
      <family val="2"/>
      <scheme val="minor"/>
    </font>
    <font>
      <b/>
      <sz val="11"/>
      <color theme="3"/>
      <name val="Corbel"/>
      <family val="2"/>
      <charset val="204"/>
      <scheme val="minor"/>
    </font>
    <font>
      <b/>
      <sz val="11"/>
      <color theme="1"/>
      <name val="Corbe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49" fontId="2" fillId="0" borderId="1" xfId="0" applyNumberFormat="1" applyFont="1" applyBorder="1" applyAlignment="1">
      <alignment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wrapText="1"/>
    </xf>
    <xf numFmtId="3" fontId="0" fillId="0" borderId="2" xfId="0" applyNumberFormat="1" applyBorder="1"/>
    <xf numFmtId="0" fontId="0" fillId="0" borderId="2" xfId="0" applyBorder="1"/>
    <xf numFmtId="0" fontId="0" fillId="2" borderId="0" xfId="0" applyFill="1"/>
    <xf numFmtId="0" fontId="1" fillId="2" borderId="0" xfId="1" applyFill="1"/>
    <xf numFmtId="10" fontId="0" fillId="0" borderId="0" xfId="0" applyNumberFormat="1"/>
    <xf numFmtId="10" fontId="1" fillId="0" borderId="0" xfId="1" applyNumberFormat="1"/>
    <xf numFmtId="3" fontId="0" fillId="0" borderId="0" xfId="0" applyNumberFormat="1"/>
    <xf numFmtId="10" fontId="2" fillId="0" borderId="2" xfId="0" applyNumberFormat="1" applyFont="1" applyBorder="1" applyAlignment="1">
      <alignment horizontal="center" vertical="center" wrapText="1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Заголовок 4" xfId="1" builtinId="19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Коефіцієнти народжуваності за віком матері</a:t>
            </a: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(20-24)</a:t>
            </a:r>
            <a:r>
              <a:rPr lang="ru-RU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. </a:t>
            </a:r>
            <a:r>
              <a:rPr lang="uk-UA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Київ/Україна</a:t>
            </a:r>
            <a:endParaRPr lang="ru-RU" sz="1100">
              <a:effectLst/>
            </a:endParaRPr>
          </a:p>
          <a:p>
            <a:pPr>
              <a:defRPr/>
            </a:pPr>
            <a:r>
              <a:rPr lang="ru-RU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*кількість живонароджених на 1000 жінок відповідного віку</a:t>
            </a:r>
            <a:endParaRPr lang="ru-R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Лист5!$B$1:$B$2</c:f>
              <c:strCache>
                <c:ptCount val="2"/>
                <c:pt idx="0">
                  <c:v>Kyiv</c:v>
                </c:pt>
                <c:pt idx="1">
                  <c:v>20–24 роки</c:v>
                </c:pt>
              </c:strCache>
            </c:strRef>
          </c:tx>
          <c:spPr>
            <a:solidFill>
              <a:schemeClr val="accent1">
                <a:shade val="80000"/>
                <a:satMod val="150000"/>
              </a:schemeClr>
            </a:solidFill>
            <a:ln>
              <a:noFill/>
            </a:ln>
            <a:effectLst>
              <a:outerShdw blurRad="44450" dist="13970" dir="5400000" algn="ctr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twoPt" dir="tl"/>
            </a:scene3d>
            <a:sp3d prstMaterial="flat">
              <a:bevelT w="12700" h="25400" prst="coolSlant"/>
            </a:sp3d>
          </c:spPr>
          <c:invertIfNegative val="0"/>
          <c:cat>
            <c:numRef>
              <c:f>Лист5!$A$3:$A$33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Лист5!$B$3:$B$33</c:f>
              <c:numCache>
                <c:formatCode>0.00%</c:formatCode>
                <c:ptCount val="31"/>
                <c:pt idx="0">
                  <c:v>0.42814569536423835</c:v>
                </c:pt>
                <c:pt idx="1">
                  <c:v>0.43021582733812946</c:v>
                </c:pt>
                <c:pt idx="2">
                  <c:v>0.42568659127625208</c:v>
                </c:pt>
                <c:pt idx="3">
                  <c:v>0.42240215924426455</c:v>
                </c:pt>
                <c:pt idx="4">
                  <c:v>0.41555977229601521</c:v>
                </c:pt>
                <c:pt idx="5">
                  <c:v>0.416626389560174</c:v>
                </c:pt>
                <c:pt idx="6">
                  <c:v>0.41155419222903888</c:v>
                </c:pt>
                <c:pt idx="7">
                  <c:v>0.40293809024134314</c:v>
                </c:pt>
                <c:pt idx="8">
                  <c:v>0.38295454545454544</c:v>
                </c:pt>
                <c:pt idx="9">
                  <c:v>0.375</c:v>
                </c:pt>
                <c:pt idx="10">
                  <c:v>0.35710243350311266</c:v>
                </c:pt>
                <c:pt idx="11">
                  <c:v>0.34895539243365331</c:v>
                </c:pt>
                <c:pt idx="12">
                  <c:v>0.33070866141732286</c:v>
                </c:pt>
                <c:pt idx="13">
                  <c:v>0.31262135922330098</c:v>
                </c:pt>
                <c:pt idx="14">
                  <c:v>0.29695885509839004</c:v>
                </c:pt>
                <c:pt idx="15">
                  <c:v>0.27910112359550565</c:v>
                </c:pt>
                <c:pt idx="16">
                  <c:v>0.26291079812206575</c:v>
                </c:pt>
                <c:pt idx="17">
                  <c:v>0.2462718363868768</c:v>
                </c:pt>
                <c:pt idx="18">
                  <c:v>0.23889739663093415</c:v>
                </c:pt>
                <c:pt idx="19">
                  <c:v>0.22023583111449216</c:v>
                </c:pt>
                <c:pt idx="20">
                  <c:v>0.21064814814814817</c:v>
                </c:pt>
                <c:pt idx="21">
                  <c:v>0.19869331283627981</c:v>
                </c:pt>
                <c:pt idx="22">
                  <c:v>0.19290626131017008</c:v>
                </c:pt>
                <c:pt idx="23">
                  <c:v>0.18438416422287393</c:v>
                </c:pt>
                <c:pt idx="24">
                  <c:v>0.17848495330335526</c:v>
                </c:pt>
                <c:pt idx="25">
                  <c:v>0.17876165113182427</c:v>
                </c:pt>
                <c:pt idx="26">
                  <c:v>0.16889738687061823</c:v>
                </c:pt>
                <c:pt idx="27">
                  <c:v>0.15721231766612642</c:v>
                </c:pt>
                <c:pt idx="28">
                  <c:v>0.15089430894308942</c:v>
                </c:pt>
                <c:pt idx="29">
                  <c:v>0.15890688259109309</c:v>
                </c:pt>
                <c:pt idx="30">
                  <c:v>0.16313043478260869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3-47CE-AED4-F663AA38AE4B}"/>
            </c:ext>
          </c:extLst>
        </c:ser>
        <c:ser>
          <c:idx val="4"/>
          <c:order val="3"/>
          <c:tx>
            <c:strRef>
              <c:f>Лист5!$E$1:$E$2</c:f>
              <c:strCache>
                <c:ptCount val="2"/>
                <c:pt idx="0">
                  <c:v>Ukraine</c:v>
                </c:pt>
                <c:pt idx="1">
                  <c:v>20-24</c:v>
                </c:pt>
              </c:strCache>
            </c:strRef>
          </c:tx>
          <c:spPr>
            <a:solidFill>
              <a:schemeClr val="accent5">
                <a:shade val="80000"/>
                <a:satMod val="150000"/>
              </a:schemeClr>
            </a:solidFill>
            <a:ln>
              <a:noFill/>
            </a:ln>
            <a:effectLst>
              <a:outerShdw blurRad="44450" dist="13970" dir="5400000" algn="ctr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twoPt" dir="tl"/>
            </a:scene3d>
            <a:sp3d prstMaterial="flat">
              <a:bevelT w="12700" h="25400" prst="coolSlant"/>
            </a:sp3d>
          </c:spPr>
          <c:invertIfNegative val="0"/>
          <c:cat>
            <c:numRef>
              <c:f>Лист5!$A$3:$A$33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Лист5!$E$3:$E$33</c:f>
              <c:numCache>
                <c:formatCode>0.00%</c:formatCode>
                <c:ptCount val="31"/>
                <c:pt idx="0">
                  <c:v>0.40087202078391504</c:v>
                </c:pt>
                <c:pt idx="1">
                  <c:v>0.41145853220817902</c:v>
                </c:pt>
                <c:pt idx="2">
                  <c:v>0.41870367694118132</c:v>
                </c:pt>
                <c:pt idx="3">
                  <c:v>0.41881717565707011</c:v>
                </c:pt>
                <c:pt idx="4">
                  <c:v>0.42267095696899892</c:v>
                </c:pt>
                <c:pt idx="5">
                  <c:v>0.42492899456301225</c:v>
                </c:pt>
                <c:pt idx="6">
                  <c:v>0.43120543959388768</c:v>
                </c:pt>
                <c:pt idx="7">
                  <c:v>0.4301618806562631</c:v>
                </c:pt>
                <c:pt idx="8">
                  <c:v>0.4272210475770038</c:v>
                </c:pt>
                <c:pt idx="9">
                  <c:v>0.42604164921509824</c:v>
                </c:pt>
                <c:pt idx="10">
                  <c:v>0.42499483682251737</c:v>
                </c:pt>
                <c:pt idx="11">
                  <c:v>0.4150394471053066</c:v>
                </c:pt>
                <c:pt idx="12">
                  <c:v>0.40360808935085057</c:v>
                </c:pt>
                <c:pt idx="13">
                  <c:v>0.39574416782205074</c:v>
                </c:pt>
                <c:pt idx="14">
                  <c:v>0.39027318275386014</c:v>
                </c:pt>
                <c:pt idx="15">
                  <c:v>0.37569739251950579</c:v>
                </c:pt>
                <c:pt idx="16">
                  <c:v>0.36312202396525561</c:v>
                </c:pt>
                <c:pt idx="17">
                  <c:v>0.35281837827140317</c:v>
                </c:pt>
                <c:pt idx="18">
                  <c:v>0.33937052360242231</c:v>
                </c:pt>
                <c:pt idx="19">
                  <c:v>0.31621436541061321</c:v>
                </c:pt>
                <c:pt idx="20">
                  <c:v>0.29563123178401596</c:v>
                </c:pt>
                <c:pt idx="21">
                  <c:v>0.275849043959291</c:v>
                </c:pt>
                <c:pt idx="22">
                  <c:v>0.26135853770832174</c:v>
                </c:pt>
                <c:pt idx="23">
                  <c:v>0.24358305635750505</c:v>
                </c:pt>
                <c:pt idx="24">
                  <c:v>0.22842805069593305</c:v>
                </c:pt>
                <c:pt idx="25">
                  <c:v>0.22419902026123856</c:v>
                </c:pt>
                <c:pt idx="26">
                  <c:v>0.2085821618062817</c:v>
                </c:pt>
                <c:pt idx="27">
                  <c:v>0.19345799905615857</c:v>
                </c:pt>
                <c:pt idx="28">
                  <c:v>0.1808480597558754</c:v>
                </c:pt>
                <c:pt idx="29">
                  <c:v>0.1739625068012069</c:v>
                </c:pt>
                <c:pt idx="30">
                  <c:v>0.16925603199406733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13-47CE-AED4-F663AA38A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64461567"/>
        <c:axId val="106445865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Лист5!$C$1:$C$2</c15:sqref>
                        </c15:formulaRef>
                      </c:ext>
                    </c:extLst>
                    <c:strCache>
                      <c:ptCount val="2"/>
                      <c:pt idx="0">
                        <c:v>Kyiv</c:v>
                      </c:pt>
                      <c:pt idx="1">
                        <c:v>25–29 років</c:v>
                      </c:pt>
                    </c:strCache>
                  </c:strRef>
                </c:tx>
                <c:spPr>
                  <a:solidFill>
                    <a:schemeClr val="accent2">
                      <a:shade val="80000"/>
                      <a:satMod val="150000"/>
                    </a:schemeClr>
                  </a:solidFill>
                  <a:ln>
                    <a:noFill/>
                  </a:ln>
                  <a:effectLst>
                    <a:outerShdw blurRad="44450" dist="13970" dir="5400000" algn="ctr" rotWithShape="0">
                      <a:srgbClr val="000000">
                        <a:alpha val="4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woPt" dir="tl"/>
                  </a:scene3d>
                  <a:sp3d prstMaterial="flat">
                    <a:bevelT w="12700" h="25400" prst="coolSlant"/>
                  </a:sp3d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Лист5!$A$3:$A$33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Лист5!$C$3:$C$33</c15:sqref>
                        </c15:formulaRef>
                      </c:ext>
                    </c:extLst>
                    <c:numCache>
                      <c:formatCode>0.00%</c:formatCode>
                      <c:ptCount val="31"/>
                      <c:pt idx="0">
                        <c:v>0.26026490066225161</c:v>
                      </c:pt>
                      <c:pt idx="1">
                        <c:v>0.24892086330935254</c:v>
                      </c:pt>
                      <c:pt idx="2">
                        <c:v>0.25282714054927308</c:v>
                      </c:pt>
                      <c:pt idx="3">
                        <c:v>0.25775978407557354</c:v>
                      </c:pt>
                      <c:pt idx="4">
                        <c:v>0.26138519924098674</c:v>
                      </c:pt>
                      <c:pt idx="5">
                        <c:v>0.26872885451909134</c:v>
                      </c:pt>
                      <c:pt idx="6">
                        <c:v>0.27965235173824132</c:v>
                      </c:pt>
                      <c:pt idx="7">
                        <c:v>0.29433368310598113</c:v>
                      </c:pt>
                      <c:pt idx="8">
                        <c:v>0.30568181818181811</c:v>
                      </c:pt>
                      <c:pt idx="9">
                        <c:v>0.3197004608294931</c:v>
                      </c:pt>
                      <c:pt idx="10">
                        <c:v>0.33389926428975669</c:v>
                      </c:pt>
                      <c:pt idx="11">
                        <c:v>0.33653303218520614</c:v>
                      </c:pt>
                      <c:pt idx="12">
                        <c:v>0.34435695538057742</c:v>
                      </c:pt>
                      <c:pt idx="13">
                        <c:v>0.34951456310679613</c:v>
                      </c:pt>
                      <c:pt idx="14">
                        <c:v>0.35599284436493744</c:v>
                      </c:pt>
                      <c:pt idx="15">
                        <c:v>0.35505617977528092</c:v>
                      </c:pt>
                      <c:pt idx="16">
                        <c:v>0.36320956039265895</c:v>
                      </c:pt>
                      <c:pt idx="17">
                        <c:v>0.36131231359181926</c:v>
                      </c:pt>
                      <c:pt idx="18">
                        <c:v>0.35375191424196023</c:v>
                      </c:pt>
                      <c:pt idx="19">
                        <c:v>0.35793077215671348</c:v>
                      </c:pt>
                      <c:pt idx="20">
                        <c:v>0.3576388888888889</c:v>
                      </c:pt>
                      <c:pt idx="21">
                        <c:v>0.35780169100691778</c:v>
                      </c:pt>
                      <c:pt idx="22">
                        <c:v>0.36011581614187477</c:v>
                      </c:pt>
                      <c:pt idx="23">
                        <c:v>0.3603372434017596</c:v>
                      </c:pt>
                      <c:pt idx="24">
                        <c:v>0.3670010377032169</c:v>
                      </c:pt>
                      <c:pt idx="25">
                        <c:v>0.3711717709720373</c:v>
                      </c:pt>
                      <c:pt idx="26">
                        <c:v>0.36806883365200765</c:v>
                      </c:pt>
                      <c:pt idx="27">
                        <c:v>0.35915721231766612</c:v>
                      </c:pt>
                      <c:pt idx="28">
                        <c:v>0.35219512195121949</c:v>
                      </c:pt>
                      <c:pt idx="29">
                        <c:v>0.34041835357624828</c:v>
                      </c:pt>
                      <c:pt idx="30">
                        <c:v>0.33182608695652177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513-47CE-AED4-F663AA38AE4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Лист5!$D$1:$D$2</c15:sqref>
                        </c15:formulaRef>
                      </c:ext>
                    </c:extLst>
                    <c:strCache>
                      <c:ptCount val="2"/>
                      <c:pt idx="0">
                        <c:v>Kyiv</c:v>
                      </c:pt>
                      <c:pt idx="1">
                        <c:v>30–34 роки</c:v>
                      </c:pt>
                    </c:strCache>
                  </c:strRef>
                </c:tx>
                <c:spPr>
                  <a:solidFill>
                    <a:schemeClr val="accent3">
                      <a:shade val="80000"/>
                      <a:satMod val="150000"/>
                    </a:schemeClr>
                  </a:solidFill>
                  <a:ln>
                    <a:noFill/>
                  </a:ln>
                  <a:effectLst>
                    <a:outerShdw blurRad="44450" dist="13970" dir="5400000" algn="ctr" rotWithShape="0">
                      <a:srgbClr val="000000">
                        <a:alpha val="4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woPt" dir="tl"/>
                  </a:scene3d>
                  <a:sp3d prstMaterial="flat">
                    <a:bevelT w="12700" h="25400" prst="coolSlant"/>
                  </a:sp3d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Лист5!$A$3:$A$33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Лист5!$D$3:$D$33</c15:sqref>
                        </c15:formulaRef>
                      </c:ext>
                    </c:extLst>
                    <c:numCache>
                      <c:formatCode>0.00%</c:formatCode>
                      <c:ptCount val="31"/>
                      <c:pt idx="0">
                        <c:v>0.12980132450331125</c:v>
                      </c:pt>
                      <c:pt idx="1">
                        <c:v>0.1223021582733813</c:v>
                      </c:pt>
                      <c:pt idx="2">
                        <c:v>0.11591276252019388</c:v>
                      </c:pt>
                      <c:pt idx="3">
                        <c:v>0.12010796221322538</c:v>
                      </c:pt>
                      <c:pt idx="4">
                        <c:v>0.12191650853889943</c:v>
                      </c:pt>
                      <c:pt idx="5">
                        <c:v>0.11938134364427259</c:v>
                      </c:pt>
                      <c:pt idx="6">
                        <c:v>0.1278118609406953</c:v>
                      </c:pt>
                      <c:pt idx="7">
                        <c:v>0.13221406086044071</c:v>
                      </c:pt>
                      <c:pt idx="8">
                        <c:v>0.14772727272727271</c:v>
                      </c:pt>
                      <c:pt idx="9">
                        <c:v>0.15380184331797236</c:v>
                      </c:pt>
                      <c:pt idx="10">
                        <c:v>0.16694963214487835</c:v>
                      </c:pt>
                      <c:pt idx="11">
                        <c:v>0.176171654432524</c:v>
                      </c:pt>
                      <c:pt idx="12">
                        <c:v>0.17952755905511816</c:v>
                      </c:pt>
                      <c:pt idx="13">
                        <c:v>0.19320388349514561</c:v>
                      </c:pt>
                      <c:pt idx="14">
                        <c:v>0.19946332737030414</c:v>
                      </c:pt>
                      <c:pt idx="15">
                        <c:v>0.21393258426966297</c:v>
                      </c:pt>
                      <c:pt idx="16">
                        <c:v>0.21852326077678191</c:v>
                      </c:pt>
                      <c:pt idx="17">
                        <c:v>0.22965487856838512</c:v>
                      </c:pt>
                      <c:pt idx="18">
                        <c:v>0.23392036753445636</c:v>
                      </c:pt>
                      <c:pt idx="19">
                        <c:v>0.24648155192088242</c:v>
                      </c:pt>
                      <c:pt idx="20">
                        <c:v>0.25308641975308643</c:v>
                      </c:pt>
                      <c:pt idx="21">
                        <c:v>0.25749423520368947</c:v>
                      </c:pt>
                      <c:pt idx="22">
                        <c:v>0.25950054288816504</c:v>
                      </c:pt>
                      <c:pt idx="23">
                        <c:v>0.26649560117302057</c:v>
                      </c:pt>
                      <c:pt idx="24">
                        <c:v>0.26011760636457976</c:v>
                      </c:pt>
                      <c:pt idx="25">
                        <c:v>0.25898801597869509</c:v>
                      </c:pt>
                      <c:pt idx="26">
                        <c:v>0.26991714467813893</c:v>
                      </c:pt>
                      <c:pt idx="27">
                        <c:v>0.27747163695299837</c:v>
                      </c:pt>
                      <c:pt idx="28">
                        <c:v>0.28130081300813009</c:v>
                      </c:pt>
                      <c:pt idx="29">
                        <c:v>0.2847503373819163</c:v>
                      </c:pt>
                      <c:pt idx="30">
                        <c:v>0.28278260869565214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513-47CE-AED4-F663AA38AE4B}"/>
                  </c:ext>
                </c:extLst>
              </c15:ser>
            </c15:filteredBarSeries>
            <c15:filteredBarSeries>
              <c15:ser>
                <c:idx val="5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Лист5!$F$1:$F$2</c15:sqref>
                        </c15:formulaRef>
                      </c:ext>
                    </c:extLst>
                    <c:strCache>
                      <c:ptCount val="2"/>
                      <c:pt idx="0">
                        <c:v>Ukraine</c:v>
                      </c:pt>
                      <c:pt idx="1">
                        <c:v>25-29</c:v>
                      </c:pt>
                    </c:strCache>
                  </c:strRef>
                </c:tx>
                <c:spPr>
                  <a:solidFill>
                    <a:schemeClr val="accent6">
                      <a:shade val="80000"/>
                      <a:satMod val="150000"/>
                    </a:schemeClr>
                  </a:solidFill>
                  <a:ln>
                    <a:noFill/>
                  </a:ln>
                  <a:effectLst>
                    <a:outerShdw blurRad="44450" dist="13970" dir="5400000" algn="ctr" rotWithShape="0">
                      <a:srgbClr val="000000">
                        <a:alpha val="4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woPt" dir="tl"/>
                  </a:scene3d>
                  <a:sp3d prstMaterial="flat">
                    <a:bevelT w="12700" h="25400" prst="coolSlant"/>
                  </a:sp3d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Лист5!$A$3:$A$33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Лист5!$F$3:$F$33</c15:sqref>
                        </c15:formulaRef>
                      </c:ext>
                    </c:extLst>
                    <c:numCache>
                      <c:formatCode>0.00%</c:formatCode>
                      <c:ptCount val="31"/>
                      <c:pt idx="0">
                        <c:v>0.26189540268835421</c:v>
                      </c:pt>
                      <c:pt idx="1">
                        <c:v>0.24635820382603382</c:v>
                      </c:pt>
                      <c:pt idx="2">
                        <c:v>0.23494694138778208</c:v>
                      </c:pt>
                      <c:pt idx="3">
                        <c:v>0.23013226927186003</c:v>
                      </c:pt>
                      <c:pt idx="4">
                        <c:v>0.22292203716230627</c:v>
                      </c:pt>
                      <c:pt idx="5">
                        <c:v>0.2258995374502962</c:v>
                      </c:pt>
                      <c:pt idx="6">
                        <c:v>0.22821462595913425</c:v>
                      </c:pt>
                      <c:pt idx="7">
                        <c:v>0.23799187865324034</c:v>
                      </c:pt>
                      <c:pt idx="8">
                        <c:v>0.24551763129564658</c:v>
                      </c:pt>
                      <c:pt idx="9">
                        <c:v>0.25609408768784869</c:v>
                      </c:pt>
                      <c:pt idx="10">
                        <c:v>0.26688780520701183</c:v>
                      </c:pt>
                      <c:pt idx="11">
                        <c:v>0.27854780447109539</c:v>
                      </c:pt>
                      <c:pt idx="12">
                        <c:v>0.28554020465476615</c:v>
                      </c:pt>
                      <c:pt idx="13">
                        <c:v>0.2923624088251251</c:v>
                      </c:pt>
                      <c:pt idx="14">
                        <c:v>0.29600977342461787</c:v>
                      </c:pt>
                      <c:pt idx="15">
                        <c:v>0.30254396087191271</c:v>
                      </c:pt>
                      <c:pt idx="16">
                        <c:v>0.31135537125215845</c:v>
                      </c:pt>
                      <c:pt idx="17">
                        <c:v>0.31508572121691891</c:v>
                      </c:pt>
                      <c:pt idx="18">
                        <c:v>0.32121481411731473</c:v>
                      </c:pt>
                      <c:pt idx="19">
                        <c:v>0.33376231603431072</c:v>
                      </c:pt>
                      <c:pt idx="20">
                        <c:v>0.34611136677404508</c:v>
                      </c:pt>
                      <c:pt idx="21">
                        <c:v>0.35168042012787826</c:v>
                      </c:pt>
                      <c:pt idx="22">
                        <c:v>0.35884269455335643</c:v>
                      </c:pt>
                      <c:pt idx="23">
                        <c:v>0.35964603702176179</c:v>
                      </c:pt>
                      <c:pt idx="24">
                        <c:v>0.35763089699136957</c:v>
                      </c:pt>
                      <c:pt idx="25">
                        <c:v>0.35525508225362507</c:v>
                      </c:pt>
                      <c:pt idx="26">
                        <c:v>0.34804616397505905</c:v>
                      </c:pt>
                      <c:pt idx="27">
                        <c:v>0.33522382525450012</c:v>
                      </c:pt>
                      <c:pt idx="28">
                        <c:v>0.32265895427218072</c:v>
                      </c:pt>
                      <c:pt idx="29">
                        <c:v>0.31229163575208985</c:v>
                      </c:pt>
                      <c:pt idx="30">
                        <c:v>0.30252403527822658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513-47CE-AED4-F663AA38AE4B}"/>
                  </c:ext>
                </c:extLst>
              </c15:ser>
            </c15:filteredBarSeries>
            <c15:filteredBarSeries>
              <c15:ser>
                <c:idx val="6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Лист5!$G$1:$G$2</c15:sqref>
                        </c15:formulaRef>
                      </c:ext>
                    </c:extLst>
                    <c:strCache>
                      <c:ptCount val="2"/>
                      <c:pt idx="0">
                        <c:v>Ukraine</c:v>
                      </c:pt>
                      <c:pt idx="1">
                        <c:v>30-34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shade val="80000"/>
                      <a:satMod val="150000"/>
                    </a:schemeClr>
                  </a:solidFill>
                  <a:ln>
                    <a:noFill/>
                  </a:ln>
                  <a:effectLst>
                    <a:outerShdw blurRad="44450" dist="13970" dir="5400000" algn="ctr" rotWithShape="0">
                      <a:srgbClr val="000000">
                        <a:alpha val="4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woPt" dir="tl"/>
                  </a:scene3d>
                  <a:sp3d prstMaterial="flat">
                    <a:bevelT w="12700" h="25400" prst="coolSlant"/>
                  </a:sp3d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Лист5!$A$3:$A$33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Лист5!$G$3:$G$33</c15:sqref>
                        </c15:formulaRef>
                      </c:ext>
                    </c:extLst>
                    <c:numCache>
                      <c:formatCode>0.00%</c:formatCode>
                      <c:ptCount val="31"/>
                      <c:pt idx="0">
                        <c:v>0.13391844572461312</c:v>
                      </c:pt>
                      <c:pt idx="1">
                        <c:v>0.12865850166100271</c:v>
                      </c:pt>
                      <c:pt idx="2">
                        <c:v>0.12560387720131305</c:v>
                      </c:pt>
                      <c:pt idx="3">
                        <c:v>0.12455520005832522</c:v>
                      </c:pt>
                      <c:pt idx="4">
                        <c:v>0.1199791579062837</c:v>
                      </c:pt>
                      <c:pt idx="5">
                        <c:v>0.11362168303172929</c:v>
                      </c:pt>
                      <c:pt idx="6">
                        <c:v>0.11082450293544094</c:v>
                      </c:pt>
                      <c:pt idx="7">
                        <c:v>0.1107343809749258</c:v>
                      </c:pt>
                      <c:pt idx="8">
                        <c:v>0.11169327044463549</c:v>
                      </c:pt>
                      <c:pt idx="9">
                        <c:v>0.11610179430045738</c:v>
                      </c:pt>
                      <c:pt idx="10">
                        <c:v>0.11921249952583064</c:v>
                      </c:pt>
                      <c:pt idx="11">
                        <c:v>0.1274249488648635</c:v>
                      </c:pt>
                      <c:pt idx="12">
                        <c:v>0.13470415442719261</c:v>
                      </c:pt>
                      <c:pt idx="13">
                        <c:v>0.1422101995298089</c:v>
                      </c:pt>
                      <c:pt idx="14">
                        <c:v>0.14837739260002047</c:v>
                      </c:pt>
                      <c:pt idx="15">
                        <c:v>0.15929662604939709</c:v>
                      </c:pt>
                      <c:pt idx="16">
                        <c:v>0.16753767463764324</c:v>
                      </c:pt>
                      <c:pt idx="17">
                        <c:v>0.17516430830910071</c:v>
                      </c:pt>
                      <c:pt idx="18">
                        <c:v>0.1831225466251567</c:v>
                      </c:pt>
                      <c:pt idx="19">
                        <c:v>0.19437934271191845</c:v>
                      </c:pt>
                      <c:pt idx="20">
                        <c:v>0.20458966099094952</c:v>
                      </c:pt>
                      <c:pt idx="21">
                        <c:v>0.21490735071478398</c:v>
                      </c:pt>
                      <c:pt idx="22">
                        <c:v>0.22163701359828034</c:v>
                      </c:pt>
                      <c:pt idx="23">
                        <c:v>0.23495232780999054</c:v>
                      </c:pt>
                      <c:pt idx="24">
                        <c:v>0.24708504970480058</c:v>
                      </c:pt>
                      <c:pt idx="25">
                        <c:v>0.25072953260963698</c:v>
                      </c:pt>
                      <c:pt idx="26">
                        <c:v>0.26725533480500369</c:v>
                      </c:pt>
                      <c:pt idx="27">
                        <c:v>0.28389402009033909</c:v>
                      </c:pt>
                      <c:pt idx="28">
                        <c:v>0.29422481326288941</c:v>
                      </c:pt>
                      <c:pt idx="29">
                        <c:v>0.3013899193747836</c:v>
                      </c:pt>
                      <c:pt idx="30">
                        <c:v>0.29980665836798476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513-47CE-AED4-F663AA38AE4B}"/>
                  </c:ext>
                </c:extLst>
              </c15:ser>
            </c15:filteredBarSeries>
          </c:ext>
        </c:extLst>
      </c:barChart>
      <c:catAx>
        <c:axId val="106446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4458655"/>
        <c:crosses val="autoZero"/>
        <c:auto val="1"/>
        <c:lblAlgn val="ctr"/>
        <c:lblOffset val="100"/>
        <c:noMultiLvlLbl val="0"/>
      </c:catAx>
      <c:valAx>
        <c:axId val="106445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446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Коефіцієнти народжуваності за віком матері</a:t>
            </a: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(2</a:t>
            </a:r>
            <a:r>
              <a:rPr lang="uk-UA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5</a:t>
            </a: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-2</a:t>
            </a:r>
            <a:r>
              <a:rPr lang="uk-UA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9</a:t>
            </a: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)</a:t>
            </a:r>
            <a:r>
              <a:rPr lang="ru-RU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. </a:t>
            </a:r>
            <a:r>
              <a:rPr lang="uk-UA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Київ/Україна</a:t>
            </a:r>
            <a:endParaRPr lang="ru-RU" sz="1100">
              <a:effectLst/>
            </a:endParaRPr>
          </a:p>
          <a:p>
            <a:pPr>
              <a:defRPr/>
            </a:pPr>
            <a:r>
              <a:rPr lang="ru-RU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*кількість живонароджених на 1000 жінок відповідного віку</a:t>
            </a:r>
            <a:endParaRPr lang="ru-R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Лист5!$C$1:$C$2</c:f>
              <c:strCache>
                <c:ptCount val="2"/>
                <c:pt idx="0">
                  <c:v>Kyiv</c:v>
                </c:pt>
                <c:pt idx="1">
                  <c:v>25–29 років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shade val="80000"/>
                <a:satMod val="150000"/>
              </a:schemeClr>
            </a:solidFill>
            <a:ln>
              <a:noFill/>
            </a:ln>
            <a:effectLst>
              <a:outerShdw blurRad="44450" dist="13970" dir="5400000" algn="ctr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twoPt" dir="tl"/>
            </a:scene3d>
            <a:sp3d prstMaterial="flat">
              <a:bevelT w="12700" h="25400" prst="coolSlant"/>
            </a:sp3d>
          </c:spPr>
          <c:invertIfNegative val="0"/>
          <c:cat>
            <c:numRef>
              <c:f>Лист5!$A$3:$A$33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  <c:extLst xmlns:c15="http://schemas.microsoft.com/office/drawing/2012/chart"/>
            </c:numRef>
          </c:cat>
          <c:val>
            <c:numRef>
              <c:f>Лист5!$C$3:$C$33</c:f>
              <c:numCache>
                <c:formatCode>0.00%</c:formatCode>
                <c:ptCount val="31"/>
                <c:pt idx="0">
                  <c:v>0.26026490066225161</c:v>
                </c:pt>
                <c:pt idx="1">
                  <c:v>0.24892086330935254</c:v>
                </c:pt>
                <c:pt idx="2">
                  <c:v>0.25282714054927308</c:v>
                </c:pt>
                <c:pt idx="3">
                  <c:v>0.25775978407557354</c:v>
                </c:pt>
                <c:pt idx="4">
                  <c:v>0.26138519924098674</c:v>
                </c:pt>
                <c:pt idx="5">
                  <c:v>0.26872885451909134</c:v>
                </c:pt>
                <c:pt idx="6">
                  <c:v>0.27965235173824132</c:v>
                </c:pt>
                <c:pt idx="7">
                  <c:v>0.29433368310598113</c:v>
                </c:pt>
                <c:pt idx="8">
                  <c:v>0.30568181818181811</c:v>
                </c:pt>
                <c:pt idx="9">
                  <c:v>0.3197004608294931</c:v>
                </c:pt>
                <c:pt idx="10">
                  <c:v>0.33389926428975669</c:v>
                </c:pt>
                <c:pt idx="11">
                  <c:v>0.33653303218520614</c:v>
                </c:pt>
                <c:pt idx="12">
                  <c:v>0.34435695538057742</c:v>
                </c:pt>
                <c:pt idx="13">
                  <c:v>0.34951456310679613</c:v>
                </c:pt>
                <c:pt idx="14">
                  <c:v>0.35599284436493744</c:v>
                </c:pt>
                <c:pt idx="15">
                  <c:v>0.35505617977528092</c:v>
                </c:pt>
                <c:pt idx="16">
                  <c:v>0.36320956039265895</c:v>
                </c:pt>
                <c:pt idx="17">
                  <c:v>0.36131231359181926</c:v>
                </c:pt>
                <c:pt idx="18">
                  <c:v>0.35375191424196023</c:v>
                </c:pt>
                <c:pt idx="19">
                  <c:v>0.35793077215671348</c:v>
                </c:pt>
                <c:pt idx="20">
                  <c:v>0.3576388888888889</c:v>
                </c:pt>
                <c:pt idx="21">
                  <c:v>0.35780169100691778</c:v>
                </c:pt>
                <c:pt idx="22">
                  <c:v>0.36011581614187477</c:v>
                </c:pt>
                <c:pt idx="23">
                  <c:v>0.3603372434017596</c:v>
                </c:pt>
                <c:pt idx="24">
                  <c:v>0.3670010377032169</c:v>
                </c:pt>
                <c:pt idx="25">
                  <c:v>0.3711717709720373</c:v>
                </c:pt>
                <c:pt idx="26">
                  <c:v>0.36806883365200765</c:v>
                </c:pt>
                <c:pt idx="27">
                  <c:v>0.35915721231766612</c:v>
                </c:pt>
                <c:pt idx="28">
                  <c:v>0.35219512195121949</c:v>
                </c:pt>
                <c:pt idx="29">
                  <c:v>0.34041835357624828</c:v>
                </c:pt>
                <c:pt idx="30">
                  <c:v>0.33182608695652177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430A-4513-A129-65E7BAEFD578}"/>
            </c:ext>
          </c:extLst>
        </c:ser>
        <c:ser>
          <c:idx val="5"/>
          <c:order val="4"/>
          <c:tx>
            <c:strRef>
              <c:f>Лист5!$F$1:$F$2</c:f>
              <c:strCache>
                <c:ptCount val="2"/>
                <c:pt idx="0">
                  <c:v>Ukraine</c:v>
                </c:pt>
                <c:pt idx="1">
                  <c:v>25-29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shade val="80000"/>
                <a:satMod val="150000"/>
              </a:schemeClr>
            </a:solidFill>
            <a:ln>
              <a:noFill/>
            </a:ln>
            <a:effectLst>
              <a:outerShdw blurRad="44450" dist="13970" dir="5400000" algn="ctr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twoPt" dir="tl"/>
            </a:scene3d>
            <a:sp3d prstMaterial="flat">
              <a:bevelT w="12700" h="25400" prst="coolSlant"/>
            </a:sp3d>
          </c:spPr>
          <c:invertIfNegative val="0"/>
          <c:cat>
            <c:numRef>
              <c:f>Лист5!$A$3:$A$33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  <c:extLst xmlns:c15="http://schemas.microsoft.com/office/drawing/2012/chart"/>
            </c:numRef>
          </c:cat>
          <c:val>
            <c:numRef>
              <c:f>Лист5!$F$3:$F$33</c:f>
              <c:numCache>
                <c:formatCode>0.00%</c:formatCode>
                <c:ptCount val="31"/>
                <c:pt idx="0">
                  <c:v>0.26189540268835421</c:v>
                </c:pt>
                <c:pt idx="1">
                  <c:v>0.24635820382603382</c:v>
                </c:pt>
                <c:pt idx="2">
                  <c:v>0.23494694138778208</c:v>
                </c:pt>
                <c:pt idx="3">
                  <c:v>0.23013226927186003</c:v>
                </c:pt>
                <c:pt idx="4">
                  <c:v>0.22292203716230627</c:v>
                </c:pt>
                <c:pt idx="5">
                  <c:v>0.2258995374502962</c:v>
                </c:pt>
                <c:pt idx="6">
                  <c:v>0.22821462595913425</c:v>
                </c:pt>
                <c:pt idx="7">
                  <c:v>0.23799187865324034</c:v>
                </c:pt>
                <c:pt idx="8">
                  <c:v>0.24551763129564658</c:v>
                </c:pt>
                <c:pt idx="9">
                  <c:v>0.25609408768784869</c:v>
                </c:pt>
                <c:pt idx="10">
                  <c:v>0.26688780520701183</c:v>
                </c:pt>
                <c:pt idx="11">
                  <c:v>0.27854780447109539</c:v>
                </c:pt>
                <c:pt idx="12">
                  <c:v>0.28554020465476615</c:v>
                </c:pt>
                <c:pt idx="13">
                  <c:v>0.2923624088251251</c:v>
                </c:pt>
                <c:pt idx="14">
                  <c:v>0.29600977342461787</c:v>
                </c:pt>
                <c:pt idx="15">
                  <c:v>0.30254396087191271</c:v>
                </c:pt>
                <c:pt idx="16">
                  <c:v>0.31135537125215845</c:v>
                </c:pt>
                <c:pt idx="17">
                  <c:v>0.31508572121691891</c:v>
                </c:pt>
                <c:pt idx="18">
                  <c:v>0.32121481411731473</c:v>
                </c:pt>
                <c:pt idx="19">
                  <c:v>0.33376231603431072</c:v>
                </c:pt>
                <c:pt idx="20">
                  <c:v>0.34611136677404508</c:v>
                </c:pt>
                <c:pt idx="21">
                  <c:v>0.35168042012787826</c:v>
                </c:pt>
                <c:pt idx="22">
                  <c:v>0.35884269455335643</c:v>
                </c:pt>
                <c:pt idx="23">
                  <c:v>0.35964603702176179</c:v>
                </c:pt>
                <c:pt idx="24">
                  <c:v>0.35763089699136957</c:v>
                </c:pt>
                <c:pt idx="25">
                  <c:v>0.35525508225362507</c:v>
                </c:pt>
                <c:pt idx="26">
                  <c:v>0.34804616397505905</c:v>
                </c:pt>
                <c:pt idx="27">
                  <c:v>0.33522382525450012</c:v>
                </c:pt>
                <c:pt idx="28">
                  <c:v>0.32265895427218072</c:v>
                </c:pt>
                <c:pt idx="29">
                  <c:v>0.31229163575208985</c:v>
                </c:pt>
                <c:pt idx="30">
                  <c:v>0.30252403527822658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4-430A-4513-A129-65E7BAEFD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64461567"/>
        <c:axId val="10644586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Лист5!$B$1:$B$2</c15:sqref>
                        </c15:formulaRef>
                      </c:ext>
                    </c:extLst>
                    <c:strCache>
                      <c:ptCount val="2"/>
                      <c:pt idx="0">
                        <c:v>Kyiv</c:v>
                      </c:pt>
                      <c:pt idx="1">
                        <c:v>20–24 роки</c:v>
                      </c:pt>
                    </c:strCache>
                  </c:strRef>
                </c:tx>
                <c:spPr>
                  <a:solidFill>
                    <a:schemeClr val="accent1">
                      <a:shade val="80000"/>
                      <a:satMod val="150000"/>
                    </a:schemeClr>
                  </a:solidFill>
                  <a:ln>
                    <a:noFill/>
                  </a:ln>
                  <a:effectLst>
                    <a:outerShdw blurRad="44450" dist="13970" dir="5400000" algn="ctr" rotWithShape="0">
                      <a:srgbClr val="000000">
                        <a:alpha val="4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woPt" dir="tl"/>
                  </a:scene3d>
                  <a:sp3d prstMaterial="flat">
                    <a:bevelT w="12700" h="25400" prst="coolSlant"/>
                  </a:sp3d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Лист5!$A$3:$A$33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Лист5!$B$3:$B$33</c15:sqref>
                        </c15:formulaRef>
                      </c:ext>
                    </c:extLst>
                    <c:numCache>
                      <c:formatCode>0.00%</c:formatCode>
                      <c:ptCount val="31"/>
                      <c:pt idx="0">
                        <c:v>0.42814569536423835</c:v>
                      </c:pt>
                      <c:pt idx="1">
                        <c:v>0.43021582733812946</c:v>
                      </c:pt>
                      <c:pt idx="2">
                        <c:v>0.42568659127625208</c:v>
                      </c:pt>
                      <c:pt idx="3">
                        <c:v>0.42240215924426455</c:v>
                      </c:pt>
                      <c:pt idx="4">
                        <c:v>0.41555977229601521</c:v>
                      </c:pt>
                      <c:pt idx="5">
                        <c:v>0.416626389560174</c:v>
                      </c:pt>
                      <c:pt idx="6">
                        <c:v>0.41155419222903888</c:v>
                      </c:pt>
                      <c:pt idx="7">
                        <c:v>0.40293809024134314</c:v>
                      </c:pt>
                      <c:pt idx="8">
                        <c:v>0.38295454545454544</c:v>
                      </c:pt>
                      <c:pt idx="9">
                        <c:v>0.375</c:v>
                      </c:pt>
                      <c:pt idx="10">
                        <c:v>0.35710243350311266</c:v>
                      </c:pt>
                      <c:pt idx="11">
                        <c:v>0.34895539243365331</c:v>
                      </c:pt>
                      <c:pt idx="12">
                        <c:v>0.33070866141732286</c:v>
                      </c:pt>
                      <c:pt idx="13">
                        <c:v>0.31262135922330098</c:v>
                      </c:pt>
                      <c:pt idx="14">
                        <c:v>0.29695885509839004</c:v>
                      </c:pt>
                      <c:pt idx="15">
                        <c:v>0.27910112359550565</c:v>
                      </c:pt>
                      <c:pt idx="16">
                        <c:v>0.26291079812206575</c:v>
                      </c:pt>
                      <c:pt idx="17">
                        <c:v>0.2462718363868768</c:v>
                      </c:pt>
                      <c:pt idx="18">
                        <c:v>0.23889739663093415</c:v>
                      </c:pt>
                      <c:pt idx="19">
                        <c:v>0.22023583111449216</c:v>
                      </c:pt>
                      <c:pt idx="20">
                        <c:v>0.21064814814814817</c:v>
                      </c:pt>
                      <c:pt idx="21">
                        <c:v>0.19869331283627981</c:v>
                      </c:pt>
                      <c:pt idx="22">
                        <c:v>0.19290626131017008</c:v>
                      </c:pt>
                      <c:pt idx="23">
                        <c:v>0.18438416422287393</c:v>
                      </c:pt>
                      <c:pt idx="24">
                        <c:v>0.17848495330335526</c:v>
                      </c:pt>
                      <c:pt idx="25">
                        <c:v>0.17876165113182427</c:v>
                      </c:pt>
                      <c:pt idx="26">
                        <c:v>0.16889738687061823</c:v>
                      </c:pt>
                      <c:pt idx="27">
                        <c:v>0.15721231766612642</c:v>
                      </c:pt>
                      <c:pt idx="28">
                        <c:v>0.15089430894308942</c:v>
                      </c:pt>
                      <c:pt idx="29">
                        <c:v>0.15890688259109309</c:v>
                      </c:pt>
                      <c:pt idx="30">
                        <c:v>0.16313043478260869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30A-4513-A129-65E7BAEFD57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Лист5!$D$1:$D$2</c15:sqref>
                        </c15:formulaRef>
                      </c:ext>
                    </c:extLst>
                    <c:strCache>
                      <c:ptCount val="2"/>
                      <c:pt idx="0">
                        <c:v>Kyiv</c:v>
                      </c:pt>
                      <c:pt idx="1">
                        <c:v>30–34 роки</c:v>
                      </c:pt>
                    </c:strCache>
                  </c:strRef>
                </c:tx>
                <c:spPr>
                  <a:solidFill>
                    <a:schemeClr val="accent3">
                      <a:shade val="80000"/>
                      <a:satMod val="150000"/>
                    </a:schemeClr>
                  </a:solidFill>
                  <a:ln>
                    <a:noFill/>
                  </a:ln>
                  <a:effectLst>
                    <a:outerShdw blurRad="44450" dist="13970" dir="5400000" algn="ctr" rotWithShape="0">
                      <a:srgbClr val="000000">
                        <a:alpha val="4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woPt" dir="tl"/>
                  </a:scene3d>
                  <a:sp3d prstMaterial="flat">
                    <a:bevelT w="12700" h="25400" prst="coolSlant"/>
                  </a:sp3d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Лист5!$A$3:$A$33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Лист5!$D$3:$D$33</c15:sqref>
                        </c15:formulaRef>
                      </c:ext>
                    </c:extLst>
                    <c:numCache>
                      <c:formatCode>0.00%</c:formatCode>
                      <c:ptCount val="31"/>
                      <c:pt idx="0">
                        <c:v>0.12980132450331125</c:v>
                      </c:pt>
                      <c:pt idx="1">
                        <c:v>0.1223021582733813</c:v>
                      </c:pt>
                      <c:pt idx="2">
                        <c:v>0.11591276252019388</c:v>
                      </c:pt>
                      <c:pt idx="3">
                        <c:v>0.12010796221322538</c:v>
                      </c:pt>
                      <c:pt idx="4">
                        <c:v>0.12191650853889943</c:v>
                      </c:pt>
                      <c:pt idx="5">
                        <c:v>0.11938134364427259</c:v>
                      </c:pt>
                      <c:pt idx="6">
                        <c:v>0.1278118609406953</c:v>
                      </c:pt>
                      <c:pt idx="7">
                        <c:v>0.13221406086044071</c:v>
                      </c:pt>
                      <c:pt idx="8">
                        <c:v>0.14772727272727271</c:v>
                      </c:pt>
                      <c:pt idx="9">
                        <c:v>0.15380184331797236</c:v>
                      </c:pt>
                      <c:pt idx="10">
                        <c:v>0.16694963214487835</c:v>
                      </c:pt>
                      <c:pt idx="11">
                        <c:v>0.176171654432524</c:v>
                      </c:pt>
                      <c:pt idx="12">
                        <c:v>0.17952755905511816</c:v>
                      </c:pt>
                      <c:pt idx="13">
                        <c:v>0.19320388349514561</c:v>
                      </c:pt>
                      <c:pt idx="14">
                        <c:v>0.19946332737030414</c:v>
                      </c:pt>
                      <c:pt idx="15">
                        <c:v>0.21393258426966297</c:v>
                      </c:pt>
                      <c:pt idx="16">
                        <c:v>0.21852326077678191</c:v>
                      </c:pt>
                      <c:pt idx="17">
                        <c:v>0.22965487856838512</c:v>
                      </c:pt>
                      <c:pt idx="18">
                        <c:v>0.23392036753445636</c:v>
                      </c:pt>
                      <c:pt idx="19">
                        <c:v>0.24648155192088242</c:v>
                      </c:pt>
                      <c:pt idx="20">
                        <c:v>0.25308641975308643</c:v>
                      </c:pt>
                      <c:pt idx="21">
                        <c:v>0.25749423520368947</c:v>
                      </c:pt>
                      <c:pt idx="22">
                        <c:v>0.25950054288816504</c:v>
                      </c:pt>
                      <c:pt idx="23">
                        <c:v>0.26649560117302057</c:v>
                      </c:pt>
                      <c:pt idx="24">
                        <c:v>0.26011760636457976</c:v>
                      </c:pt>
                      <c:pt idx="25">
                        <c:v>0.25898801597869509</c:v>
                      </c:pt>
                      <c:pt idx="26">
                        <c:v>0.26991714467813893</c:v>
                      </c:pt>
                      <c:pt idx="27">
                        <c:v>0.27747163695299837</c:v>
                      </c:pt>
                      <c:pt idx="28">
                        <c:v>0.28130081300813009</c:v>
                      </c:pt>
                      <c:pt idx="29">
                        <c:v>0.2847503373819163</c:v>
                      </c:pt>
                      <c:pt idx="30">
                        <c:v>0.28278260869565214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30A-4513-A129-65E7BAEFD578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Лист5!$E$1:$E$2</c15:sqref>
                        </c15:formulaRef>
                      </c:ext>
                    </c:extLst>
                    <c:strCache>
                      <c:ptCount val="2"/>
                      <c:pt idx="0">
                        <c:v>Ukraine</c:v>
                      </c:pt>
                      <c:pt idx="1">
                        <c:v>20-24</c:v>
                      </c:pt>
                    </c:strCache>
                  </c:strRef>
                </c:tx>
                <c:spPr>
                  <a:solidFill>
                    <a:schemeClr val="accent5">
                      <a:shade val="80000"/>
                      <a:satMod val="150000"/>
                    </a:schemeClr>
                  </a:solidFill>
                  <a:ln>
                    <a:noFill/>
                  </a:ln>
                  <a:effectLst>
                    <a:outerShdw blurRad="44450" dist="13970" dir="5400000" algn="ctr" rotWithShape="0">
                      <a:srgbClr val="000000">
                        <a:alpha val="4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woPt" dir="tl"/>
                  </a:scene3d>
                  <a:sp3d prstMaterial="flat">
                    <a:bevelT w="12700" h="25400" prst="coolSlant"/>
                  </a:sp3d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Лист5!$A$3:$A$33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Лист5!$E$3:$E$33</c15:sqref>
                        </c15:formulaRef>
                      </c:ext>
                    </c:extLst>
                    <c:numCache>
                      <c:formatCode>0.00%</c:formatCode>
                      <c:ptCount val="31"/>
                      <c:pt idx="0">
                        <c:v>0.40087202078391504</c:v>
                      </c:pt>
                      <c:pt idx="1">
                        <c:v>0.41145853220817902</c:v>
                      </c:pt>
                      <c:pt idx="2">
                        <c:v>0.41870367694118132</c:v>
                      </c:pt>
                      <c:pt idx="3">
                        <c:v>0.41881717565707011</c:v>
                      </c:pt>
                      <c:pt idx="4">
                        <c:v>0.42267095696899892</c:v>
                      </c:pt>
                      <c:pt idx="5">
                        <c:v>0.42492899456301225</c:v>
                      </c:pt>
                      <c:pt idx="6">
                        <c:v>0.43120543959388768</c:v>
                      </c:pt>
                      <c:pt idx="7">
                        <c:v>0.4301618806562631</c:v>
                      </c:pt>
                      <c:pt idx="8">
                        <c:v>0.4272210475770038</c:v>
                      </c:pt>
                      <c:pt idx="9">
                        <c:v>0.42604164921509824</c:v>
                      </c:pt>
                      <c:pt idx="10">
                        <c:v>0.42499483682251737</c:v>
                      </c:pt>
                      <c:pt idx="11">
                        <c:v>0.4150394471053066</c:v>
                      </c:pt>
                      <c:pt idx="12">
                        <c:v>0.40360808935085057</c:v>
                      </c:pt>
                      <c:pt idx="13">
                        <c:v>0.39574416782205074</c:v>
                      </c:pt>
                      <c:pt idx="14">
                        <c:v>0.39027318275386014</c:v>
                      </c:pt>
                      <c:pt idx="15">
                        <c:v>0.37569739251950579</c:v>
                      </c:pt>
                      <c:pt idx="16">
                        <c:v>0.36312202396525561</c:v>
                      </c:pt>
                      <c:pt idx="17">
                        <c:v>0.35281837827140317</c:v>
                      </c:pt>
                      <c:pt idx="18">
                        <c:v>0.33937052360242231</c:v>
                      </c:pt>
                      <c:pt idx="19">
                        <c:v>0.31621436541061321</c:v>
                      </c:pt>
                      <c:pt idx="20">
                        <c:v>0.29563123178401596</c:v>
                      </c:pt>
                      <c:pt idx="21">
                        <c:v>0.275849043959291</c:v>
                      </c:pt>
                      <c:pt idx="22">
                        <c:v>0.26135853770832174</c:v>
                      </c:pt>
                      <c:pt idx="23">
                        <c:v>0.24358305635750505</c:v>
                      </c:pt>
                      <c:pt idx="24">
                        <c:v>0.22842805069593305</c:v>
                      </c:pt>
                      <c:pt idx="25">
                        <c:v>0.22419902026123856</c:v>
                      </c:pt>
                      <c:pt idx="26">
                        <c:v>0.2085821618062817</c:v>
                      </c:pt>
                      <c:pt idx="27">
                        <c:v>0.19345799905615857</c:v>
                      </c:pt>
                      <c:pt idx="28">
                        <c:v>0.1808480597558754</c:v>
                      </c:pt>
                      <c:pt idx="29">
                        <c:v>0.1739625068012069</c:v>
                      </c:pt>
                      <c:pt idx="30">
                        <c:v>0.16925603199406733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30A-4513-A129-65E7BAEFD578}"/>
                  </c:ext>
                </c:extLst>
              </c15:ser>
            </c15:filteredBarSeries>
            <c15:filteredBa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Лист5!$G$1:$G$2</c15:sqref>
                        </c15:formulaRef>
                      </c:ext>
                    </c:extLst>
                    <c:strCache>
                      <c:ptCount val="2"/>
                      <c:pt idx="0">
                        <c:v>Ukraine</c:v>
                      </c:pt>
                      <c:pt idx="1">
                        <c:v>30-34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shade val="80000"/>
                      <a:satMod val="150000"/>
                    </a:schemeClr>
                  </a:solidFill>
                  <a:ln>
                    <a:noFill/>
                  </a:ln>
                  <a:effectLst>
                    <a:outerShdw blurRad="44450" dist="13970" dir="5400000" algn="ctr" rotWithShape="0">
                      <a:srgbClr val="000000">
                        <a:alpha val="4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woPt" dir="tl"/>
                  </a:scene3d>
                  <a:sp3d prstMaterial="flat">
                    <a:bevelT w="12700" h="25400" prst="coolSlant"/>
                  </a:sp3d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Лист5!$A$3:$A$33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Лист5!$G$3:$G$33</c15:sqref>
                        </c15:formulaRef>
                      </c:ext>
                    </c:extLst>
                    <c:numCache>
                      <c:formatCode>0.00%</c:formatCode>
                      <c:ptCount val="31"/>
                      <c:pt idx="0">
                        <c:v>0.13391844572461312</c:v>
                      </c:pt>
                      <c:pt idx="1">
                        <c:v>0.12865850166100271</c:v>
                      </c:pt>
                      <c:pt idx="2">
                        <c:v>0.12560387720131305</c:v>
                      </c:pt>
                      <c:pt idx="3">
                        <c:v>0.12455520005832522</c:v>
                      </c:pt>
                      <c:pt idx="4">
                        <c:v>0.1199791579062837</c:v>
                      </c:pt>
                      <c:pt idx="5">
                        <c:v>0.11362168303172929</c:v>
                      </c:pt>
                      <c:pt idx="6">
                        <c:v>0.11082450293544094</c:v>
                      </c:pt>
                      <c:pt idx="7">
                        <c:v>0.1107343809749258</c:v>
                      </c:pt>
                      <c:pt idx="8">
                        <c:v>0.11169327044463549</c:v>
                      </c:pt>
                      <c:pt idx="9">
                        <c:v>0.11610179430045738</c:v>
                      </c:pt>
                      <c:pt idx="10">
                        <c:v>0.11921249952583064</c:v>
                      </c:pt>
                      <c:pt idx="11">
                        <c:v>0.1274249488648635</c:v>
                      </c:pt>
                      <c:pt idx="12">
                        <c:v>0.13470415442719261</c:v>
                      </c:pt>
                      <c:pt idx="13">
                        <c:v>0.1422101995298089</c:v>
                      </c:pt>
                      <c:pt idx="14">
                        <c:v>0.14837739260002047</c:v>
                      </c:pt>
                      <c:pt idx="15">
                        <c:v>0.15929662604939709</c:v>
                      </c:pt>
                      <c:pt idx="16">
                        <c:v>0.16753767463764324</c:v>
                      </c:pt>
                      <c:pt idx="17">
                        <c:v>0.17516430830910071</c:v>
                      </c:pt>
                      <c:pt idx="18">
                        <c:v>0.1831225466251567</c:v>
                      </c:pt>
                      <c:pt idx="19">
                        <c:v>0.19437934271191845</c:v>
                      </c:pt>
                      <c:pt idx="20">
                        <c:v>0.20458966099094952</c:v>
                      </c:pt>
                      <c:pt idx="21">
                        <c:v>0.21490735071478398</c:v>
                      </c:pt>
                      <c:pt idx="22">
                        <c:v>0.22163701359828034</c:v>
                      </c:pt>
                      <c:pt idx="23">
                        <c:v>0.23495232780999054</c:v>
                      </c:pt>
                      <c:pt idx="24">
                        <c:v>0.24708504970480058</c:v>
                      </c:pt>
                      <c:pt idx="25">
                        <c:v>0.25072953260963698</c:v>
                      </c:pt>
                      <c:pt idx="26">
                        <c:v>0.26725533480500369</c:v>
                      </c:pt>
                      <c:pt idx="27">
                        <c:v>0.28389402009033909</c:v>
                      </c:pt>
                      <c:pt idx="28">
                        <c:v>0.29422481326288941</c:v>
                      </c:pt>
                      <c:pt idx="29">
                        <c:v>0.3013899193747836</c:v>
                      </c:pt>
                      <c:pt idx="30">
                        <c:v>0.29980665836798476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30A-4513-A129-65E7BAEFD578}"/>
                  </c:ext>
                </c:extLst>
              </c15:ser>
            </c15:filteredBarSeries>
          </c:ext>
        </c:extLst>
      </c:barChart>
      <c:catAx>
        <c:axId val="106446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4458655"/>
        <c:crosses val="autoZero"/>
        <c:auto val="1"/>
        <c:lblAlgn val="ctr"/>
        <c:lblOffset val="100"/>
        <c:noMultiLvlLbl val="0"/>
      </c:catAx>
      <c:valAx>
        <c:axId val="106445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446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Коефіцієнти народжуваності за віком матері</a:t>
            </a: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(20-24)</a:t>
            </a:r>
            <a:r>
              <a:rPr lang="ru-RU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. </a:t>
            </a:r>
            <a:r>
              <a:rPr lang="uk-UA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Київ/Україна</a:t>
            </a:r>
            <a:endParaRPr lang="ru-RU" sz="1100">
              <a:effectLst/>
            </a:endParaRPr>
          </a:p>
          <a:p>
            <a:pPr>
              <a:defRPr/>
            </a:pPr>
            <a:r>
              <a:rPr lang="ru-RU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*кількість живонароджених на 1000 жінок відповідного віку</a:t>
            </a:r>
            <a:endParaRPr lang="ru-R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Лист5!$D$1:$D$2</c:f>
              <c:strCache>
                <c:ptCount val="2"/>
                <c:pt idx="0">
                  <c:v>Kyiv</c:v>
                </c:pt>
                <c:pt idx="1">
                  <c:v>30–34 роки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shade val="80000"/>
                <a:satMod val="150000"/>
              </a:schemeClr>
            </a:solidFill>
            <a:ln>
              <a:noFill/>
            </a:ln>
            <a:effectLst>
              <a:outerShdw blurRad="44450" dist="13970" dir="5400000" algn="ctr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twoPt" dir="tl"/>
            </a:scene3d>
            <a:sp3d prstMaterial="flat">
              <a:bevelT w="12700" h="25400" prst="coolSlant"/>
            </a:sp3d>
          </c:spPr>
          <c:invertIfNegative val="0"/>
          <c:cat>
            <c:numRef>
              <c:f>Лист5!$A$3:$A$33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  <c:extLst xmlns:c15="http://schemas.microsoft.com/office/drawing/2012/chart"/>
            </c:numRef>
          </c:cat>
          <c:val>
            <c:numRef>
              <c:f>Лист5!$D$3:$D$33</c:f>
              <c:numCache>
                <c:formatCode>0.00%</c:formatCode>
                <c:ptCount val="31"/>
                <c:pt idx="0">
                  <c:v>0.12980132450331125</c:v>
                </c:pt>
                <c:pt idx="1">
                  <c:v>0.1223021582733813</c:v>
                </c:pt>
                <c:pt idx="2">
                  <c:v>0.11591276252019388</c:v>
                </c:pt>
                <c:pt idx="3">
                  <c:v>0.12010796221322538</c:v>
                </c:pt>
                <c:pt idx="4">
                  <c:v>0.12191650853889943</c:v>
                </c:pt>
                <c:pt idx="5">
                  <c:v>0.11938134364427259</c:v>
                </c:pt>
                <c:pt idx="6">
                  <c:v>0.1278118609406953</c:v>
                </c:pt>
                <c:pt idx="7">
                  <c:v>0.13221406086044071</c:v>
                </c:pt>
                <c:pt idx="8">
                  <c:v>0.14772727272727271</c:v>
                </c:pt>
                <c:pt idx="9">
                  <c:v>0.15380184331797236</c:v>
                </c:pt>
                <c:pt idx="10">
                  <c:v>0.16694963214487835</c:v>
                </c:pt>
                <c:pt idx="11">
                  <c:v>0.176171654432524</c:v>
                </c:pt>
                <c:pt idx="12">
                  <c:v>0.17952755905511816</c:v>
                </c:pt>
                <c:pt idx="13">
                  <c:v>0.19320388349514561</c:v>
                </c:pt>
                <c:pt idx="14">
                  <c:v>0.19946332737030414</c:v>
                </c:pt>
                <c:pt idx="15">
                  <c:v>0.21393258426966297</c:v>
                </c:pt>
                <c:pt idx="16">
                  <c:v>0.21852326077678191</c:v>
                </c:pt>
                <c:pt idx="17">
                  <c:v>0.22965487856838512</c:v>
                </c:pt>
                <c:pt idx="18">
                  <c:v>0.23392036753445636</c:v>
                </c:pt>
                <c:pt idx="19">
                  <c:v>0.24648155192088242</c:v>
                </c:pt>
                <c:pt idx="20">
                  <c:v>0.25308641975308643</c:v>
                </c:pt>
                <c:pt idx="21">
                  <c:v>0.25749423520368947</c:v>
                </c:pt>
                <c:pt idx="22">
                  <c:v>0.25950054288816504</c:v>
                </c:pt>
                <c:pt idx="23">
                  <c:v>0.26649560117302057</c:v>
                </c:pt>
                <c:pt idx="24">
                  <c:v>0.26011760636457976</c:v>
                </c:pt>
                <c:pt idx="25">
                  <c:v>0.25898801597869509</c:v>
                </c:pt>
                <c:pt idx="26">
                  <c:v>0.26991714467813893</c:v>
                </c:pt>
                <c:pt idx="27">
                  <c:v>0.27747163695299837</c:v>
                </c:pt>
                <c:pt idx="28">
                  <c:v>0.28130081300813009</c:v>
                </c:pt>
                <c:pt idx="29">
                  <c:v>0.2847503373819163</c:v>
                </c:pt>
                <c:pt idx="30">
                  <c:v>0.28278260869565214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3-F8C7-456E-BC46-4857851A5328}"/>
            </c:ext>
          </c:extLst>
        </c:ser>
        <c:ser>
          <c:idx val="6"/>
          <c:order val="5"/>
          <c:tx>
            <c:strRef>
              <c:f>Лист5!$G$1:$G$2</c:f>
              <c:strCache>
                <c:ptCount val="2"/>
                <c:pt idx="0">
                  <c:v>Ukraine</c:v>
                </c:pt>
                <c:pt idx="1">
                  <c:v>30-34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  <a:shade val="80000"/>
                <a:satMod val="150000"/>
              </a:schemeClr>
            </a:solidFill>
            <a:ln>
              <a:noFill/>
            </a:ln>
            <a:effectLst>
              <a:outerShdw blurRad="44450" dist="13970" dir="5400000" algn="ctr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twoPt" dir="tl"/>
            </a:scene3d>
            <a:sp3d prstMaterial="flat">
              <a:bevelT w="12700" h="25400" prst="coolSlant"/>
            </a:sp3d>
          </c:spPr>
          <c:invertIfNegative val="0"/>
          <c:cat>
            <c:numRef>
              <c:f>Лист5!$A$3:$A$33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  <c:extLst xmlns:c15="http://schemas.microsoft.com/office/drawing/2012/chart"/>
            </c:numRef>
          </c:cat>
          <c:val>
            <c:numRef>
              <c:f>Лист5!$G$3:$G$33</c:f>
              <c:numCache>
                <c:formatCode>0.00%</c:formatCode>
                <c:ptCount val="31"/>
                <c:pt idx="0">
                  <c:v>0.13391844572461312</c:v>
                </c:pt>
                <c:pt idx="1">
                  <c:v>0.12865850166100271</c:v>
                </c:pt>
                <c:pt idx="2">
                  <c:v>0.12560387720131305</c:v>
                </c:pt>
                <c:pt idx="3">
                  <c:v>0.12455520005832522</c:v>
                </c:pt>
                <c:pt idx="4">
                  <c:v>0.1199791579062837</c:v>
                </c:pt>
                <c:pt idx="5">
                  <c:v>0.11362168303172929</c:v>
                </c:pt>
                <c:pt idx="6">
                  <c:v>0.11082450293544094</c:v>
                </c:pt>
                <c:pt idx="7">
                  <c:v>0.1107343809749258</c:v>
                </c:pt>
                <c:pt idx="8">
                  <c:v>0.11169327044463549</c:v>
                </c:pt>
                <c:pt idx="9">
                  <c:v>0.11610179430045738</c:v>
                </c:pt>
                <c:pt idx="10">
                  <c:v>0.11921249952583064</c:v>
                </c:pt>
                <c:pt idx="11">
                  <c:v>0.1274249488648635</c:v>
                </c:pt>
                <c:pt idx="12">
                  <c:v>0.13470415442719261</c:v>
                </c:pt>
                <c:pt idx="13">
                  <c:v>0.1422101995298089</c:v>
                </c:pt>
                <c:pt idx="14">
                  <c:v>0.14837739260002047</c:v>
                </c:pt>
                <c:pt idx="15">
                  <c:v>0.15929662604939709</c:v>
                </c:pt>
                <c:pt idx="16">
                  <c:v>0.16753767463764324</c:v>
                </c:pt>
                <c:pt idx="17">
                  <c:v>0.17516430830910071</c:v>
                </c:pt>
                <c:pt idx="18">
                  <c:v>0.1831225466251567</c:v>
                </c:pt>
                <c:pt idx="19">
                  <c:v>0.19437934271191845</c:v>
                </c:pt>
                <c:pt idx="20">
                  <c:v>0.20458966099094952</c:v>
                </c:pt>
                <c:pt idx="21">
                  <c:v>0.21490735071478398</c:v>
                </c:pt>
                <c:pt idx="22">
                  <c:v>0.22163701359828034</c:v>
                </c:pt>
                <c:pt idx="23">
                  <c:v>0.23495232780999054</c:v>
                </c:pt>
                <c:pt idx="24">
                  <c:v>0.24708504970480058</c:v>
                </c:pt>
                <c:pt idx="25">
                  <c:v>0.25072953260963698</c:v>
                </c:pt>
                <c:pt idx="26">
                  <c:v>0.26725533480500369</c:v>
                </c:pt>
                <c:pt idx="27">
                  <c:v>0.28389402009033909</c:v>
                </c:pt>
                <c:pt idx="28">
                  <c:v>0.29422481326288941</c:v>
                </c:pt>
                <c:pt idx="29">
                  <c:v>0.3013899193747836</c:v>
                </c:pt>
                <c:pt idx="30">
                  <c:v>0.29980665836798476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5-F8C7-456E-BC46-4857851A5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64461567"/>
        <c:axId val="10644586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Лист5!$B$1:$B$2</c15:sqref>
                        </c15:formulaRef>
                      </c:ext>
                    </c:extLst>
                    <c:strCache>
                      <c:ptCount val="2"/>
                      <c:pt idx="0">
                        <c:v>Kyiv</c:v>
                      </c:pt>
                      <c:pt idx="1">
                        <c:v>20–24 роки</c:v>
                      </c:pt>
                    </c:strCache>
                  </c:strRef>
                </c:tx>
                <c:spPr>
                  <a:solidFill>
                    <a:schemeClr val="accent1">
                      <a:shade val="80000"/>
                      <a:satMod val="150000"/>
                    </a:schemeClr>
                  </a:solidFill>
                  <a:ln>
                    <a:noFill/>
                  </a:ln>
                  <a:effectLst>
                    <a:outerShdw blurRad="44450" dist="13970" dir="5400000" algn="ctr" rotWithShape="0">
                      <a:srgbClr val="000000">
                        <a:alpha val="4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woPt" dir="tl"/>
                  </a:scene3d>
                  <a:sp3d prstMaterial="flat">
                    <a:bevelT w="12700" h="25400" prst="coolSlant"/>
                  </a:sp3d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Лист5!$A$3:$A$33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Лист5!$B$3:$B$33</c15:sqref>
                        </c15:formulaRef>
                      </c:ext>
                    </c:extLst>
                    <c:numCache>
                      <c:formatCode>0.00%</c:formatCode>
                      <c:ptCount val="31"/>
                      <c:pt idx="0">
                        <c:v>0.42814569536423835</c:v>
                      </c:pt>
                      <c:pt idx="1">
                        <c:v>0.43021582733812946</c:v>
                      </c:pt>
                      <c:pt idx="2">
                        <c:v>0.42568659127625208</c:v>
                      </c:pt>
                      <c:pt idx="3">
                        <c:v>0.42240215924426455</c:v>
                      </c:pt>
                      <c:pt idx="4">
                        <c:v>0.41555977229601521</c:v>
                      </c:pt>
                      <c:pt idx="5">
                        <c:v>0.416626389560174</c:v>
                      </c:pt>
                      <c:pt idx="6">
                        <c:v>0.41155419222903888</c:v>
                      </c:pt>
                      <c:pt idx="7">
                        <c:v>0.40293809024134314</c:v>
                      </c:pt>
                      <c:pt idx="8">
                        <c:v>0.38295454545454544</c:v>
                      </c:pt>
                      <c:pt idx="9">
                        <c:v>0.375</c:v>
                      </c:pt>
                      <c:pt idx="10">
                        <c:v>0.35710243350311266</c:v>
                      </c:pt>
                      <c:pt idx="11">
                        <c:v>0.34895539243365331</c:v>
                      </c:pt>
                      <c:pt idx="12">
                        <c:v>0.33070866141732286</c:v>
                      </c:pt>
                      <c:pt idx="13">
                        <c:v>0.31262135922330098</c:v>
                      </c:pt>
                      <c:pt idx="14">
                        <c:v>0.29695885509839004</c:v>
                      </c:pt>
                      <c:pt idx="15">
                        <c:v>0.27910112359550565</c:v>
                      </c:pt>
                      <c:pt idx="16">
                        <c:v>0.26291079812206575</c:v>
                      </c:pt>
                      <c:pt idx="17">
                        <c:v>0.2462718363868768</c:v>
                      </c:pt>
                      <c:pt idx="18">
                        <c:v>0.23889739663093415</c:v>
                      </c:pt>
                      <c:pt idx="19">
                        <c:v>0.22023583111449216</c:v>
                      </c:pt>
                      <c:pt idx="20">
                        <c:v>0.21064814814814817</c:v>
                      </c:pt>
                      <c:pt idx="21">
                        <c:v>0.19869331283627981</c:v>
                      </c:pt>
                      <c:pt idx="22">
                        <c:v>0.19290626131017008</c:v>
                      </c:pt>
                      <c:pt idx="23">
                        <c:v>0.18438416422287393</c:v>
                      </c:pt>
                      <c:pt idx="24">
                        <c:v>0.17848495330335526</c:v>
                      </c:pt>
                      <c:pt idx="25">
                        <c:v>0.17876165113182427</c:v>
                      </c:pt>
                      <c:pt idx="26">
                        <c:v>0.16889738687061823</c:v>
                      </c:pt>
                      <c:pt idx="27">
                        <c:v>0.15721231766612642</c:v>
                      </c:pt>
                      <c:pt idx="28">
                        <c:v>0.15089430894308942</c:v>
                      </c:pt>
                      <c:pt idx="29">
                        <c:v>0.15890688259109309</c:v>
                      </c:pt>
                      <c:pt idx="30">
                        <c:v>0.16313043478260869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8C7-456E-BC46-4857851A532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Лист5!$C$1:$C$2</c15:sqref>
                        </c15:formulaRef>
                      </c:ext>
                    </c:extLst>
                    <c:strCache>
                      <c:ptCount val="2"/>
                      <c:pt idx="0">
                        <c:v>Kyiv</c:v>
                      </c:pt>
                      <c:pt idx="1">
                        <c:v>25–29 років</c:v>
                      </c:pt>
                    </c:strCache>
                  </c:strRef>
                </c:tx>
                <c:spPr>
                  <a:solidFill>
                    <a:schemeClr val="accent2">
                      <a:shade val="80000"/>
                      <a:satMod val="150000"/>
                    </a:schemeClr>
                  </a:solidFill>
                  <a:ln>
                    <a:noFill/>
                  </a:ln>
                  <a:effectLst>
                    <a:outerShdw blurRad="44450" dist="13970" dir="5400000" algn="ctr" rotWithShape="0">
                      <a:srgbClr val="000000">
                        <a:alpha val="4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woPt" dir="tl"/>
                  </a:scene3d>
                  <a:sp3d prstMaterial="flat">
                    <a:bevelT w="12700" h="25400" prst="coolSlant"/>
                  </a:sp3d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Лист5!$A$3:$A$33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Лист5!$C$3:$C$33</c15:sqref>
                        </c15:formulaRef>
                      </c:ext>
                    </c:extLst>
                    <c:numCache>
                      <c:formatCode>0.00%</c:formatCode>
                      <c:ptCount val="31"/>
                      <c:pt idx="0">
                        <c:v>0.26026490066225161</c:v>
                      </c:pt>
                      <c:pt idx="1">
                        <c:v>0.24892086330935254</c:v>
                      </c:pt>
                      <c:pt idx="2">
                        <c:v>0.25282714054927308</c:v>
                      </c:pt>
                      <c:pt idx="3">
                        <c:v>0.25775978407557354</c:v>
                      </c:pt>
                      <c:pt idx="4">
                        <c:v>0.26138519924098674</c:v>
                      </c:pt>
                      <c:pt idx="5">
                        <c:v>0.26872885451909134</c:v>
                      </c:pt>
                      <c:pt idx="6">
                        <c:v>0.27965235173824132</c:v>
                      </c:pt>
                      <c:pt idx="7">
                        <c:v>0.29433368310598113</c:v>
                      </c:pt>
                      <c:pt idx="8">
                        <c:v>0.30568181818181811</c:v>
                      </c:pt>
                      <c:pt idx="9">
                        <c:v>0.3197004608294931</c:v>
                      </c:pt>
                      <c:pt idx="10">
                        <c:v>0.33389926428975669</c:v>
                      </c:pt>
                      <c:pt idx="11">
                        <c:v>0.33653303218520614</c:v>
                      </c:pt>
                      <c:pt idx="12">
                        <c:v>0.34435695538057742</c:v>
                      </c:pt>
                      <c:pt idx="13">
                        <c:v>0.34951456310679613</c:v>
                      </c:pt>
                      <c:pt idx="14">
                        <c:v>0.35599284436493744</c:v>
                      </c:pt>
                      <c:pt idx="15">
                        <c:v>0.35505617977528092</c:v>
                      </c:pt>
                      <c:pt idx="16">
                        <c:v>0.36320956039265895</c:v>
                      </c:pt>
                      <c:pt idx="17">
                        <c:v>0.36131231359181926</c:v>
                      </c:pt>
                      <c:pt idx="18">
                        <c:v>0.35375191424196023</c:v>
                      </c:pt>
                      <c:pt idx="19">
                        <c:v>0.35793077215671348</c:v>
                      </c:pt>
                      <c:pt idx="20">
                        <c:v>0.3576388888888889</c:v>
                      </c:pt>
                      <c:pt idx="21">
                        <c:v>0.35780169100691778</c:v>
                      </c:pt>
                      <c:pt idx="22">
                        <c:v>0.36011581614187477</c:v>
                      </c:pt>
                      <c:pt idx="23">
                        <c:v>0.3603372434017596</c:v>
                      </c:pt>
                      <c:pt idx="24">
                        <c:v>0.3670010377032169</c:v>
                      </c:pt>
                      <c:pt idx="25">
                        <c:v>0.3711717709720373</c:v>
                      </c:pt>
                      <c:pt idx="26">
                        <c:v>0.36806883365200765</c:v>
                      </c:pt>
                      <c:pt idx="27">
                        <c:v>0.35915721231766612</c:v>
                      </c:pt>
                      <c:pt idx="28">
                        <c:v>0.35219512195121949</c:v>
                      </c:pt>
                      <c:pt idx="29">
                        <c:v>0.34041835357624828</c:v>
                      </c:pt>
                      <c:pt idx="30">
                        <c:v>0.33182608695652177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8C7-456E-BC46-4857851A5328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Лист5!$E$1:$E$2</c15:sqref>
                        </c15:formulaRef>
                      </c:ext>
                    </c:extLst>
                    <c:strCache>
                      <c:ptCount val="2"/>
                      <c:pt idx="0">
                        <c:v>Ukraine</c:v>
                      </c:pt>
                      <c:pt idx="1">
                        <c:v>20-24</c:v>
                      </c:pt>
                    </c:strCache>
                  </c:strRef>
                </c:tx>
                <c:spPr>
                  <a:solidFill>
                    <a:schemeClr val="accent5">
                      <a:shade val="80000"/>
                      <a:satMod val="150000"/>
                    </a:schemeClr>
                  </a:solidFill>
                  <a:ln>
                    <a:noFill/>
                  </a:ln>
                  <a:effectLst>
                    <a:outerShdw blurRad="44450" dist="13970" dir="5400000" algn="ctr" rotWithShape="0">
                      <a:srgbClr val="000000">
                        <a:alpha val="4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woPt" dir="tl"/>
                  </a:scene3d>
                  <a:sp3d prstMaterial="flat">
                    <a:bevelT w="12700" h="25400" prst="coolSlant"/>
                  </a:sp3d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Лист5!$A$3:$A$33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Лист5!$E$3:$E$33</c15:sqref>
                        </c15:formulaRef>
                      </c:ext>
                    </c:extLst>
                    <c:numCache>
                      <c:formatCode>0.00%</c:formatCode>
                      <c:ptCount val="31"/>
                      <c:pt idx="0">
                        <c:v>0.40087202078391504</c:v>
                      </c:pt>
                      <c:pt idx="1">
                        <c:v>0.41145853220817902</c:v>
                      </c:pt>
                      <c:pt idx="2">
                        <c:v>0.41870367694118132</c:v>
                      </c:pt>
                      <c:pt idx="3">
                        <c:v>0.41881717565707011</c:v>
                      </c:pt>
                      <c:pt idx="4">
                        <c:v>0.42267095696899892</c:v>
                      </c:pt>
                      <c:pt idx="5">
                        <c:v>0.42492899456301225</c:v>
                      </c:pt>
                      <c:pt idx="6">
                        <c:v>0.43120543959388768</c:v>
                      </c:pt>
                      <c:pt idx="7">
                        <c:v>0.4301618806562631</c:v>
                      </c:pt>
                      <c:pt idx="8">
                        <c:v>0.4272210475770038</c:v>
                      </c:pt>
                      <c:pt idx="9">
                        <c:v>0.42604164921509824</c:v>
                      </c:pt>
                      <c:pt idx="10">
                        <c:v>0.42499483682251737</c:v>
                      </c:pt>
                      <c:pt idx="11">
                        <c:v>0.4150394471053066</c:v>
                      </c:pt>
                      <c:pt idx="12">
                        <c:v>0.40360808935085057</c:v>
                      </c:pt>
                      <c:pt idx="13">
                        <c:v>0.39574416782205074</c:v>
                      </c:pt>
                      <c:pt idx="14">
                        <c:v>0.39027318275386014</c:v>
                      </c:pt>
                      <c:pt idx="15">
                        <c:v>0.37569739251950579</c:v>
                      </c:pt>
                      <c:pt idx="16">
                        <c:v>0.36312202396525561</c:v>
                      </c:pt>
                      <c:pt idx="17">
                        <c:v>0.35281837827140317</c:v>
                      </c:pt>
                      <c:pt idx="18">
                        <c:v>0.33937052360242231</c:v>
                      </c:pt>
                      <c:pt idx="19">
                        <c:v>0.31621436541061321</c:v>
                      </c:pt>
                      <c:pt idx="20">
                        <c:v>0.29563123178401596</c:v>
                      </c:pt>
                      <c:pt idx="21">
                        <c:v>0.275849043959291</c:v>
                      </c:pt>
                      <c:pt idx="22">
                        <c:v>0.26135853770832174</c:v>
                      </c:pt>
                      <c:pt idx="23">
                        <c:v>0.24358305635750505</c:v>
                      </c:pt>
                      <c:pt idx="24">
                        <c:v>0.22842805069593305</c:v>
                      </c:pt>
                      <c:pt idx="25">
                        <c:v>0.22419902026123856</c:v>
                      </c:pt>
                      <c:pt idx="26">
                        <c:v>0.2085821618062817</c:v>
                      </c:pt>
                      <c:pt idx="27">
                        <c:v>0.19345799905615857</c:v>
                      </c:pt>
                      <c:pt idx="28">
                        <c:v>0.1808480597558754</c:v>
                      </c:pt>
                      <c:pt idx="29">
                        <c:v>0.1739625068012069</c:v>
                      </c:pt>
                      <c:pt idx="30">
                        <c:v>0.16925603199406733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8C7-456E-BC46-4857851A5328}"/>
                  </c:ext>
                </c:extLst>
              </c15:ser>
            </c15:filteredBarSeries>
            <c15:filteredBa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Лист5!$F$1:$F$2</c15:sqref>
                        </c15:formulaRef>
                      </c:ext>
                    </c:extLst>
                    <c:strCache>
                      <c:ptCount val="2"/>
                      <c:pt idx="0">
                        <c:v>Ukraine</c:v>
                      </c:pt>
                      <c:pt idx="1">
                        <c:v>25-29</c:v>
                      </c:pt>
                    </c:strCache>
                  </c:strRef>
                </c:tx>
                <c:spPr>
                  <a:solidFill>
                    <a:schemeClr val="accent6">
                      <a:shade val="80000"/>
                      <a:satMod val="150000"/>
                    </a:schemeClr>
                  </a:solidFill>
                  <a:ln>
                    <a:noFill/>
                  </a:ln>
                  <a:effectLst>
                    <a:outerShdw blurRad="44450" dist="13970" dir="5400000" algn="ctr" rotWithShape="0">
                      <a:srgbClr val="000000">
                        <a:alpha val="4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woPt" dir="tl"/>
                  </a:scene3d>
                  <a:sp3d prstMaterial="flat">
                    <a:bevelT w="12700" h="25400" prst="coolSlant"/>
                  </a:sp3d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Лист5!$A$3:$A$33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Лист5!$F$3:$F$33</c15:sqref>
                        </c15:formulaRef>
                      </c:ext>
                    </c:extLst>
                    <c:numCache>
                      <c:formatCode>0.00%</c:formatCode>
                      <c:ptCount val="31"/>
                      <c:pt idx="0">
                        <c:v>0.26189540268835421</c:v>
                      </c:pt>
                      <c:pt idx="1">
                        <c:v>0.24635820382603382</c:v>
                      </c:pt>
                      <c:pt idx="2">
                        <c:v>0.23494694138778208</c:v>
                      </c:pt>
                      <c:pt idx="3">
                        <c:v>0.23013226927186003</c:v>
                      </c:pt>
                      <c:pt idx="4">
                        <c:v>0.22292203716230627</c:v>
                      </c:pt>
                      <c:pt idx="5">
                        <c:v>0.2258995374502962</c:v>
                      </c:pt>
                      <c:pt idx="6">
                        <c:v>0.22821462595913425</c:v>
                      </c:pt>
                      <c:pt idx="7">
                        <c:v>0.23799187865324034</c:v>
                      </c:pt>
                      <c:pt idx="8">
                        <c:v>0.24551763129564658</c:v>
                      </c:pt>
                      <c:pt idx="9">
                        <c:v>0.25609408768784869</c:v>
                      </c:pt>
                      <c:pt idx="10">
                        <c:v>0.26688780520701183</c:v>
                      </c:pt>
                      <c:pt idx="11">
                        <c:v>0.27854780447109539</c:v>
                      </c:pt>
                      <c:pt idx="12">
                        <c:v>0.28554020465476615</c:v>
                      </c:pt>
                      <c:pt idx="13">
                        <c:v>0.2923624088251251</c:v>
                      </c:pt>
                      <c:pt idx="14">
                        <c:v>0.29600977342461787</c:v>
                      </c:pt>
                      <c:pt idx="15">
                        <c:v>0.30254396087191271</c:v>
                      </c:pt>
                      <c:pt idx="16">
                        <c:v>0.31135537125215845</c:v>
                      </c:pt>
                      <c:pt idx="17">
                        <c:v>0.31508572121691891</c:v>
                      </c:pt>
                      <c:pt idx="18">
                        <c:v>0.32121481411731473</c:v>
                      </c:pt>
                      <c:pt idx="19">
                        <c:v>0.33376231603431072</c:v>
                      </c:pt>
                      <c:pt idx="20">
                        <c:v>0.34611136677404508</c:v>
                      </c:pt>
                      <c:pt idx="21">
                        <c:v>0.35168042012787826</c:v>
                      </c:pt>
                      <c:pt idx="22">
                        <c:v>0.35884269455335643</c:v>
                      </c:pt>
                      <c:pt idx="23">
                        <c:v>0.35964603702176179</c:v>
                      </c:pt>
                      <c:pt idx="24">
                        <c:v>0.35763089699136957</c:v>
                      </c:pt>
                      <c:pt idx="25">
                        <c:v>0.35525508225362507</c:v>
                      </c:pt>
                      <c:pt idx="26">
                        <c:v>0.34804616397505905</c:v>
                      </c:pt>
                      <c:pt idx="27">
                        <c:v>0.33522382525450012</c:v>
                      </c:pt>
                      <c:pt idx="28">
                        <c:v>0.32265895427218072</c:v>
                      </c:pt>
                      <c:pt idx="29">
                        <c:v>0.31229163575208985</c:v>
                      </c:pt>
                      <c:pt idx="30">
                        <c:v>0.30252403527822658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8C7-456E-BC46-4857851A5328}"/>
                  </c:ext>
                </c:extLst>
              </c15:ser>
            </c15:filteredBarSeries>
          </c:ext>
        </c:extLst>
      </c:barChart>
      <c:catAx>
        <c:axId val="106446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4458655"/>
        <c:crosses val="autoZero"/>
        <c:auto val="1"/>
        <c:lblAlgn val="ctr"/>
        <c:lblOffset val="100"/>
        <c:noMultiLvlLbl val="0"/>
      </c:catAx>
      <c:valAx>
        <c:axId val="106445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446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Коефіцієнти народжуваності за віком матері. </a:t>
            </a:r>
            <a:r>
              <a:rPr lang="uk-UA"/>
              <a:t>Україна</a:t>
            </a:r>
            <a:endParaRPr lang="ru-RU"/>
          </a:p>
          <a:p>
            <a:pPr>
              <a:defRPr/>
            </a:pPr>
            <a:r>
              <a:rPr lang="ru-RU"/>
              <a:t>*кількість живонароджених на 1000 жінок відповідного віку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до 20</c:v>
                </c:pt>
              </c:strCache>
            </c:strRef>
          </c:tx>
          <c:spPr>
            <a:solidFill>
              <a:schemeClr val="accent1">
                <a:shade val="80000"/>
                <a:satMod val="150000"/>
              </a:schemeClr>
            </a:solidFill>
            <a:ln>
              <a:noFill/>
            </a:ln>
            <a:effectLst>
              <a:outerShdw blurRad="44450" dist="13970" dir="5400000" algn="ctr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twoPt" dir="tl"/>
            </a:scene3d>
            <a:sp3d prstMaterial="flat">
              <a:bevelT w="12700" h="25400" prst="coolSlant"/>
            </a:sp3d>
          </c:spPr>
          <c:invertIfNegative val="0"/>
          <c:cat>
            <c:strRef>
              <c:f>Лист1!$A$2:$A$32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Лист1!$B$2:$B$32</c:f>
              <c:numCache>
                <c:formatCode>#,##0</c:formatCode>
                <c:ptCount val="31"/>
                <c:pt idx="0">
                  <c:v>66813</c:v>
                </c:pt>
                <c:pt idx="1">
                  <c:v>67865</c:v>
                </c:pt>
                <c:pt idx="2">
                  <c:v>65995</c:v>
                </c:pt>
                <c:pt idx="3">
                  <c:v>62514</c:v>
                </c:pt>
                <c:pt idx="4">
                  <c:v>60007</c:v>
                </c:pt>
                <c:pt idx="5">
                  <c:v>57046</c:v>
                </c:pt>
                <c:pt idx="6">
                  <c:v>52441</c:v>
                </c:pt>
                <c:pt idx="7">
                  <c:v>46367</c:v>
                </c:pt>
                <c:pt idx="8">
                  <c:v>41786</c:v>
                </c:pt>
                <c:pt idx="9">
                  <c:v>35067</c:v>
                </c:pt>
                <c:pt idx="10">
                  <c:v>32032</c:v>
                </c:pt>
                <c:pt idx="11">
                  <c:v>29578</c:v>
                </c:pt>
                <c:pt idx="12">
                  <c:v>30214</c:v>
                </c:pt>
                <c:pt idx="13">
                  <c:v>30135</c:v>
                </c:pt>
                <c:pt idx="14">
                  <c:v>30227</c:v>
                </c:pt>
                <c:pt idx="15">
                  <c:v>28237</c:v>
                </c:pt>
                <c:pt idx="16">
                  <c:v>27719</c:v>
                </c:pt>
                <c:pt idx="17">
                  <c:v>26486</c:v>
                </c:pt>
                <c:pt idx="18">
                  <c:v>26002</c:v>
                </c:pt>
                <c:pt idx="19">
                  <c:v>22947</c:v>
                </c:pt>
                <c:pt idx="20">
                  <c:v>19108</c:v>
                </c:pt>
                <c:pt idx="21">
                  <c:v>17298</c:v>
                </c:pt>
                <c:pt idx="22">
                  <c:v>16617</c:v>
                </c:pt>
                <c:pt idx="23">
                  <c:v>14656</c:v>
                </c:pt>
                <c:pt idx="24">
                  <c:v>12776</c:v>
                </c:pt>
                <c:pt idx="25">
                  <c:v>10640</c:v>
                </c:pt>
                <c:pt idx="26">
                  <c:v>9610</c:v>
                </c:pt>
                <c:pt idx="27">
                  <c:v>8297</c:v>
                </c:pt>
                <c:pt idx="28">
                  <c:v>7180</c:v>
                </c:pt>
                <c:pt idx="29">
                  <c:v>6160</c:v>
                </c:pt>
                <c:pt idx="30">
                  <c:v>5991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3-44B3-88D6-4F89C30C6378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20-24</c:v>
                </c:pt>
              </c:strCache>
            </c:strRef>
          </c:tx>
          <c:spPr>
            <a:solidFill>
              <a:schemeClr val="accent2">
                <a:shade val="80000"/>
                <a:satMod val="150000"/>
              </a:schemeClr>
            </a:solidFill>
            <a:ln>
              <a:noFill/>
            </a:ln>
            <a:effectLst>
              <a:outerShdw blurRad="44450" dist="13970" dir="5400000" algn="ctr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twoPt" dir="tl"/>
            </a:scene3d>
            <a:sp3d prstMaterial="flat">
              <a:bevelT w="12700" h="25400" prst="coolSlant"/>
            </a:sp3d>
          </c:spPr>
          <c:invertIfNegative val="0"/>
          <c:cat>
            <c:strRef>
              <c:f>Лист1!$A$2:$A$32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Лист1!$C$2:$C$32</c:f>
              <c:numCache>
                <c:formatCode>#,##0</c:formatCode>
                <c:ptCount val="31"/>
                <c:pt idx="0">
                  <c:v>177446</c:v>
                </c:pt>
                <c:pt idx="1">
                  <c:v>172411</c:v>
                </c:pt>
                <c:pt idx="2">
                  <c:v>162246</c:v>
                </c:pt>
                <c:pt idx="3">
                  <c:v>149359</c:v>
                </c:pt>
                <c:pt idx="4">
                  <c:v>138713</c:v>
                </c:pt>
                <c:pt idx="5">
                  <c:v>130910</c:v>
                </c:pt>
                <c:pt idx="6">
                  <c:v>125376</c:v>
                </c:pt>
                <c:pt idx="7">
                  <c:v>118116</c:v>
                </c:pt>
                <c:pt idx="8">
                  <c:v>110323</c:v>
                </c:pt>
                <c:pt idx="9">
                  <c:v>101720</c:v>
                </c:pt>
                <c:pt idx="10">
                  <c:v>100833</c:v>
                </c:pt>
                <c:pt idx="11">
                  <c:v>98007</c:v>
                </c:pt>
                <c:pt idx="12">
                  <c:v>100027</c:v>
                </c:pt>
                <c:pt idx="13">
                  <c:v>105040</c:v>
                </c:pt>
                <c:pt idx="14">
                  <c:v>110532</c:v>
                </c:pt>
                <c:pt idx="15">
                  <c:v>106464</c:v>
                </c:pt>
                <c:pt idx="16">
                  <c:v>111034</c:v>
                </c:pt>
                <c:pt idx="17">
                  <c:v>110532</c:v>
                </c:pt>
                <c:pt idx="18">
                  <c:v>115331</c:v>
                </c:pt>
                <c:pt idx="19">
                  <c:v>107129</c:v>
                </c:pt>
                <c:pt idx="20">
                  <c:v>96361</c:v>
                </c:pt>
                <c:pt idx="21">
                  <c:v>90556</c:v>
                </c:pt>
                <c:pt idx="22">
                  <c:v>89123</c:v>
                </c:pt>
                <c:pt idx="23">
                  <c:v>80322</c:v>
                </c:pt>
                <c:pt idx="24">
                  <c:v>69372</c:v>
                </c:pt>
                <c:pt idx="25">
                  <c:v>59543</c:v>
                </c:pt>
                <c:pt idx="26">
                  <c:v>53858</c:v>
                </c:pt>
                <c:pt idx="27">
                  <c:v>45913</c:v>
                </c:pt>
                <c:pt idx="28">
                  <c:v>39707</c:v>
                </c:pt>
                <c:pt idx="29">
                  <c:v>35170</c:v>
                </c:pt>
                <c:pt idx="30">
                  <c:v>31953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F3-44B3-88D6-4F89C30C6378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25-29</c:v>
                </c:pt>
              </c:strCache>
            </c:strRef>
          </c:tx>
          <c:spPr>
            <a:solidFill>
              <a:schemeClr val="accent3">
                <a:shade val="80000"/>
                <a:satMod val="150000"/>
              </a:schemeClr>
            </a:solidFill>
            <a:ln>
              <a:noFill/>
            </a:ln>
            <a:effectLst>
              <a:outerShdw blurRad="44450" dist="13970" dir="5400000" algn="ctr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twoPt" dir="tl"/>
            </a:scene3d>
            <a:sp3d prstMaterial="flat">
              <a:bevelT w="12700" h="25400" prst="coolSlant"/>
            </a:sp3d>
          </c:spPr>
          <c:invertIfNegative val="0"/>
          <c:cat>
            <c:strRef>
              <c:f>Лист1!$A$2:$A$32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Лист1!$D$2:$D$32</c:f>
              <c:numCache>
                <c:formatCode>#,##0</c:formatCode>
                <c:ptCount val="31"/>
                <c:pt idx="0">
                  <c:v>115928</c:v>
                </c:pt>
                <c:pt idx="1">
                  <c:v>103230</c:v>
                </c:pt>
                <c:pt idx="2">
                  <c:v>91041</c:v>
                </c:pt>
                <c:pt idx="3">
                  <c:v>82070</c:v>
                </c:pt>
                <c:pt idx="4">
                  <c:v>73159</c:v>
                </c:pt>
                <c:pt idx="5">
                  <c:v>69594</c:v>
                </c:pt>
                <c:pt idx="6">
                  <c:v>66355</c:v>
                </c:pt>
                <c:pt idx="7">
                  <c:v>65349</c:v>
                </c:pt>
                <c:pt idx="8">
                  <c:v>63401</c:v>
                </c:pt>
                <c:pt idx="9">
                  <c:v>61144</c:v>
                </c:pt>
                <c:pt idx="10">
                  <c:v>63321</c:v>
                </c:pt>
                <c:pt idx="11">
                  <c:v>65776</c:v>
                </c:pt>
                <c:pt idx="12">
                  <c:v>70766</c:v>
                </c:pt>
                <c:pt idx="13">
                  <c:v>77600</c:v>
                </c:pt>
                <c:pt idx="14">
                  <c:v>83835</c:v>
                </c:pt>
                <c:pt idx="15">
                  <c:v>85734</c:v>
                </c:pt>
                <c:pt idx="16">
                  <c:v>95205</c:v>
                </c:pt>
                <c:pt idx="17">
                  <c:v>98711</c:v>
                </c:pt>
                <c:pt idx="18">
                  <c:v>109161</c:v>
                </c:pt>
                <c:pt idx="19">
                  <c:v>113074</c:v>
                </c:pt>
                <c:pt idx="20">
                  <c:v>112815</c:v>
                </c:pt>
                <c:pt idx="21">
                  <c:v>115450</c:v>
                </c:pt>
                <c:pt idx="22">
                  <c:v>122365</c:v>
                </c:pt>
                <c:pt idx="23">
                  <c:v>118594</c:v>
                </c:pt>
                <c:pt idx="24">
                  <c:v>108610</c:v>
                </c:pt>
                <c:pt idx="25">
                  <c:v>94349</c:v>
                </c:pt>
                <c:pt idx="26">
                  <c:v>89869</c:v>
                </c:pt>
                <c:pt idx="27">
                  <c:v>79558</c:v>
                </c:pt>
                <c:pt idx="28">
                  <c:v>70843</c:v>
                </c:pt>
                <c:pt idx="29">
                  <c:v>63136</c:v>
                </c:pt>
                <c:pt idx="30">
                  <c:v>57112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F3-44B3-88D6-4F89C30C6378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30-34</c:v>
                </c:pt>
              </c:strCache>
            </c:strRef>
          </c:tx>
          <c:spPr>
            <a:solidFill>
              <a:schemeClr val="accent4">
                <a:shade val="80000"/>
                <a:satMod val="150000"/>
              </a:schemeClr>
            </a:solidFill>
            <a:ln>
              <a:noFill/>
            </a:ln>
            <a:effectLst>
              <a:outerShdw blurRad="44450" dist="13970" dir="5400000" algn="ctr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twoPt" dir="tl"/>
            </a:scene3d>
            <a:sp3d prstMaterial="flat">
              <a:bevelT w="12700" h="25400" prst="coolSlant"/>
            </a:sp3d>
          </c:spPr>
          <c:invertIfNegative val="0"/>
          <c:cat>
            <c:strRef>
              <c:f>Лист1!$A$2:$A$32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Лист1!$E$2:$E$32</c:f>
              <c:numCache>
                <c:formatCode>#,##0</c:formatCode>
                <c:ptCount val="31"/>
                <c:pt idx="0">
                  <c:v>59279</c:v>
                </c:pt>
                <c:pt idx="1">
                  <c:v>53911</c:v>
                </c:pt>
                <c:pt idx="2">
                  <c:v>48671</c:v>
                </c:pt>
                <c:pt idx="3">
                  <c:v>44419</c:v>
                </c:pt>
                <c:pt idx="4">
                  <c:v>39375</c:v>
                </c:pt>
                <c:pt idx="5">
                  <c:v>35004</c:v>
                </c:pt>
                <c:pt idx="6">
                  <c:v>32223</c:v>
                </c:pt>
                <c:pt idx="7">
                  <c:v>30406</c:v>
                </c:pt>
                <c:pt idx="8">
                  <c:v>28843</c:v>
                </c:pt>
                <c:pt idx="9">
                  <c:v>27720</c:v>
                </c:pt>
                <c:pt idx="10">
                  <c:v>28284</c:v>
                </c:pt>
                <c:pt idx="11">
                  <c:v>30090</c:v>
                </c:pt>
                <c:pt idx="12">
                  <c:v>33384</c:v>
                </c:pt>
                <c:pt idx="13">
                  <c:v>37746</c:v>
                </c:pt>
                <c:pt idx="14">
                  <c:v>42023</c:v>
                </c:pt>
                <c:pt idx="15">
                  <c:v>45141</c:v>
                </c:pt>
                <c:pt idx="16">
                  <c:v>51229</c:v>
                </c:pt>
                <c:pt idx="17">
                  <c:v>54876</c:v>
                </c:pt>
                <c:pt idx="18">
                  <c:v>62232</c:v>
                </c:pt>
                <c:pt idx="19">
                  <c:v>65853</c:v>
                </c:pt>
                <c:pt idx="20">
                  <c:v>66686</c:v>
                </c:pt>
                <c:pt idx="21">
                  <c:v>70550</c:v>
                </c:pt>
                <c:pt idx="22">
                  <c:v>75578</c:v>
                </c:pt>
                <c:pt idx="23">
                  <c:v>77476</c:v>
                </c:pt>
                <c:pt idx="24">
                  <c:v>75038</c:v>
                </c:pt>
                <c:pt idx="25">
                  <c:v>66589</c:v>
                </c:pt>
                <c:pt idx="26">
                  <c:v>69008</c:v>
                </c:pt>
                <c:pt idx="27">
                  <c:v>67376</c:v>
                </c:pt>
                <c:pt idx="28">
                  <c:v>64600</c:v>
                </c:pt>
                <c:pt idx="29">
                  <c:v>60932</c:v>
                </c:pt>
                <c:pt idx="30">
                  <c:v>56599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F3-44B3-88D6-4F89C30C6378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35-39</c:v>
                </c:pt>
              </c:strCache>
            </c:strRef>
          </c:tx>
          <c:spPr>
            <a:solidFill>
              <a:schemeClr val="accent5">
                <a:shade val="80000"/>
                <a:satMod val="150000"/>
              </a:schemeClr>
            </a:solidFill>
            <a:ln>
              <a:noFill/>
            </a:ln>
            <a:effectLst>
              <a:outerShdw blurRad="44450" dist="13970" dir="5400000" algn="ctr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twoPt" dir="tl"/>
            </a:scene3d>
            <a:sp3d prstMaterial="flat">
              <a:bevelT w="12700" h="25400" prst="coolSlant"/>
            </a:sp3d>
          </c:spPr>
          <c:invertIfNegative val="0"/>
          <c:cat>
            <c:strRef>
              <c:f>Лист1!$A$2:$A$32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Лист1!$F$2:$F$32</c:f>
              <c:numCache>
                <c:formatCode>#,##0</c:formatCode>
                <c:ptCount val="31"/>
                <c:pt idx="0">
                  <c:v>19633</c:v>
                </c:pt>
                <c:pt idx="1">
                  <c:v>18101</c:v>
                </c:pt>
                <c:pt idx="2">
                  <c:v>16255</c:v>
                </c:pt>
                <c:pt idx="3">
                  <c:v>15235</c:v>
                </c:pt>
                <c:pt idx="4">
                  <c:v>14090</c:v>
                </c:pt>
                <c:pt idx="5">
                  <c:v>13032</c:v>
                </c:pt>
                <c:pt idx="6">
                  <c:v>12119</c:v>
                </c:pt>
                <c:pt idx="7">
                  <c:v>12248</c:v>
                </c:pt>
                <c:pt idx="8">
                  <c:v>11545</c:v>
                </c:pt>
                <c:pt idx="9">
                  <c:v>10846</c:v>
                </c:pt>
                <c:pt idx="10">
                  <c:v>10483</c:v>
                </c:pt>
                <c:pt idx="11">
                  <c:v>10413</c:v>
                </c:pt>
                <c:pt idx="12">
                  <c:v>11116</c:v>
                </c:pt>
                <c:pt idx="13">
                  <c:v>12294</c:v>
                </c:pt>
                <c:pt idx="14">
                  <c:v>13749</c:v>
                </c:pt>
                <c:pt idx="15">
                  <c:v>14883</c:v>
                </c:pt>
                <c:pt idx="16">
                  <c:v>17455</c:v>
                </c:pt>
                <c:pt idx="17">
                  <c:v>19239</c:v>
                </c:pt>
                <c:pt idx="18">
                  <c:v>23211</c:v>
                </c:pt>
                <c:pt idx="19">
                  <c:v>25293</c:v>
                </c:pt>
                <c:pt idx="20">
                  <c:v>26201</c:v>
                </c:pt>
                <c:pt idx="21">
                  <c:v>29156</c:v>
                </c:pt>
                <c:pt idx="22">
                  <c:v>31393</c:v>
                </c:pt>
                <c:pt idx="23">
                  <c:v>32585</c:v>
                </c:pt>
                <c:pt idx="24">
                  <c:v>31493</c:v>
                </c:pt>
                <c:pt idx="25">
                  <c:v>28352</c:v>
                </c:pt>
                <c:pt idx="26">
                  <c:v>29384</c:v>
                </c:pt>
                <c:pt idx="27">
                  <c:v>29226</c:v>
                </c:pt>
                <c:pt idx="28">
                  <c:v>29808</c:v>
                </c:pt>
                <c:pt idx="29">
                  <c:v>29574</c:v>
                </c:pt>
                <c:pt idx="30">
                  <c:v>29747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F3-44B3-88D6-4F89C30C6378}"/>
            </c:ext>
          </c:extLst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40-44</c:v>
                </c:pt>
              </c:strCache>
            </c:strRef>
          </c:tx>
          <c:spPr>
            <a:solidFill>
              <a:schemeClr val="accent6">
                <a:shade val="80000"/>
                <a:satMod val="150000"/>
              </a:schemeClr>
            </a:solidFill>
            <a:ln>
              <a:noFill/>
            </a:ln>
            <a:effectLst>
              <a:outerShdw blurRad="44450" dist="13970" dir="5400000" algn="ctr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twoPt" dir="tl"/>
            </a:scene3d>
            <a:sp3d prstMaterial="flat">
              <a:bevelT w="12700" h="25400" prst="coolSlant"/>
            </a:sp3d>
          </c:spPr>
          <c:invertIfNegative val="0"/>
          <c:cat>
            <c:strRef>
              <c:f>Лист1!$A$2:$A$32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Лист1!$G$2:$G$32</c:f>
              <c:numCache>
                <c:formatCode>#,##0</c:formatCode>
                <c:ptCount val="31"/>
                <c:pt idx="0">
                  <c:v>3462</c:v>
                </c:pt>
                <c:pt idx="1">
                  <c:v>3415</c:v>
                </c:pt>
                <c:pt idx="2">
                  <c:v>3156</c:v>
                </c:pt>
                <c:pt idx="3">
                  <c:v>2911</c:v>
                </c:pt>
                <c:pt idx="4">
                  <c:v>2716</c:v>
                </c:pt>
                <c:pt idx="5">
                  <c:v>2389</c:v>
                </c:pt>
                <c:pt idx="6">
                  <c:v>2167</c:v>
                </c:pt>
                <c:pt idx="7">
                  <c:v>2028</c:v>
                </c:pt>
                <c:pt idx="8">
                  <c:v>2244</c:v>
                </c:pt>
                <c:pt idx="9">
                  <c:v>2187</c:v>
                </c:pt>
                <c:pt idx="10">
                  <c:v>2220</c:v>
                </c:pt>
                <c:pt idx="11">
                  <c:v>2181</c:v>
                </c:pt>
                <c:pt idx="12">
                  <c:v>2227</c:v>
                </c:pt>
                <c:pt idx="13">
                  <c:v>2501</c:v>
                </c:pt>
                <c:pt idx="14">
                  <c:v>2722</c:v>
                </c:pt>
                <c:pt idx="15">
                  <c:v>2787</c:v>
                </c:pt>
                <c:pt idx="16">
                  <c:v>2985</c:v>
                </c:pt>
                <c:pt idx="17">
                  <c:v>3275</c:v>
                </c:pt>
                <c:pt idx="18">
                  <c:v>3683</c:v>
                </c:pt>
                <c:pt idx="19">
                  <c:v>4266</c:v>
                </c:pt>
                <c:pt idx="20">
                  <c:v>4509</c:v>
                </c:pt>
                <c:pt idx="21">
                  <c:v>4984</c:v>
                </c:pt>
                <c:pt idx="22">
                  <c:v>5576</c:v>
                </c:pt>
                <c:pt idx="23">
                  <c:v>5786</c:v>
                </c:pt>
                <c:pt idx="24">
                  <c:v>5968</c:v>
                </c:pt>
                <c:pt idx="25">
                  <c:v>5703</c:v>
                </c:pt>
                <c:pt idx="26">
                  <c:v>5964</c:v>
                </c:pt>
                <c:pt idx="27">
                  <c:v>6193</c:v>
                </c:pt>
                <c:pt idx="28">
                  <c:v>6604</c:v>
                </c:pt>
                <c:pt idx="29">
                  <c:v>6315</c:v>
                </c:pt>
                <c:pt idx="30">
                  <c:v>6463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F3-44B3-88D6-4F89C30C6378}"/>
            </c:ext>
          </c:extLst>
        </c:ser>
        <c:ser>
          <c:idx val="6"/>
          <c:order val="6"/>
          <c:tx>
            <c:strRef>
              <c:f>Лист1!$H$1</c:f>
              <c:strCache>
                <c:ptCount val="1"/>
                <c:pt idx="0">
                  <c:v>45 і старше</c:v>
                </c:pt>
              </c:strCache>
            </c:strRef>
          </c:tx>
          <c:spPr>
            <a:solidFill>
              <a:schemeClr val="accent1">
                <a:lumMod val="60000"/>
                <a:shade val="80000"/>
                <a:satMod val="150000"/>
              </a:schemeClr>
            </a:solidFill>
            <a:ln>
              <a:noFill/>
            </a:ln>
            <a:effectLst>
              <a:outerShdw blurRad="44450" dist="13970" dir="5400000" algn="ctr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twoPt" dir="tl"/>
            </a:scene3d>
            <a:sp3d prstMaterial="flat">
              <a:bevelT w="12700" h="25400" prst="coolSlant"/>
            </a:sp3d>
          </c:spPr>
          <c:invertIfNegative val="0"/>
          <c:cat>
            <c:strRef>
              <c:f>Лист1!$A$2:$A$32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Лист1!$H$2:$H$32</c:f>
              <c:numCache>
                <c:formatCode>General</c:formatCode>
                <c:ptCount val="31"/>
                <c:pt idx="0">
                  <c:v>89</c:v>
                </c:pt>
                <c:pt idx="1">
                  <c:v>91</c:v>
                </c:pt>
                <c:pt idx="2">
                  <c:v>132</c:v>
                </c:pt>
                <c:pt idx="3">
                  <c:v>113</c:v>
                </c:pt>
                <c:pt idx="4">
                  <c:v>122</c:v>
                </c:pt>
                <c:pt idx="5">
                  <c:v>100</c:v>
                </c:pt>
                <c:pt idx="6">
                  <c:v>76</c:v>
                </c:pt>
                <c:pt idx="7">
                  <c:v>71</c:v>
                </c:pt>
                <c:pt idx="8">
                  <c:v>92</c:v>
                </c:pt>
                <c:pt idx="9">
                  <c:v>72</c:v>
                </c:pt>
                <c:pt idx="10">
                  <c:v>84</c:v>
                </c:pt>
                <c:pt idx="11">
                  <c:v>94</c:v>
                </c:pt>
                <c:pt idx="12">
                  <c:v>98</c:v>
                </c:pt>
                <c:pt idx="13">
                  <c:v>108</c:v>
                </c:pt>
                <c:pt idx="14">
                  <c:v>129</c:v>
                </c:pt>
                <c:pt idx="15">
                  <c:v>131</c:v>
                </c:pt>
                <c:pt idx="16">
                  <c:v>149</c:v>
                </c:pt>
                <c:pt idx="17">
                  <c:v>164</c:v>
                </c:pt>
                <c:pt idx="18">
                  <c:v>218</c:v>
                </c:pt>
                <c:pt idx="19">
                  <c:v>224</c:v>
                </c:pt>
                <c:pt idx="20">
                  <c:v>270</c:v>
                </c:pt>
                <c:pt idx="21">
                  <c:v>287</c:v>
                </c:pt>
                <c:pt idx="22">
                  <c:v>347</c:v>
                </c:pt>
                <c:pt idx="23">
                  <c:v>333</c:v>
                </c:pt>
                <c:pt idx="24">
                  <c:v>436</c:v>
                </c:pt>
                <c:pt idx="25">
                  <c:v>405</c:v>
                </c:pt>
                <c:pt idx="26">
                  <c:v>517</c:v>
                </c:pt>
                <c:pt idx="27">
                  <c:v>765</c:v>
                </c:pt>
                <c:pt idx="28">
                  <c:v>818</c:v>
                </c:pt>
                <c:pt idx="29">
                  <c:v>883</c:v>
                </c:pt>
                <c:pt idx="30">
                  <c:v>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F3-44B3-88D6-4F89C30C6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4444511"/>
        <c:axId val="1064441599"/>
      </c:barChart>
      <c:catAx>
        <c:axId val="106444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4441599"/>
        <c:crosses val="autoZero"/>
        <c:auto val="1"/>
        <c:lblAlgn val="ctr"/>
        <c:lblOffset val="100"/>
        <c:noMultiLvlLbl val="0"/>
      </c:catAx>
      <c:valAx>
        <c:axId val="106444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444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Коефіцієнти народжуваності за віком матері. м. Київ</a:t>
            </a:r>
          </a:p>
          <a:p>
            <a:pPr>
              <a:defRPr/>
            </a:pPr>
            <a:r>
              <a:rPr lang="ru-RU"/>
              <a:t>*кількість живонароджених на 1000 жінок відповідного віку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Лист3!$B$2</c:f>
              <c:strCache>
                <c:ptCount val="1"/>
                <c:pt idx="0">
                  <c:v>15–19 років</c:v>
                </c:pt>
              </c:strCache>
            </c:strRef>
          </c:tx>
          <c:spPr>
            <a:solidFill>
              <a:schemeClr val="accent1">
                <a:shade val="80000"/>
                <a:satMod val="150000"/>
              </a:schemeClr>
            </a:solidFill>
            <a:ln>
              <a:noFill/>
            </a:ln>
            <a:effectLst>
              <a:outerShdw blurRad="44450" dist="13970" dir="5400000" algn="ctr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twoPt" dir="tl"/>
            </a:scene3d>
            <a:sp3d prstMaterial="flat">
              <a:bevelT w="12700" h="25400" prst="coolSlant"/>
            </a:sp3d>
          </c:spPr>
          <c:invertIfNegative val="0"/>
          <c:cat>
            <c:numRef>
              <c:f>Лист3!$A$3:$A$33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Лист3!$B$3:$B$33</c:f>
              <c:numCache>
                <c:formatCode>General</c:formatCode>
                <c:ptCount val="31"/>
                <c:pt idx="0">
                  <c:v>38.799999999999997</c:v>
                </c:pt>
                <c:pt idx="1">
                  <c:v>39.700000000000003</c:v>
                </c:pt>
                <c:pt idx="2">
                  <c:v>37.6</c:v>
                </c:pt>
                <c:pt idx="3">
                  <c:v>31.8</c:v>
                </c:pt>
                <c:pt idx="4">
                  <c:v>30.4</c:v>
                </c:pt>
                <c:pt idx="5">
                  <c:v>29.2</c:v>
                </c:pt>
                <c:pt idx="6">
                  <c:v>25.1</c:v>
                </c:pt>
                <c:pt idx="7">
                  <c:v>21.1</c:v>
                </c:pt>
                <c:pt idx="8">
                  <c:v>17.899999999999999</c:v>
                </c:pt>
                <c:pt idx="9">
                  <c:v>15.4</c:v>
                </c:pt>
                <c:pt idx="10">
                  <c:v>13.5</c:v>
                </c:pt>
                <c:pt idx="11">
                  <c:v>12.3</c:v>
                </c:pt>
                <c:pt idx="12">
                  <c:v>13.4</c:v>
                </c:pt>
                <c:pt idx="13">
                  <c:v>13.3</c:v>
                </c:pt>
                <c:pt idx="14">
                  <c:v>14</c:v>
                </c:pt>
                <c:pt idx="15">
                  <c:v>12.4</c:v>
                </c:pt>
                <c:pt idx="16">
                  <c:v>11.9</c:v>
                </c:pt>
                <c:pt idx="17">
                  <c:v>11.2</c:v>
                </c:pt>
                <c:pt idx="18">
                  <c:v>12.2</c:v>
                </c:pt>
                <c:pt idx="19">
                  <c:v>11.2</c:v>
                </c:pt>
                <c:pt idx="20">
                  <c:v>8.9</c:v>
                </c:pt>
                <c:pt idx="21">
                  <c:v>8.6</c:v>
                </c:pt>
                <c:pt idx="22">
                  <c:v>9.1</c:v>
                </c:pt>
                <c:pt idx="23">
                  <c:v>7.8</c:v>
                </c:pt>
                <c:pt idx="24">
                  <c:v>8.5</c:v>
                </c:pt>
                <c:pt idx="25">
                  <c:v>8.1999999999999993</c:v>
                </c:pt>
                <c:pt idx="26">
                  <c:v>7.6</c:v>
                </c:pt>
                <c:pt idx="27">
                  <c:v>7.5</c:v>
                </c:pt>
                <c:pt idx="28">
                  <c:v>6.5</c:v>
                </c:pt>
                <c:pt idx="29">
                  <c:v>5.7</c:v>
                </c:pt>
                <c:pt idx="30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4-4915-88E1-E5719AD211AA}"/>
            </c:ext>
          </c:extLst>
        </c:ser>
        <c:ser>
          <c:idx val="1"/>
          <c:order val="1"/>
          <c:tx>
            <c:strRef>
              <c:f>Лист3!$C$2</c:f>
              <c:strCache>
                <c:ptCount val="1"/>
                <c:pt idx="0">
                  <c:v>20–24 роки</c:v>
                </c:pt>
              </c:strCache>
            </c:strRef>
          </c:tx>
          <c:spPr>
            <a:solidFill>
              <a:schemeClr val="accent2">
                <a:shade val="80000"/>
                <a:satMod val="150000"/>
              </a:schemeClr>
            </a:solidFill>
            <a:ln>
              <a:noFill/>
            </a:ln>
            <a:effectLst>
              <a:outerShdw blurRad="44450" dist="13970" dir="5400000" algn="ctr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twoPt" dir="tl"/>
            </a:scene3d>
            <a:sp3d prstMaterial="flat">
              <a:bevelT w="12700" h="25400" prst="coolSlant"/>
            </a:sp3d>
          </c:spPr>
          <c:invertIfNegative val="0"/>
          <c:cat>
            <c:numRef>
              <c:f>Лист3!$A$3:$A$33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Лист3!$C$3:$C$33</c:f>
              <c:numCache>
                <c:formatCode>General</c:formatCode>
                <c:ptCount val="31"/>
                <c:pt idx="0">
                  <c:v>129.30000000000001</c:v>
                </c:pt>
                <c:pt idx="1">
                  <c:v>119.6</c:v>
                </c:pt>
                <c:pt idx="2">
                  <c:v>105.4</c:v>
                </c:pt>
                <c:pt idx="3">
                  <c:v>93.9</c:v>
                </c:pt>
                <c:pt idx="4">
                  <c:v>87.6</c:v>
                </c:pt>
                <c:pt idx="5">
                  <c:v>86.2</c:v>
                </c:pt>
                <c:pt idx="6">
                  <c:v>80.5</c:v>
                </c:pt>
                <c:pt idx="7">
                  <c:v>76.8</c:v>
                </c:pt>
                <c:pt idx="8">
                  <c:v>67.400000000000006</c:v>
                </c:pt>
                <c:pt idx="9">
                  <c:v>65.099999999999994</c:v>
                </c:pt>
                <c:pt idx="10">
                  <c:v>63.1</c:v>
                </c:pt>
                <c:pt idx="11">
                  <c:v>61.8</c:v>
                </c:pt>
                <c:pt idx="12">
                  <c:v>63</c:v>
                </c:pt>
                <c:pt idx="13">
                  <c:v>64.400000000000006</c:v>
                </c:pt>
                <c:pt idx="14">
                  <c:v>66.400000000000006</c:v>
                </c:pt>
                <c:pt idx="15">
                  <c:v>62.1</c:v>
                </c:pt>
                <c:pt idx="16">
                  <c:v>61.6</c:v>
                </c:pt>
                <c:pt idx="17">
                  <c:v>57.8</c:v>
                </c:pt>
                <c:pt idx="18">
                  <c:v>62.4</c:v>
                </c:pt>
                <c:pt idx="19">
                  <c:v>57.9</c:v>
                </c:pt>
                <c:pt idx="20">
                  <c:v>54.6</c:v>
                </c:pt>
                <c:pt idx="21">
                  <c:v>51.7</c:v>
                </c:pt>
                <c:pt idx="22">
                  <c:v>53.3</c:v>
                </c:pt>
                <c:pt idx="23">
                  <c:v>50.3</c:v>
                </c:pt>
                <c:pt idx="24">
                  <c:v>51.6</c:v>
                </c:pt>
                <c:pt idx="25">
                  <c:v>53.7</c:v>
                </c:pt>
                <c:pt idx="26">
                  <c:v>53</c:v>
                </c:pt>
                <c:pt idx="27">
                  <c:v>48.5</c:v>
                </c:pt>
                <c:pt idx="28">
                  <c:v>46.4</c:v>
                </c:pt>
                <c:pt idx="29">
                  <c:v>47.1</c:v>
                </c:pt>
                <c:pt idx="30">
                  <c:v>46.9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4-4915-88E1-E5719AD211AA}"/>
            </c:ext>
          </c:extLst>
        </c:ser>
        <c:ser>
          <c:idx val="2"/>
          <c:order val="2"/>
          <c:tx>
            <c:strRef>
              <c:f>Лист3!$D$2</c:f>
              <c:strCache>
                <c:ptCount val="1"/>
                <c:pt idx="0">
                  <c:v>25–29 років</c:v>
                </c:pt>
              </c:strCache>
            </c:strRef>
          </c:tx>
          <c:spPr>
            <a:solidFill>
              <a:schemeClr val="accent3">
                <a:shade val="80000"/>
                <a:satMod val="150000"/>
              </a:schemeClr>
            </a:solidFill>
            <a:ln>
              <a:noFill/>
            </a:ln>
            <a:effectLst>
              <a:outerShdw blurRad="44450" dist="13970" dir="5400000" algn="ctr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twoPt" dir="tl"/>
            </a:scene3d>
            <a:sp3d prstMaterial="flat">
              <a:bevelT w="12700" h="25400" prst="coolSlant"/>
            </a:sp3d>
          </c:spPr>
          <c:invertIfNegative val="0"/>
          <c:cat>
            <c:numRef>
              <c:f>Лист3!$A$3:$A$33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Лист3!$D$3:$D$33</c:f>
              <c:numCache>
                <c:formatCode>General</c:formatCode>
                <c:ptCount val="31"/>
                <c:pt idx="0">
                  <c:v>78.599999999999994</c:v>
                </c:pt>
                <c:pt idx="1">
                  <c:v>69.2</c:v>
                </c:pt>
                <c:pt idx="2">
                  <c:v>62.6</c:v>
                </c:pt>
                <c:pt idx="3">
                  <c:v>57.3</c:v>
                </c:pt>
                <c:pt idx="4">
                  <c:v>55.1</c:v>
                </c:pt>
                <c:pt idx="5">
                  <c:v>55.6</c:v>
                </c:pt>
                <c:pt idx="6">
                  <c:v>54.7</c:v>
                </c:pt>
                <c:pt idx="7">
                  <c:v>56.1</c:v>
                </c:pt>
                <c:pt idx="8">
                  <c:v>53.8</c:v>
                </c:pt>
                <c:pt idx="9">
                  <c:v>55.5</c:v>
                </c:pt>
                <c:pt idx="10">
                  <c:v>59</c:v>
                </c:pt>
                <c:pt idx="11">
                  <c:v>59.6</c:v>
                </c:pt>
                <c:pt idx="12">
                  <c:v>65.599999999999994</c:v>
                </c:pt>
                <c:pt idx="13">
                  <c:v>72</c:v>
                </c:pt>
                <c:pt idx="14">
                  <c:v>79.599999999999994</c:v>
                </c:pt>
                <c:pt idx="15">
                  <c:v>79</c:v>
                </c:pt>
                <c:pt idx="16">
                  <c:v>85.1</c:v>
                </c:pt>
                <c:pt idx="17">
                  <c:v>84.8</c:v>
                </c:pt>
                <c:pt idx="18">
                  <c:v>92.4</c:v>
                </c:pt>
                <c:pt idx="19">
                  <c:v>94.1</c:v>
                </c:pt>
                <c:pt idx="20">
                  <c:v>92.7</c:v>
                </c:pt>
                <c:pt idx="21">
                  <c:v>93.1</c:v>
                </c:pt>
                <c:pt idx="22">
                  <c:v>99.5</c:v>
                </c:pt>
                <c:pt idx="23">
                  <c:v>98.3</c:v>
                </c:pt>
                <c:pt idx="24">
                  <c:v>106.1</c:v>
                </c:pt>
                <c:pt idx="25">
                  <c:v>111.5</c:v>
                </c:pt>
                <c:pt idx="26">
                  <c:v>115.5</c:v>
                </c:pt>
                <c:pt idx="27">
                  <c:v>110.8</c:v>
                </c:pt>
                <c:pt idx="28">
                  <c:v>108.3</c:v>
                </c:pt>
                <c:pt idx="29">
                  <c:v>100.9</c:v>
                </c:pt>
                <c:pt idx="30">
                  <c:v>95.4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4-4915-88E1-E5719AD211AA}"/>
            </c:ext>
          </c:extLst>
        </c:ser>
        <c:ser>
          <c:idx val="3"/>
          <c:order val="3"/>
          <c:tx>
            <c:strRef>
              <c:f>Лист3!$E$2</c:f>
              <c:strCache>
                <c:ptCount val="1"/>
                <c:pt idx="0">
                  <c:v>30–34 роки</c:v>
                </c:pt>
              </c:strCache>
            </c:strRef>
          </c:tx>
          <c:spPr>
            <a:solidFill>
              <a:schemeClr val="accent4">
                <a:shade val="80000"/>
                <a:satMod val="150000"/>
              </a:schemeClr>
            </a:solidFill>
            <a:ln>
              <a:noFill/>
            </a:ln>
            <a:effectLst>
              <a:outerShdw blurRad="44450" dist="13970" dir="5400000" algn="ctr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twoPt" dir="tl"/>
            </a:scene3d>
            <a:sp3d prstMaterial="flat">
              <a:bevelT w="12700" h="25400" prst="coolSlant"/>
            </a:sp3d>
          </c:spPr>
          <c:invertIfNegative val="0"/>
          <c:cat>
            <c:numRef>
              <c:f>Лист3!$A$3:$A$33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Лист3!$E$3:$E$33</c:f>
              <c:numCache>
                <c:formatCode>General</c:formatCode>
                <c:ptCount val="31"/>
                <c:pt idx="0">
                  <c:v>39.200000000000003</c:v>
                </c:pt>
                <c:pt idx="1">
                  <c:v>34</c:v>
                </c:pt>
                <c:pt idx="2">
                  <c:v>28.7</c:v>
                </c:pt>
                <c:pt idx="3">
                  <c:v>26.7</c:v>
                </c:pt>
                <c:pt idx="4">
                  <c:v>25.7</c:v>
                </c:pt>
                <c:pt idx="5">
                  <c:v>24.7</c:v>
                </c:pt>
                <c:pt idx="6">
                  <c:v>25</c:v>
                </c:pt>
                <c:pt idx="7">
                  <c:v>25.2</c:v>
                </c:pt>
                <c:pt idx="8">
                  <c:v>26</c:v>
                </c:pt>
                <c:pt idx="9">
                  <c:v>26.7</c:v>
                </c:pt>
                <c:pt idx="10">
                  <c:v>29.5</c:v>
                </c:pt>
                <c:pt idx="11">
                  <c:v>31.2</c:v>
                </c:pt>
                <c:pt idx="12">
                  <c:v>34.200000000000003</c:v>
                </c:pt>
                <c:pt idx="13">
                  <c:v>39.799999999999997</c:v>
                </c:pt>
                <c:pt idx="14">
                  <c:v>44.6</c:v>
                </c:pt>
                <c:pt idx="15">
                  <c:v>47.6</c:v>
                </c:pt>
                <c:pt idx="16">
                  <c:v>51.2</c:v>
                </c:pt>
                <c:pt idx="17">
                  <c:v>53.9</c:v>
                </c:pt>
                <c:pt idx="18">
                  <c:v>61.1</c:v>
                </c:pt>
                <c:pt idx="19">
                  <c:v>64.8</c:v>
                </c:pt>
                <c:pt idx="20">
                  <c:v>65.599999999999994</c:v>
                </c:pt>
                <c:pt idx="21">
                  <c:v>67</c:v>
                </c:pt>
                <c:pt idx="22">
                  <c:v>71.7</c:v>
                </c:pt>
                <c:pt idx="23">
                  <c:v>72.7</c:v>
                </c:pt>
                <c:pt idx="24">
                  <c:v>75.2</c:v>
                </c:pt>
                <c:pt idx="25">
                  <c:v>77.8</c:v>
                </c:pt>
                <c:pt idx="26">
                  <c:v>84.7</c:v>
                </c:pt>
                <c:pt idx="27">
                  <c:v>85.6</c:v>
                </c:pt>
                <c:pt idx="28">
                  <c:v>86.5</c:v>
                </c:pt>
                <c:pt idx="29">
                  <c:v>84.4</c:v>
                </c:pt>
                <c:pt idx="30">
                  <c:v>81.3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4-4915-88E1-E5719AD211AA}"/>
            </c:ext>
          </c:extLst>
        </c:ser>
        <c:ser>
          <c:idx val="4"/>
          <c:order val="4"/>
          <c:tx>
            <c:strRef>
              <c:f>Лист3!$F$2</c:f>
              <c:strCache>
                <c:ptCount val="1"/>
                <c:pt idx="0">
                  <c:v>35–39 років</c:v>
                </c:pt>
              </c:strCache>
            </c:strRef>
          </c:tx>
          <c:spPr>
            <a:solidFill>
              <a:schemeClr val="accent5">
                <a:shade val="80000"/>
                <a:satMod val="150000"/>
              </a:schemeClr>
            </a:solidFill>
            <a:ln>
              <a:noFill/>
            </a:ln>
            <a:effectLst>
              <a:outerShdw blurRad="44450" dist="13970" dir="5400000" algn="ctr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twoPt" dir="tl"/>
            </a:scene3d>
            <a:sp3d prstMaterial="flat">
              <a:bevelT w="12700" h="25400" prst="coolSlant"/>
            </a:sp3d>
          </c:spPr>
          <c:invertIfNegative val="0"/>
          <c:cat>
            <c:numRef>
              <c:f>Лист3!$A$3:$A$33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Лист3!$F$3:$F$33</c:f>
              <c:numCache>
                <c:formatCode>General</c:formatCode>
                <c:ptCount val="31"/>
                <c:pt idx="0">
                  <c:v>13.2</c:v>
                </c:pt>
                <c:pt idx="1">
                  <c:v>12.8</c:v>
                </c:pt>
                <c:pt idx="2">
                  <c:v>11</c:v>
                </c:pt>
                <c:pt idx="3">
                  <c:v>10.5</c:v>
                </c:pt>
                <c:pt idx="4">
                  <c:v>9.8000000000000007</c:v>
                </c:pt>
                <c:pt idx="5">
                  <c:v>9.3000000000000007</c:v>
                </c:pt>
                <c:pt idx="6">
                  <c:v>8.6</c:v>
                </c:pt>
                <c:pt idx="7">
                  <c:v>9.9</c:v>
                </c:pt>
                <c:pt idx="8">
                  <c:v>8.9</c:v>
                </c:pt>
                <c:pt idx="9">
                  <c:v>9.1</c:v>
                </c:pt>
                <c:pt idx="10">
                  <c:v>9.6999999999999993</c:v>
                </c:pt>
                <c:pt idx="11">
                  <c:v>10.3</c:v>
                </c:pt>
                <c:pt idx="12">
                  <c:v>12.1</c:v>
                </c:pt>
                <c:pt idx="13">
                  <c:v>14</c:v>
                </c:pt>
                <c:pt idx="14">
                  <c:v>16.2</c:v>
                </c:pt>
                <c:pt idx="15">
                  <c:v>18.2</c:v>
                </c:pt>
                <c:pt idx="16">
                  <c:v>20.7</c:v>
                </c:pt>
                <c:pt idx="17">
                  <c:v>22.8</c:v>
                </c:pt>
                <c:pt idx="18">
                  <c:v>27.8</c:v>
                </c:pt>
                <c:pt idx="19">
                  <c:v>28.7</c:v>
                </c:pt>
                <c:pt idx="20">
                  <c:v>30.1</c:v>
                </c:pt>
                <c:pt idx="21">
                  <c:v>31.6</c:v>
                </c:pt>
                <c:pt idx="22">
                  <c:v>34.299999999999997</c:v>
                </c:pt>
                <c:pt idx="23">
                  <c:v>35</c:v>
                </c:pt>
                <c:pt idx="24">
                  <c:v>37.200000000000003</c:v>
                </c:pt>
                <c:pt idx="25">
                  <c:v>37.9</c:v>
                </c:pt>
                <c:pt idx="26">
                  <c:v>40</c:v>
                </c:pt>
                <c:pt idx="27">
                  <c:v>41.1</c:v>
                </c:pt>
                <c:pt idx="28">
                  <c:v>42.9</c:v>
                </c:pt>
                <c:pt idx="29">
                  <c:v>41.3</c:v>
                </c:pt>
                <c:pt idx="30">
                  <c:v>41.3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4-4915-88E1-E5719AD211AA}"/>
            </c:ext>
          </c:extLst>
        </c:ser>
        <c:ser>
          <c:idx val="5"/>
          <c:order val="5"/>
          <c:tx>
            <c:strRef>
              <c:f>Лист3!$G$2</c:f>
              <c:strCache>
                <c:ptCount val="1"/>
                <c:pt idx="0">
                  <c:v>40–44 роки</c:v>
                </c:pt>
              </c:strCache>
            </c:strRef>
          </c:tx>
          <c:spPr>
            <a:solidFill>
              <a:schemeClr val="accent6">
                <a:shade val="80000"/>
                <a:satMod val="150000"/>
              </a:schemeClr>
            </a:solidFill>
            <a:ln>
              <a:noFill/>
            </a:ln>
            <a:effectLst>
              <a:outerShdw blurRad="44450" dist="13970" dir="5400000" algn="ctr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twoPt" dir="tl"/>
            </a:scene3d>
            <a:sp3d prstMaterial="flat">
              <a:bevelT w="12700" h="25400" prst="coolSlant"/>
            </a:sp3d>
          </c:spPr>
          <c:invertIfNegative val="0"/>
          <c:cat>
            <c:numRef>
              <c:f>Лист3!$A$3:$A$33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Лист3!$G$3:$G$33</c:f>
              <c:numCache>
                <c:formatCode>General</c:formatCode>
                <c:ptCount val="31"/>
                <c:pt idx="0">
                  <c:v>2.8</c:v>
                </c:pt>
                <c:pt idx="1">
                  <c:v>2.5</c:v>
                </c:pt>
                <c:pt idx="2">
                  <c:v>2.2000000000000002</c:v>
                </c:pt>
                <c:pt idx="3">
                  <c:v>2</c:v>
                </c:pt>
                <c:pt idx="4">
                  <c:v>2</c:v>
                </c:pt>
                <c:pt idx="5">
                  <c:v>1.8</c:v>
                </c:pt>
                <c:pt idx="6">
                  <c:v>1.6</c:v>
                </c:pt>
                <c:pt idx="7">
                  <c:v>1.4</c:v>
                </c:pt>
                <c:pt idx="8">
                  <c:v>1.9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2.1</c:v>
                </c:pt>
                <c:pt idx="13">
                  <c:v>2.2999999999999998</c:v>
                </c:pt>
                <c:pt idx="14">
                  <c:v>2.7</c:v>
                </c:pt>
                <c:pt idx="15">
                  <c:v>3</c:v>
                </c:pt>
                <c:pt idx="16">
                  <c:v>3.5</c:v>
                </c:pt>
                <c:pt idx="17">
                  <c:v>3.9</c:v>
                </c:pt>
                <c:pt idx="18">
                  <c:v>4.8</c:v>
                </c:pt>
                <c:pt idx="19">
                  <c:v>5.6</c:v>
                </c:pt>
                <c:pt idx="20">
                  <c:v>6.7</c:v>
                </c:pt>
                <c:pt idx="21">
                  <c:v>7.3</c:v>
                </c:pt>
                <c:pt idx="22">
                  <c:v>7.4</c:v>
                </c:pt>
                <c:pt idx="23">
                  <c:v>7.8</c:v>
                </c:pt>
                <c:pt idx="24">
                  <c:v>8.8000000000000007</c:v>
                </c:pt>
                <c:pt idx="25">
                  <c:v>9.5</c:v>
                </c:pt>
                <c:pt idx="26">
                  <c:v>10.3</c:v>
                </c:pt>
                <c:pt idx="27">
                  <c:v>11.4</c:v>
                </c:pt>
                <c:pt idx="28">
                  <c:v>12.6</c:v>
                </c:pt>
                <c:pt idx="29">
                  <c:v>12.5</c:v>
                </c:pt>
                <c:pt idx="30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04-4915-88E1-E5719AD211AA}"/>
            </c:ext>
          </c:extLst>
        </c:ser>
        <c:ser>
          <c:idx val="6"/>
          <c:order val="6"/>
          <c:tx>
            <c:strRef>
              <c:f>Лист3!$H$2</c:f>
              <c:strCache>
                <c:ptCount val="1"/>
                <c:pt idx="0">
                  <c:v>45–49 років</c:v>
                </c:pt>
              </c:strCache>
            </c:strRef>
          </c:tx>
          <c:spPr>
            <a:solidFill>
              <a:schemeClr val="accent1">
                <a:lumMod val="60000"/>
                <a:shade val="80000"/>
                <a:satMod val="150000"/>
              </a:schemeClr>
            </a:solidFill>
            <a:ln>
              <a:noFill/>
            </a:ln>
            <a:effectLst>
              <a:outerShdw blurRad="44450" dist="13970" dir="5400000" algn="ctr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twoPt" dir="tl"/>
            </a:scene3d>
            <a:sp3d prstMaterial="flat">
              <a:bevelT w="12700" h="25400" prst="coolSlant"/>
            </a:sp3d>
          </c:spPr>
          <c:invertIfNegative val="0"/>
          <c:cat>
            <c:numRef>
              <c:f>Лист3!$A$3:$A$33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Лист3!$H$3:$H$33</c:f>
              <c:numCache>
                <c:formatCode>General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0.2</c:v>
                </c:pt>
                <c:pt idx="14">
                  <c:v>0.1</c:v>
                </c:pt>
                <c:pt idx="15">
                  <c:v>0.2</c:v>
                </c:pt>
                <c:pt idx="16">
                  <c:v>0.3</c:v>
                </c:pt>
                <c:pt idx="17">
                  <c:v>0.3</c:v>
                </c:pt>
                <c:pt idx="18">
                  <c:v>0.5</c:v>
                </c:pt>
                <c:pt idx="19">
                  <c:v>0.6</c:v>
                </c:pt>
                <c:pt idx="20">
                  <c:v>0.6</c:v>
                </c:pt>
                <c:pt idx="21">
                  <c:v>0.9</c:v>
                </c:pt>
                <c:pt idx="22">
                  <c:v>1</c:v>
                </c:pt>
                <c:pt idx="23">
                  <c:v>0.9</c:v>
                </c:pt>
                <c:pt idx="24">
                  <c:v>1.7</c:v>
                </c:pt>
                <c:pt idx="25">
                  <c:v>1.8</c:v>
                </c:pt>
                <c:pt idx="26">
                  <c:v>2.7</c:v>
                </c:pt>
                <c:pt idx="27">
                  <c:v>3.6</c:v>
                </c:pt>
                <c:pt idx="28">
                  <c:v>4.3</c:v>
                </c:pt>
                <c:pt idx="29">
                  <c:v>4.5</c:v>
                </c:pt>
                <c:pt idx="30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04-4915-88E1-E5719AD21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4444511"/>
        <c:axId val="1064441599"/>
      </c:barChart>
      <c:catAx>
        <c:axId val="106444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4441599"/>
        <c:crosses val="autoZero"/>
        <c:auto val="1"/>
        <c:lblAlgn val="ctr"/>
        <c:lblOffset val="100"/>
        <c:noMultiLvlLbl val="0"/>
      </c:catAx>
      <c:valAx>
        <c:axId val="106444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444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Коефіцієнти народжуваності за віком матері</a:t>
            </a: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(20-</a:t>
            </a:r>
            <a:r>
              <a:rPr lang="uk-UA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3</a:t>
            </a: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4)</a:t>
            </a:r>
            <a:r>
              <a:rPr lang="ru-RU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. </a:t>
            </a:r>
            <a:r>
              <a:rPr lang="uk-UA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Київ/Україна</a:t>
            </a:r>
            <a:endParaRPr lang="ru-RU" sz="1100">
              <a:effectLst/>
            </a:endParaRPr>
          </a:p>
          <a:p>
            <a:pPr>
              <a:defRPr/>
            </a:pPr>
            <a:r>
              <a:rPr lang="ru-RU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*кількість живонароджених на 1000 жінок відповідного віку</a:t>
            </a:r>
            <a:endParaRPr lang="ru-R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Лист5!$B$1:$B$2</c:f>
              <c:strCache>
                <c:ptCount val="2"/>
                <c:pt idx="0">
                  <c:v>Kyiv</c:v>
                </c:pt>
                <c:pt idx="1">
                  <c:v>20–24 роки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4450" dist="13970" dir="5400000" algn="ctr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numRef>
              <c:f>Лист5!$A$3:$A$33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Лист5!$B$3:$B$33</c:f>
              <c:numCache>
                <c:formatCode>0.00%</c:formatCode>
                <c:ptCount val="31"/>
                <c:pt idx="0">
                  <c:v>0.42814569536423835</c:v>
                </c:pt>
                <c:pt idx="1">
                  <c:v>0.43021582733812946</c:v>
                </c:pt>
                <c:pt idx="2">
                  <c:v>0.42568659127625208</c:v>
                </c:pt>
                <c:pt idx="3">
                  <c:v>0.42240215924426455</c:v>
                </c:pt>
                <c:pt idx="4">
                  <c:v>0.41555977229601521</c:v>
                </c:pt>
                <c:pt idx="5">
                  <c:v>0.416626389560174</c:v>
                </c:pt>
                <c:pt idx="6">
                  <c:v>0.41155419222903888</c:v>
                </c:pt>
                <c:pt idx="7">
                  <c:v>0.40293809024134314</c:v>
                </c:pt>
                <c:pt idx="8">
                  <c:v>0.38295454545454544</c:v>
                </c:pt>
                <c:pt idx="9">
                  <c:v>0.375</c:v>
                </c:pt>
                <c:pt idx="10">
                  <c:v>0.35710243350311266</c:v>
                </c:pt>
                <c:pt idx="11">
                  <c:v>0.34895539243365331</c:v>
                </c:pt>
                <c:pt idx="12">
                  <c:v>0.33070866141732286</c:v>
                </c:pt>
                <c:pt idx="13">
                  <c:v>0.31262135922330098</c:v>
                </c:pt>
                <c:pt idx="14">
                  <c:v>0.29695885509839004</c:v>
                </c:pt>
                <c:pt idx="15">
                  <c:v>0.27910112359550565</c:v>
                </c:pt>
                <c:pt idx="16">
                  <c:v>0.26291079812206575</c:v>
                </c:pt>
                <c:pt idx="17">
                  <c:v>0.2462718363868768</c:v>
                </c:pt>
                <c:pt idx="18">
                  <c:v>0.23889739663093415</c:v>
                </c:pt>
                <c:pt idx="19">
                  <c:v>0.22023583111449216</c:v>
                </c:pt>
                <c:pt idx="20">
                  <c:v>0.21064814814814817</c:v>
                </c:pt>
                <c:pt idx="21">
                  <c:v>0.19869331283627981</c:v>
                </c:pt>
                <c:pt idx="22">
                  <c:v>0.19290626131017008</c:v>
                </c:pt>
                <c:pt idx="23">
                  <c:v>0.18438416422287393</c:v>
                </c:pt>
                <c:pt idx="24">
                  <c:v>0.17848495330335526</c:v>
                </c:pt>
                <c:pt idx="25">
                  <c:v>0.17876165113182427</c:v>
                </c:pt>
                <c:pt idx="26">
                  <c:v>0.16889738687061823</c:v>
                </c:pt>
                <c:pt idx="27">
                  <c:v>0.15721231766612642</c:v>
                </c:pt>
                <c:pt idx="28">
                  <c:v>0.15089430894308942</c:v>
                </c:pt>
                <c:pt idx="29">
                  <c:v>0.15890688259109309</c:v>
                </c:pt>
                <c:pt idx="30">
                  <c:v>0.16313043478260869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ED-4F4E-9D5B-9F33EF3DB230}"/>
            </c:ext>
          </c:extLst>
        </c:ser>
        <c:ser>
          <c:idx val="1"/>
          <c:order val="1"/>
          <c:tx>
            <c:strRef>
              <c:f>Лист5!$C$1:$C$2</c:f>
              <c:strCache>
                <c:ptCount val="2"/>
                <c:pt idx="0">
                  <c:v>Kyiv</c:v>
                </c:pt>
                <c:pt idx="1">
                  <c:v>25–29 років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4450" dist="13970" dir="5400000" algn="ctr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numRef>
              <c:f>Лист5!$A$3:$A$33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  <c:extLst xmlns:c15="http://schemas.microsoft.com/office/drawing/2012/chart"/>
            </c:numRef>
          </c:cat>
          <c:val>
            <c:numRef>
              <c:f>Лист5!$C$3:$C$33</c:f>
              <c:numCache>
                <c:formatCode>0.00%</c:formatCode>
                <c:ptCount val="31"/>
                <c:pt idx="0">
                  <c:v>0.26026490066225161</c:v>
                </c:pt>
                <c:pt idx="1">
                  <c:v>0.24892086330935254</c:v>
                </c:pt>
                <c:pt idx="2">
                  <c:v>0.25282714054927308</c:v>
                </c:pt>
                <c:pt idx="3">
                  <c:v>0.25775978407557354</c:v>
                </c:pt>
                <c:pt idx="4">
                  <c:v>0.26138519924098674</c:v>
                </c:pt>
                <c:pt idx="5">
                  <c:v>0.26872885451909134</c:v>
                </c:pt>
                <c:pt idx="6">
                  <c:v>0.27965235173824132</c:v>
                </c:pt>
                <c:pt idx="7">
                  <c:v>0.29433368310598113</c:v>
                </c:pt>
                <c:pt idx="8">
                  <c:v>0.30568181818181811</c:v>
                </c:pt>
                <c:pt idx="9">
                  <c:v>0.3197004608294931</c:v>
                </c:pt>
                <c:pt idx="10">
                  <c:v>0.33389926428975669</c:v>
                </c:pt>
                <c:pt idx="11">
                  <c:v>0.33653303218520614</c:v>
                </c:pt>
                <c:pt idx="12">
                  <c:v>0.34435695538057742</c:v>
                </c:pt>
                <c:pt idx="13">
                  <c:v>0.34951456310679613</c:v>
                </c:pt>
                <c:pt idx="14">
                  <c:v>0.35599284436493744</c:v>
                </c:pt>
                <c:pt idx="15">
                  <c:v>0.35505617977528092</c:v>
                </c:pt>
                <c:pt idx="16">
                  <c:v>0.36320956039265895</c:v>
                </c:pt>
                <c:pt idx="17">
                  <c:v>0.36131231359181926</c:v>
                </c:pt>
                <c:pt idx="18">
                  <c:v>0.35375191424196023</c:v>
                </c:pt>
                <c:pt idx="19">
                  <c:v>0.35793077215671348</c:v>
                </c:pt>
                <c:pt idx="20">
                  <c:v>0.3576388888888889</c:v>
                </c:pt>
                <c:pt idx="21">
                  <c:v>0.35780169100691778</c:v>
                </c:pt>
                <c:pt idx="22">
                  <c:v>0.36011581614187477</c:v>
                </c:pt>
                <c:pt idx="23">
                  <c:v>0.3603372434017596</c:v>
                </c:pt>
                <c:pt idx="24">
                  <c:v>0.3670010377032169</c:v>
                </c:pt>
                <c:pt idx="25">
                  <c:v>0.3711717709720373</c:v>
                </c:pt>
                <c:pt idx="26">
                  <c:v>0.36806883365200765</c:v>
                </c:pt>
                <c:pt idx="27">
                  <c:v>0.35915721231766612</c:v>
                </c:pt>
                <c:pt idx="28">
                  <c:v>0.35219512195121949</c:v>
                </c:pt>
                <c:pt idx="29">
                  <c:v>0.34041835357624828</c:v>
                </c:pt>
                <c:pt idx="30">
                  <c:v>0.33182608695652177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F9ED-4F4E-9D5B-9F33EF3DB230}"/>
            </c:ext>
          </c:extLst>
        </c:ser>
        <c:ser>
          <c:idx val="2"/>
          <c:order val="2"/>
          <c:tx>
            <c:strRef>
              <c:f>Лист5!$D$1:$D$2</c:f>
              <c:strCache>
                <c:ptCount val="2"/>
                <c:pt idx="0">
                  <c:v>Kyiv</c:v>
                </c:pt>
                <c:pt idx="1">
                  <c:v>30–34 роки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4450" dist="13970" dir="5400000" algn="ctr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numRef>
              <c:f>Лист5!$A$3:$A$33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  <c:extLst xmlns:c15="http://schemas.microsoft.com/office/drawing/2012/chart"/>
            </c:numRef>
          </c:cat>
          <c:val>
            <c:numRef>
              <c:f>Лист5!$D$3:$D$33</c:f>
              <c:numCache>
                <c:formatCode>0.00%</c:formatCode>
                <c:ptCount val="31"/>
                <c:pt idx="0">
                  <c:v>0.12980132450331125</c:v>
                </c:pt>
                <c:pt idx="1">
                  <c:v>0.1223021582733813</c:v>
                </c:pt>
                <c:pt idx="2">
                  <c:v>0.11591276252019388</c:v>
                </c:pt>
                <c:pt idx="3">
                  <c:v>0.12010796221322538</c:v>
                </c:pt>
                <c:pt idx="4">
                  <c:v>0.12191650853889943</c:v>
                </c:pt>
                <c:pt idx="5">
                  <c:v>0.11938134364427259</c:v>
                </c:pt>
                <c:pt idx="6">
                  <c:v>0.1278118609406953</c:v>
                </c:pt>
                <c:pt idx="7">
                  <c:v>0.13221406086044071</c:v>
                </c:pt>
                <c:pt idx="8">
                  <c:v>0.14772727272727271</c:v>
                </c:pt>
                <c:pt idx="9">
                  <c:v>0.15380184331797236</c:v>
                </c:pt>
                <c:pt idx="10">
                  <c:v>0.16694963214487835</c:v>
                </c:pt>
                <c:pt idx="11">
                  <c:v>0.176171654432524</c:v>
                </c:pt>
                <c:pt idx="12">
                  <c:v>0.17952755905511816</c:v>
                </c:pt>
                <c:pt idx="13">
                  <c:v>0.19320388349514561</c:v>
                </c:pt>
                <c:pt idx="14">
                  <c:v>0.19946332737030414</c:v>
                </c:pt>
                <c:pt idx="15">
                  <c:v>0.21393258426966297</c:v>
                </c:pt>
                <c:pt idx="16">
                  <c:v>0.21852326077678191</c:v>
                </c:pt>
                <c:pt idx="17">
                  <c:v>0.22965487856838512</c:v>
                </c:pt>
                <c:pt idx="18">
                  <c:v>0.23392036753445636</c:v>
                </c:pt>
                <c:pt idx="19">
                  <c:v>0.24648155192088242</c:v>
                </c:pt>
                <c:pt idx="20">
                  <c:v>0.25308641975308643</c:v>
                </c:pt>
                <c:pt idx="21">
                  <c:v>0.25749423520368947</c:v>
                </c:pt>
                <c:pt idx="22">
                  <c:v>0.25950054288816504</c:v>
                </c:pt>
                <c:pt idx="23">
                  <c:v>0.26649560117302057</c:v>
                </c:pt>
                <c:pt idx="24">
                  <c:v>0.26011760636457976</c:v>
                </c:pt>
                <c:pt idx="25">
                  <c:v>0.25898801597869509</c:v>
                </c:pt>
                <c:pt idx="26">
                  <c:v>0.26991714467813893</c:v>
                </c:pt>
                <c:pt idx="27">
                  <c:v>0.27747163695299837</c:v>
                </c:pt>
                <c:pt idx="28">
                  <c:v>0.28130081300813009</c:v>
                </c:pt>
                <c:pt idx="29">
                  <c:v>0.2847503373819163</c:v>
                </c:pt>
                <c:pt idx="30">
                  <c:v>0.28278260869565214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F9ED-4F4E-9D5B-9F33EF3DB230}"/>
            </c:ext>
          </c:extLst>
        </c:ser>
        <c:ser>
          <c:idx val="4"/>
          <c:order val="3"/>
          <c:tx>
            <c:strRef>
              <c:f>Лист5!$E$1:$E$2</c:f>
              <c:strCache>
                <c:ptCount val="2"/>
                <c:pt idx="0">
                  <c:v>Ukraine</c:v>
                </c:pt>
                <c:pt idx="1">
                  <c:v>20-24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4450" dist="13970" dir="5400000" algn="ctr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numRef>
              <c:f>Лист5!$A$3:$A$33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Лист5!$E$3:$E$33</c:f>
              <c:numCache>
                <c:formatCode>0.00%</c:formatCode>
                <c:ptCount val="31"/>
                <c:pt idx="0">
                  <c:v>0.40087202078391504</c:v>
                </c:pt>
                <c:pt idx="1">
                  <c:v>0.41145853220817902</c:v>
                </c:pt>
                <c:pt idx="2">
                  <c:v>0.41870367694118132</c:v>
                </c:pt>
                <c:pt idx="3">
                  <c:v>0.41881717565707011</c:v>
                </c:pt>
                <c:pt idx="4">
                  <c:v>0.42267095696899892</c:v>
                </c:pt>
                <c:pt idx="5">
                  <c:v>0.42492899456301225</c:v>
                </c:pt>
                <c:pt idx="6">
                  <c:v>0.43120543959388768</c:v>
                </c:pt>
                <c:pt idx="7">
                  <c:v>0.4301618806562631</c:v>
                </c:pt>
                <c:pt idx="8">
                  <c:v>0.4272210475770038</c:v>
                </c:pt>
                <c:pt idx="9">
                  <c:v>0.42604164921509824</c:v>
                </c:pt>
                <c:pt idx="10">
                  <c:v>0.42499483682251737</c:v>
                </c:pt>
                <c:pt idx="11">
                  <c:v>0.4150394471053066</c:v>
                </c:pt>
                <c:pt idx="12">
                  <c:v>0.40360808935085057</c:v>
                </c:pt>
                <c:pt idx="13">
                  <c:v>0.39574416782205074</c:v>
                </c:pt>
                <c:pt idx="14">
                  <c:v>0.39027318275386014</c:v>
                </c:pt>
                <c:pt idx="15">
                  <c:v>0.37569739251950579</c:v>
                </c:pt>
                <c:pt idx="16">
                  <c:v>0.36312202396525561</c:v>
                </c:pt>
                <c:pt idx="17">
                  <c:v>0.35281837827140317</c:v>
                </c:pt>
                <c:pt idx="18">
                  <c:v>0.33937052360242231</c:v>
                </c:pt>
                <c:pt idx="19">
                  <c:v>0.31621436541061321</c:v>
                </c:pt>
                <c:pt idx="20">
                  <c:v>0.29563123178401596</c:v>
                </c:pt>
                <c:pt idx="21">
                  <c:v>0.275849043959291</c:v>
                </c:pt>
                <c:pt idx="22">
                  <c:v>0.26135853770832174</c:v>
                </c:pt>
                <c:pt idx="23">
                  <c:v>0.24358305635750505</c:v>
                </c:pt>
                <c:pt idx="24">
                  <c:v>0.22842805069593305</c:v>
                </c:pt>
                <c:pt idx="25">
                  <c:v>0.22419902026123856</c:v>
                </c:pt>
                <c:pt idx="26">
                  <c:v>0.2085821618062817</c:v>
                </c:pt>
                <c:pt idx="27">
                  <c:v>0.19345799905615857</c:v>
                </c:pt>
                <c:pt idx="28">
                  <c:v>0.1808480597558754</c:v>
                </c:pt>
                <c:pt idx="29">
                  <c:v>0.1739625068012069</c:v>
                </c:pt>
                <c:pt idx="30">
                  <c:v>0.16925603199406733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ED-4F4E-9D5B-9F33EF3DB230}"/>
            </c:ext>
          </c:extLst>
        </c:ser>
        <c:ser>
          <c:idx val="5"/>
          <c:order val="4"/>
          <c:tx>
            <c:strRef>
              <c:f>Лист5!$F$1:$F$2</c:f>
              <c:strCache>
                <c:ptCount val="2"/>
                <c:pt idx="0">
                  <c:v>Ukraine</c:v>
                </c:pt>
                <c:pt idx="1">
                  <c:v>25-29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4450" dist="13970" dir="5400000" algn="ctr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numRef>
              <c:f>Лист5!$A$3:$A$33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  <c:extLst xmlns:c15="http://schemas.microsoft.com/office/drawing/2012/chart"/>
            </c:numRef>
          </c:cat>
          <c:val>
            <c:numRef>
              <c:f>Лист5!$F$3:$F$33</c:f>
              <c:numCache>
                <c:formatCode>0.00%</c:formatCode>
                <c:ptCount val="31"/>
                <c:pt idx="0">
                  <c:v>0.26189540268835421</c:v>
                </c:pt>
                <c:pt idx="1">
                  <c:v>0.24635820382603382</c:v>
                </c:pt>
                <c:pt idx="2">
                  <c:v>0.23494694138778208</c:v>
                </c:pt>
                <c:pt idx="3">
                  <c:v>0.23013226927186003</c:v>
                </c:pt>
                <c:pt idx="4">
                  <c:v>0.22292203716230627</c:v>
                </c:pt>
                <c:pt idx="5">
                  <c:v>0.2258995374502962</c:v>
                </c:pt>
                <c:pt idx="6">
                  <c:v>0.22821462595913425</c:v>
                </c:pt>
                <c:pt idx="7">
                  <c:v>0.23799187865324034</c:v>
                </c:pt>
                <c:pt idx="8">
                  <c:v>0.24551763129564658</c:v>
                </c:pt>
                <c:pt idx="9">
                  <c:v>0.25609408768784869</c:v>
                </c:pt>
                <c:pt idx="10">
                  <c:v>0.26688780520701183</c:v>
                </c:pt>
                <c:pt idx="11">
                  <c:v>0.27854780447109539</c:v>
                </c:pt>
                <c:pt idx="12">
                  <c:v>0.28554020465476615</c:v>
                </c:pt>
                <c:pt idx="13">
                  <c:v>0.2923624088251251</c:v>
                </c:pt>
                <c:pt idx="14">
                  <c:v>0.29600977342461787</c:v>
                </c:pt>
                <c:pt idx="15">
                  <c:v>0.30254396087191271</c:v>
                </c:pt>
                <c:pt idx="16">
                  <c:v>0.31135537125215845</c:v>
                </c:pt>
                <c:pt idx="17">
                  <c:v>0.31508572121691891</c:v>
                </c:pt>
                <c:pt idx="18">
                  <c:v>0.32121481411731473</c:v>
                </c:pt>
                <c:pt idx="19">
                  <c:v>0.33376231603431072</c:v>
                </c:pt>
                <c:pt idx="20">
                  <c:v>0.34611136677404508</c:v>
                </c:pt>
                <c:pt idx="21">
                  <c:v>0.35168042012787826</c:v>
                </c:pt>
                <c:pt idx="22">
                  <c:v>0.35884269455335643</c:v>
                </c:pt>
                <c:pt idx="23">
                  <c:v>0.35964603702176179</c:v>
                </c:pt>
                <c:pt idx="24">
                  <c:v>0.35763089699136957</c:v>
                </c:pt>
                <c:pt idx="25">
                  <c:v>0.35525508225362507</c:v>
                </c:pt>
                <c:pt idx="26">
                  <c:v>0.34804616397505905</c:v>
                </c:pt>
                <c:pt idx="27">
                  <c:v>0.33522382525450012</c:v>
                </c:pt>
                <c:pt idx="28">
                  <c:v>0.32265895427218072</c:v>
                </c:pt>
                <c:pt idx="29">
                  <c:v>0.31229163575208985</c:v>
                </c:pt>
                <c:pt idx="30">
                  <c:v>0.30252403527822658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F9ED-4F4E-9D5B-9F33EF3DB230}"/>
            </c:ext>
          </c:extLst>
        </c:ser>
        <c:ser>
          <c:idx val="6"/>
          <c:order val="5"/>
          <c:tx>
            <c:strRef>
              <c:f>Лист5!$G$1:$G$2</c:f>
              <c:strCache>
                <c:ptCount val="2"/>
                <c:pt idx="0">
                  <c:v>Ukraine</c:v>
                </c:pt>
                <c:pt idx="1">
                  <c:v>30-34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4450" dist="13970" dir="5400000" algn="ctr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numRef>
              <c:f>Лист5!$A$3:$A$33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  <c:extLst xmlns:c15="http://schemas.microsoft.com/office/drawing/2012/chart"/>
            </c:numRef>
          </c:cat>
          <c:val>
            <c:numRef>
              <c:f>Лист5!$G$3:$G$33</c:f>
              <c:numCache>
                <c:formatCode>0.00%</c:formatCode>
                <c:ptCount val="31"/>
                <c:pt idx="0">
                  <c:v>0.13391844572461312</c:v>
                </c:pt>
                <c:pt idx="1">
                  <c:v>0.12865850166100271</c:v>
                </c:pt>
                <c:pt idx="2">
                  <c:v>0.12560387720131305</c:v>
                </c:pt>
                <c:pt idx="3">
                  <c:v>0.12455520005832522</c:v>
                </c:pt>
                <c:pt idx="4">
                  <c:v>0.1199791579062837</c:v>
                </c:pt>
                <c:pt idx="5">
                  <c:v>0.11362168303172929</c:v>
                </c:pt>
                <c:pt idx="6">
                  <c:v>0.11082450293544094</c:v>
                </c:pt>
                <c:pt idx="7">
                  <c:v>0.1107343809749258</c:v>
                </c:pt>
                <c:pt idx="8">
                  <c:v>0.11169327044463549</c:v>
                </c:pt>
                <c:pt idx="9">
                  <c:v>0.11610179430045738</c:v>
                </c:pt>
                <c:pt idx="10">
                  <c:v>0.11921249952583064</c:v>
                </c:pt>
                <c:pt idx="11">
                  <c:v>0.1274249488648635</c:v>
                </c:pt>
                <c:pt idx="12">
                  <c:v>0.13470415442719261</c:v>
                </c:pt>
                <c:pt idx="13">
                  <c:v>0.1422101995298089</c:v>
                </c:pt>
                <c:pt idx="14">
                  <c:v>0.14837739260002047</c:v>
                </c:pt>
                <c:pt idx="15">
                  <c:v>0.15929662604939709</c:v>
                </c:pt>
                <c:pt idx="16">
                  <c:v>0.16753767463764324</c:v>
                </c:pt>
                <c:pt idx="17">
                  <c:v>0.17516430830910071</c:v>
                </c:pt>
                <c:pt idx="18">
                  <c:v>0.1831225466251567</c:v>
                </c:pt>
                <c:pt idx="19">
                  <c:v>0.19437934271191845</c:v>
                </c:pt>
                <c:pt idx="20">
                  <c:v>0.20458966099094952</c:v>
                </c:pt>
                <c:pt idx="21">
                  <c:v>0.21490735071478398</c:v>
                </c:pt>
                <c:pt idx="22">
                  <c:v>0.22163701359828034</c:v>
                </c:pt>
                <c:pt idx="23">
                  <c:v>0.23495232780999054</c:v>
                </c:pt>
                <c:pt idx="24">
                  <c:v>0.24708504970480058</c:v>
                </c:pt>
                <c:pt idx="25">
                  <c:v>0.25072953260963698</c:v>
                </c:pt>
                <c:pt idx="26">
                  <c:v>0.26725533480500369</c:v>
                </c:pt>
                <c:pt idx="27">
                  <c:v>0.28389402009033909</c:v>
                </c:pt>
                <c:pt idx="28">
                  <c:v>0.29422481326288941</c:v>
                </c:pt>
                <c:pt idx="29">
                  <c:v>0.3013899193747836</c:v>
                </c:pt>
                <c:pt idx="30">
                  <c:v>0.29980665836798476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F9ED-4F4E-9D5B-9F33EF3DB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461567"/>
        <c:axId val="1064458655"/>
      </c:lineChart>
      <c:catAx>
        <c:axId val="106446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4458655"/>
        <c:crosses val="autoZero"/>
        <c:auto val="1"/>
        <c:lblAlgn val="ctr"/>
        <c:lblOffset val="100"/>
        <c:noMultiLvlLbl val="0"/>
      </c:catAx>
      <c:valAx>
        <c:axId val="106445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446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1</xdr:row>
      <xdr:rowOff>110490</xdr:rowOff>
    </xdr:from>
    <xdr:to>
      <xdr:col>19</xdr:col>
      <xdr:colOff>22860</xdr:colOff>
      <xdr:row>20</xdr:row>
      <xdr:rowOff>7620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074A1C8-51E4-42A0-AB62-A4C90AB1B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18</xdr:col>
      <xdr:colOff>579120</xdr:colOff>
      <xdr:row>40</xdr:row>
      <xdr:rowOff>80010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C74A25F-713E-4EB2-986E-E28079F87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18</xdr:col>
      <xdr:colOff>579120</xdr:colOff>
      <xdr:row>60</xdr:row>
      <xdr:rowOff>80010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9023DD1-E480-4BEE-9A4E-A2A2FBE3E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178526</xdr:colOff>
      <xdr:row>28</xdr:row>
      <xdr:rowOff>0</xdr:rowOff>
    </xdr:to>
    <xdr:grpSp>
      <xdr:nvGrpSpPr>
        <xdr:cNvPr id="4" name="Группа 3">
          <a:extLst>
            <a:ext uri="{FF2B5EF4-FFF2-40B4-BE49-F238E27FC236}">
              <a16:creationId xmlns:a16="http://schemas.microsoft.com/office/drawing/2014/main" id="{25AEFCBE-7053-41E9-AE3B-6F5731D3EE83}"/>
            </a:ext>
          </a:extLst>
        </xdr:cNvPr>
        <xdr:cNvGrpSpPr/>
      </xdr:nvGrpSpPr>
      <xdr:grpSpPr>
        <a:xfrm>
          <a:off x="0" y="0"/>
          <a:ext cx="18466526" cy="5181600"/>
          <a:chOff x="0" y="0"/>
          <a:chExt cx="18466526" cy="5181600"/>
        </a:xfrm>
      </xdr:grpSpPr>
      <xdr:graphicFrame macro="">
        <xdr:nvGraphicFramePr>
          <xdr:cNvPr id="2" name="Диаграмма 1">
            <a:extLst>
              <a:ext uri="{FF2B5EF4-FFF2-40B4-BE49-F238E27FC236}">
                <a16:creationId xmlns:a16="http://schemas.microsoft.com/office/drawing/2014/main" id="{256D2EC4-9150-4F9B-BBE6-1F1671F4BEB2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9252857" cy="5181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Диаграмма 2">
            <a:extLst>
              <a:ext uri="{FF2B5EF4-FFF2-40B4-BE49-F238E27FC236}">
                <a16:creationId xmlns:a16="http://schemas.microsoft.com/office/drawing/2014/main" id="{F8FF7960-14F6-4C6B-8953-C56E86E5F564}"/>
              </a:ext>
            </a:extLst>
          </xdr:cNvPr>
          <xdr:cNvGraphicFramePr>
            <a:graphicFrameLocks/>
          </xdr:cNvGraphicFramePr>
        </xdr:nvGraphicFramePr>
        <xdr:xfrm>
          <a:off x="9285514" y="21772"/>
          <a:ext cx="9181012" cy="51162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</xdr:col>
      <xdr:colOff>0</xdr:colOff>
      <xdr:row>29</xdr:row>
      <xdr:rowOff>185056</xdr:rowOff>
    </xdr:from>
    <xdr:to>
      <xdr:col>16</xdr:col>
      <xdr:colOff>32658</xdr:colOff>
      <xdr:row>65</xdr:row>
      <xdr:rowOff>76201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32F0084-9D78-43D8-8BF6-5529D626C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Рамка">
  <a:themeElements>
    <a:clrScheme name="Рамка">
      <a:dk1>
        <a:srgbClr val="000000"/>
      </a:dk1>
      <a:lt1>
        <a:srgbClr val="FFFFFF"/>
      </a:lt1>
      <a:dk2>
        <a:srgbClr val="545454"/>
      </a:dk2>
      <a:lt2>
        <a:srgbClr val="BFBFBF"/>
      </a:lt2>
      <a:accent1>
        <a:srgbClr val="40BAD2"/>
      </a:accent1>
      <a:accent2>
        <a:srgbClr val="FAB900"/>
      </a:accent2>
      <a:accent3>
        <a:srgbClr val="90BB23"/>
      </a:accent3>
      <a:accent4>
        <a:srgbClr val="EE7008"/>
      </a:accent4>
      <a:accent5>
        <a:srgbClr val="1AB39F"/>
      </a:accent5>
      <a:accent6>
        <a:srgbClr val="D5393D"/>
      </a:accent6>
      <a:hlink>
        <a:srgbClr val="90BB23"/>
      </a:hlink>
      <a:folHlink>
        <a:srgbClr val="EE7008"/>
      </a:folHlink>
    </a:clrScheme>
    <a:fontScheme name="Рамка">
      <a:majorFont>
        <a:latin typeface="Corbel" panose="020B0503020204020204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Рамка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20000"/>
                <a:lumMod val="102000"/>
              </a:schemeClr>
            </a:gs>
            <a:gs pos="48000">
              <a:schemeClr val="phClr">
                <a:tint val="98000"/>
                <a:shade val="90000"/>
                <a:satMod val="110000"/>
                <a:lumMod val="103000"/>
              </a:schemeClr>
            </a:gs>
            <a:gs pos="100000">
              <a:schemeClr val="phClr">
                <a:tint val="98000"/>
                <a:shade val="8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rame" id="{F226E7A2-7162-461C-9490-D27D9DC04E43}" vid="{629A0216-3BBD-45C0-B63F-2683BEA18F60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21056-B0D7-4925-B45E-77FF030F1BC8}">
  <dimension ref="A1:M33"/>
  <sheetViews>
    <sheetView topLeftCell="A8" workbookViewId="0">
      <selection activeCell="A3" sqref="A3:A33"/>
    </sheetView>
  </sheetViews>
  <sheetFormatPr defaultRowHeight="14.4" x14ac:dyDescent="0.3"/>
  <cols>
    <col min="9" max="9" width="8.88671875" style="7"/>
    <col min="11" max="11" width="11" style="9" customWidth="1"/>
    <col min="12" max="12" width="13.44140625" style="9" customWidth="1"/>
    <col min="13" max="13" width="14.88671875" style="9" customWidth="1"/>
    <col min="14" max="14" width="25.5546875" customWidth="1"/>
    <col min="15" max="16" width="25.88671875" customWidth="1"/>
    <col min="17" max="17" width="25.5546875" customWidth="1"/>
    <col min="18" max="18" width="25.88671875" customWidth="1"/>
  </cols>
  <sheetData>
    <row r="1" spans="1:13" x14ac:dyDescent="0.3">
      <c r="B1" t="s">
        <v>0</v>
      </c>
    </row>
    <row r="2" spans="1:13" x14ac:dyDescent="0.3">
      <c r="A2" s="1"/>
      <c r="B2" s="1" t="s">
        <v>7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8"/>
      <c r="K2" s="1" t="s">
        <v>1</v>
      </c>
      <c r="L2" s="10" t="s">
        <v>2</v>
      </c>
      <c r="M2" s="10" t="s">
        <v>3</v>
      </c>
    </row>
    <row r="3" spans="1:13" x14ac:dyDescent="0.3">
      <c r="A3">
        <v>1990</v>
      </c>
      <c r="B3">
        <v>38.799999999999997</v>
      </c>
      <c r="C3">
        <v>129.30000000000001</v>
      </c>
      <c r="D3">
        <v>78.599999999999994</v>
      </c>
      <c r="E3">
        <v>39.200000000000003</v>
      </c>
      <c r="F3">
        <v>13.2</v>
      </c>
      <c r="G3">
        <v>2.8</v>
      </c>
      <c r="H3">
        <v>0.1</v>
      </c>
      <c r="J3">
        <f>SUM(B3:H3)</f>
        <v>302.00000000000006</v>
      </c>
      <c r="K3" s="9">
        <f>C3/J3</f>
        <v>0.42814569536423835</v>
      </c>
      <c r="L3" s="9">
        <f>D3/J3</f>
        <v>0.26026490066225161</v>
      </c>
      <c r="M3" s="9">
        <f>E3/J3</f>
        <v>0.12980132450331125</v>
      </c>
    </row>
    <row r="4" spans="1:13" x14ac:dyDescent="0.3">
      <c r="A4">
        <v>1991</v>
      </c>
      <c r="B4">
        <v>39.700000000000003</v>
      </c>
      <c r="C4">
        <v>119.6</v>
      </c>
      <c r="D4">
        <v>69.2</v>
      </c>
      <c r="E4">
        <v>34</v>
      </c>
      <c r="F4">
        <v>12.8</v>
      </c>
      <c r="G4">
        <v>2.5</v>
      </c>
      <c r="H4">
        <v>0.2</v>
      </c>
      <c r="J4">
        <f t="shared" ref="J4:J33" si="0">SUM(B4:H4)</f>
        <v>278</v>
      </c>
      <c r="K4" s="9">
        <f t="shared" ref="K4:K33" si="1">C4/J4</f>
        <v>0.43021582733812946</v>
      </c>
      <c r="L4" s="9">
        <f t="shared" ref="L4:L33" si="2">D4/J4</f>
        <v>0.24892086330935254</v>
      </c>
      <c r="M4" s="9">
        <f t="shared" ref="M4:M33" si="3">E4/J4</f>
        <v>0.1223021582733813</v>
      </c>
    </row>
    <row r="5" spans="1:13" x14ac:dyDescent="0.3">
      <c r="A5">
        <v>1992</v>
      </c>
      <c r="B5">
        <v>37.6</v>
      </c>
      <c r="C5">
        <v>105.4</v>
      </c>
      <c r="D5">
        <v>62.6</v>
      </c>
      <c r="E5">
        <v>28.7</v>
      </c>
      <c r="F5">
        <v>11</v>
      </c>
      <c r="G5">
        <v>2.2000000000000002</v>
      </c>
      <c r="H5">
        <v>0.1</v>
      </c>
      <c r="J5">
        <f t="shared" si="0"/>
        <v>247.59999999999997</v>
      </c>
      <c r="K5" s="9">
        <f t="shared" si="1"/>
        <v>0.42568659127625208</v>
      </c>
      <c r="L5" s="9">
        <f t="shared" si="2"/>
        <v>0.25282714054927308</v>
      </c>
      <c r="M5" s="9">
        <f t="shared" si="3"/>
        <v>0.11591276252019388</v>
      </c>
    </row>
    <row r="6" spans="1:13" x14ac:dyDescent="0.3">
      <c r="A6">
        <v>1993</v>
      </c>
      <c r="B6">
        <v>31.8</v>
      </c>
      <c r="C6">
        <v>93.9</v>
      </c>
      <c r="D6">
        <v>57.3</v>
      </c>
      <c r="E6">
        <v>26.7</v>
      </c>
      <c r="F6">
        <v>10.5</v>
      </c>
      <c r="G6">
        <v>2</v>
      </c>
      <c r="H6">
        <v>0.1</v>
      </c>
      <c r="J6">
        <f t="shared" si="0"/>
        <v>222.29999999999998</v>
      </c>
      <c r="K6" s="9">
        <f t="shared" si="1"/>
        <v>0.42240215924426455</v>
      </c>
      <c r="L6" s="9">
        <f t="shared" si="2"/>
        <v>0.25775978407557354</v>
      </c>
      <c r="M6" s="9">
        <f t="shared" si="3"/>
        <v>0.12010796221322538</v>
      </c>
    </row>
    <row r="7" spans="1:13" x14ac:dyDescent="0.3">
      <c r="A7">
        <v>1994</v>
      </c>
      <c r="B7">
        <v>30.4</v>
      </c>
      <c r="C7">
        <v>87.6</v>
      </c>
      <c r="D7">
        <v>55.1</v>
      </c>
      <c r="E7">
        <v>25.7</v>
      </c>
      <c r="F7">
        <v>9.8000000000000007</v>
      </c>
      <c r="G7">
        <v>2</v>
      </c>
      <c r="H7">
        <v>0.2</v>
      </c>
      <c r="J7">
        <f t="shared" si="0"/>
        <v>210.79999999999998</v>
      </c>
      <c r="K7" s="9">
        <f t="shared" si="1"/>
        <v>0.41555977229601521</v>
      </c>
      <c r="L7" s="9">
        <f t="shared" si="2"/>
        <v>0.26138519924098674</v>
      </c>
      <c r="M7" s="9">
        <f t="shared" si="3"/>
        <v>0.12191650853889943</v>
      </c>
    </row>
    <row r="8" spans="1:13" x14ac:dyDescent="0.3">
      <c r="A8">
        <v>1995</v>
      </c>
      <c r="B8">
        <v>29.2</v>
      </c>
      <c r="C8">
        <v>86.2</v>
      </c>
      <c r="D8">
        <v>55.6</v>
      </c>
      <c r="E8">
        <v>24.7</v>
      </c>
      <c r="F8">
        <v>9.3000000000000007</v>
      </c>
      <c r="G8">
        <v>1.8</v>
      </c>
      <c r="H8">
        <v>0.1</v>
      </c>
      <c r="J8">
        <f t="shared" si="0"/>
        <v>206.9</v>
      </c>
      <c r="K8" s="9">
        <f t="shared" si="1"/>
        <v>0.416626389560174</v>
      </c>
      <c r="L8" s="9">
        <f t="shared" si="2"/>
        <v>0.26872885451909134</v>
      </c>
      <c r="M8" s="9">
        <f t="shared" si="3"/>
        <v>0.11938134364427259</v>
      </c>
    </row>
    <row r="9" spans="1:13" x14ac:dyDescent="0.3">
      <c r="A9">
        <v>1996</v>
      </c>
      <c r="B9">
        <v>25.1</v>
      </c>
      <c r="C9">
        <v>80.5</v>
      </c>
      <c r="D9">
        <v>54.7</v>
      </c>
      <c r="E9">
        <v>25</v>
      </c>
      <c r="F9">
        <v>8.6</v>
      </c>
      <c r="G9">
        <v>1.6</v>
      </c>
      <c r="H9">
        <v>0.1</v>
      </c>
      <c r="J9">
        <f t="shared" si="0"/>
        <v>195.6</v>
      </c>
      <c r="K9" s="9">
        <f t="shared" si="1"/>
        <v>0.41155419222903888</v>
      </c>
      <c r="L9" s="9">
        <f t="shared" si="2"/>
        <v>0.27965235173824132</v>
      </c>
      <c r="M9" s="9">
        <f t="shared" si="3"/>
        <v>0.1278118609406953</v>
      </c>
    </row>
    <row r="10" spans="1:13" x14ac:dyDescent="0.3">
      <c r="A10">
        <v>1997</v>
      </c>
      <c r="B10">
        <v>21.1</v>
      </c>
      <c r="C10">
        <v>76.8</v>
      </c>
      <c r="D10">
        <v>56.1</v>
      </c>
      <c r="E10">
        <v>25.2</v>
      </c>
      <c r="F10">
        <v>9.9</v>
      </c>
      <c r="G10">
        <v>1.4</v>
      </c>
      <c r="H10">
        <v>0.1</v>
      </c>
      <c r="J10">
        <f t="shared" si="0"/>
        <v>190.6</v>
      </c>
      <c r="K10" s="9">
        <f t="shared" si="1"/>
        <v>0.40293809024134314</v>
      </c>
      <c r="L10" s="9">
        <f t="shared" si="2"/>
        <v>0.29433368310598113</v>
      </c>
      <c r="M10" s="9">
        <f t="shared" si="3"/>
        <v>0.13221406086044071</v>
      </c>
    </row>
    <row r="11" spans="1:13" x14ac:dyDescent="0.3">
      <c r="A11">
        <v>1998</v>
      </c>
      <c r="B11">
        <v>17.899999999999999</v>
      </c>
      <c r="C11">
        <v>67.400000000000006</v>
      </c>
      <c r="D11">
        <v>53.8</v>
      </c>
      <c r="E11">
        <v>26</v>
      </c>
      <c r="F11">
        <v>8.9</v>
      </c>
      <c r="G11">
        <v>1.9</v>
      </c>
      <c r="H11">
        <v>0.1</v>
      </c>
      <c r="J11">
        <f t="shared" si="0"/>
        <v>176.00000000000003</v>
      </c>
      <c r="K11" s="9">
        <f t="shared" si="1"/>
        <v>0.38295454545454544</v>
      </c>
      <c r="L11" s="9">
        <f t="shared" si="2"/>
        <v>0.30568181818181811</v>
      </c>
      <c r="M11" s="9">
        <f t="shared" si="3"/>
        <v>0.14772727272727271</v>
      </c>
    </row>
    <row r="12" spans="1:13" x14ac:dyDescent="0.3">
      <c r="A12">
        <v>1999</v>
      </c>
      <c r="B12">
        <v>15.4</v>
      </c>
      <c r="C12">
        <v>65.099999999999994</v>
      </c>
      <c r="D12">
        <v>55.5</v>
      </c>
      <c r="E12">
        <v>26.7</v>
      </c>
      <c r="F12">
        <v>9.1</v>
      </c>
      <c r="G12">
        <v>1.8</v>
      </c>
      <c r="H12">
        <v>0</v>
      </c>
      <c r="J12">
        <f t="shared" si="0"/>
        <v>173.6</v>
      </c>
      <c r="K12" s="9">
        <f t="shared" si="1"/>
        <v>0.375</v>
      </c>
      <c r="L12" s="9">
        <f t="shared" si="2"/>
        <v>0.3197004608294931</v>
      </c>
      <c r="M12" s="9">
        <f t="shared" si="3"/>
        <v>0.15380184331797236</v>
      </c>
    </row>
    <row r="13" spans="1:13" x14ac:dyDescent="0.3">
      <c r="A13">
        <v>2000</v>
      </c>
      <c r="B13">
        <v>13.5</v>
      </c>
      <c r="C13">
        <v>63.1</v>
      </c>
      <c r="D13">
        <v>59</v>
      </c>
      <c r="E13">
        <v>29.5</v>
      </c>
      <c r="F13">
        <v>9.6999999999999993</v>
      </c>
      <c r="G13">
        <v>1.8</v>
      </c>
      <c r="H13">
        <v>0.1</v>
      </c>
      <c r="J13">
        <f t="shared" si="0"/>
        <v>176.7</v>
      </c>
      <c r="K13" s="9">
        <f t="shared" si="1"/>
        <v>0.35710243350311266</v>
      </c>
      <c r="L13" s="9">
        <f t="shared" si="2"/>
        <v>0.33389926428975669</v>
      </c>
      <c r="M13" s="9">
        <f t="shared" si="3"/>
        <v>0.16694963214487835</v>
      </c>
    </row>
    <row r="14" spans="1:13" x14ac:dyDescent="0.3">
      <c r="A14">
        <v>2001</v>
      </c>
      <c r="B14">
        <v>12.3</v>
      </c>
      <c r="C14">
        <v>61.8</v>
      </c>
      <c r="D14">
        <v>59.6</v>
      </c>
      <c r="E14">
        <v>31.2</v>
      </c>
      <c r="F14">
        <v>10.3</v>
      </c>
      <c r="G14">
        <v>1.8</v>
      </c>
      <c r="H14">
        <v>0.1</v>
      </c>
      <c r="J14">
        <f t="shared" si="0"/>
        <v>177.1</v>
      </c>
      <c r="K14" s="9">
        <f t="shared" si="1"/>
        <v>0.34895539243365331</v>
      </c>
      <c r="L14" s="9">
        <f t="shared" si="2"/>
        <v>0.33653303218520614</v>
      </c>
      <c r="M14" s="9">
        <f t="shared" si="3"/>
        <v>0.176171654432524</v>
      </c>
    </row>
    <row r="15" spans="1:13" x14ac:dyDescent="0.3">
      <c r="A15">
        <v>2002</v>
      </c>
      <c r="B15">
        <v>13.4</v>
      </c>
      <c r="C15">
        <v>63</v>
      </c>
      <c r="D15">
        <v>65.599999999999994</v>
      </c>
      <c r="E15">
        <v>34.200000000000003</v>
      </c>
      <c r="F15">
        <v>12.1</v>
      </c>
      <c r="G15">
        <v>2.1</v>
      </c>
      <c r="H15">
        <v>0.1</v>
      </c>
      <c r="J15">
        <f t="shared" si="0"/>
        <v>190.49999999999997</v>
      </c>
      <c r="K15" s="9">
        <f t="shared" si="1"/>
        <v>0.33070866141732286</v>
      </c>
      <c r="L15" s="9">
        <f t="shared" si="2"/>
        <v>0.34435695538057742</v>
      </c>
      <c r="M15" s="9">
        <f t="shared" si="3"/>
        <v>0.17952755905511816</v>
      </c>
    </row>
    <row r="16" spans="1:13" x14ac:dyDescent="0.3">
      <c r="A16">
        <v>2003</v>
      </c>
      <c r="B16">
        <v>13.3</v>
      </c>
      <c r="C16">
        <v>64.400000000000006</v>
      </c>
      <c r="D16">
        <v>72</v>
      </c>
      <c r="E16">
        <v>39.799999999999997</v>
      </c>
      <c r="F16">
        <v>14</v>
      </c>
      <c r="G16">
        <v>2.2999999999999998</v>
      </c>
      <c r="H16">
        <v>0.2</v>
      </c>
      <c r="J16">
        <f t="shared" si="0"/>
        <v>206</v>
      </c>
      <c r="K16" s="9">
        <f t="shared" si="1"/>
        <v>0.31262135922330098</v>
      </c>
      <c r="L16" s="9">
        <f t="shared" si="2"/>
        <v>0.34951456310679613</v>
      </c>
      <c r="M16" s="9">
        <f t="shared" si="3"/>
        <v>0.19320388349514561</v>
      </c>
    </row>
    <row r="17" spans="1:13" x14ac:dyDescent="0.3">
      <c r="A17">
        <v>2004</v>
      </c>
      <c r="B17">
        <v>14</v>
      </c>
      <c r="C17">
        <v>66.400000000000006</v>
      </c>
      <c r="D17">
        <v>79.599999999999994</v>
      </c>
      <c r="E17">
        <v>44.6</v>
      </c>
      <c r="F17">
        <v>16.2</v>
      </c>
      <c r="G17">
        <v>2.7</v>
      </c>
      <c r="H17">
        <v>0.1</v>
      </c>
      <c r="J17">
        <f t="shared" si="0"/>
        <v>223.59999999999997</v>
      </c>
      <c r="K17" s="9">
        <f t="shared" si="1"/>
        <v>0.29695885509839004</v>
      </c>
      <c r="L17" s="9">
        <f t="shared" si="2"/>
        <v>0.35599284436493744</v>
      </c>
      <c r="M17" s="9">
        <f t="shared" si="3"/>
        <v>0.19946332737030414</v>
      </c>
    </row>
    <row r="18" spans="1:13" x14ac:dyDescent="0.3">
      <c r="A18">
        <v>2005</v>
      </c>
      <c r="B18">
        <v>12.4</v>
      </c>
      <c r="C18">
        <v>62.1</v>
      </c>
      <c r="D18">
        <v>79</v>
      </c>
      <c r="E18">
        <v>47.6</v>
      </c>
      <c r="F18">
        <v>18.2</v>
      </c>
      <c r="G18">
        <v>3</v>
      </c>
      <c r="H18">
        <v>0.2</v>
      </c>
      <c r="J18">
        <f t="shared" si="0"/>
        <v>222.49999999999997</v>
      </c>
      <c r="K18" s="9">
        <f t="shared" si="1"/>
        <v>0.27910112359550565</v>
      </c>
      <c r="L18" s="9">
        <f t="shared" si="2"/>
        <v>0.35505617977528092</v>
      </c>
      <c r="M18" s="9">
        <f t="shared" si="3"/>
        <v>0.21393258426966297</v>
      </c>
    </row>
    <row r="19" spans="1:13" x14ac:dyDescent="0.3">
      <c r="A19">
        <v>2006</v>
      </c>
      <c r="B19">
        <v>11.9</v>
      </c>
      <c r="C19">
        <v>61.6</v>
      </c>
      <c r="D19">
        <v>85.1</v>
      </c>
      <c r="E19">
        <v>51.2</v>
      </c>
      <c r="F19">
        <v>20.7</v>
      </c>
      <c r="G19">
        <v>3.5</v>
      </c>
      <c r="H19">
        <v>0.3</v>
      </c>
      <c r="J19">
        <f t="shared" si="0"/>
        <v>234.3</v>
      </c>
      <c r="K19" s="9">
        <f t="shared" si="1"/>
        <v>0.26291079812206575</v>
      </c>
      <c r="L19" s="9">
        <f t="shared" si="2"/>
        <v>0.36320956039265895</v>
      </c>
      <c r="M19" s="9">
        <f t="shared" si="3"/>
        <v>0.21852326077678191</v>
      </c>
    </row>
    <row r="20" spans="1:13" x14ac:dyDescent="0.3">
      <c r="A20">
        <v>2007</v>
      </c>
      <c r="B20">
        <v>11.2</v>
      </c>
      <c r="C20">
        <v>57.8</v>
      </c>
      <c r="D20">
        <v>84.8</v>
      </c>
      <c r="E20">
        <v>53.9</v>
      </c>
      <c r="F20">
        <v>22.8</v>
      </c>
      <c r="G20">
        <v>3.9</v>
      </c>
      <c r="H20">
        <v>0.3</v>
      </c>
      <c r="J20">
        <f t="shared" si="0"/>
        <v>234.70000000000005</v>
      </c>
      <c r="K20" s="9">
        <f t="shared" si="1"/>
        <v>0.2462718363868768</v>
      </c>
      <c r="L20" s="9">
        <f t="shared" si="2"/>
        <v>0.36131231359181926</v>
      </c>
      <c r="M20" s="9">
        <f t="shared" si="3"/>
        <v>0.22965487856838512</v>
      </c>
    </row>
    <row r="21" spans="1:13" x14ac:dyDescent="0.3">
      <c r="A21">
        <v>2008</v>
      </c>
      <c r="B21">
        <v>12.2</v>
      </c>
      <c r="C21">
        <v>62.4</v>
      </c>
      <c r="D21">
        <v>92.4</v>
      </c>
      <c r="E21">
        <v>61.1</v>
      </c>
      <c r="F21">
        <v>27.8</v>
      </c>
      <c r="G21">
        <v>4.8</v>
      </c>
      <c r="H21">
        <v>0.5</v>
      </c>
      <c r="J21">
        <f t="shared" si="0"/>
        <v>261.2</v>
      </c>
      <c r="K21" s="9">
        <f t="shared" si="1"/>
        <v>0.23889739663093415</v>
      </c>
      <c r="L21" s="9">
        <f t="shared" si="2"/>
        <v>0.35375191424196023</v>
      </c>
      <c r="M21" s="9">
        <f t="shared" si="3"/>
        <v>0.23392036753445636</v>
      </c>
    </row>
    <row r="22" spans="1:13" x14ac:dyDescent="0.3">
      <c r="A22">
        <v>2009</v>
      </c>
      <c r="B22">
        <v>11.2</v>
      </c>
      <c r="C22">
        <v>57.9</v>
      </c>
      <c r="D22">
        <v>94.1</v>
      </c>
      <c r="E22">
        <v>64.8</v>
      </c>
      <c r="F22">
        <v>28.7</v>
      </c>
      <c r="G22">
        <v>5.6</v>
      </c>
      <c r="H22">
        <v>0.6</v>
      </c>
      <c r="J22">
        <f t="shared" si="0"/>
        <v>262.90000000000003</v>
      </c>
      <c r="K22" s="9">
        <f t="shared" si="1"/>
        <v>0.22023583111449216</v>
      </c>
      <c r="L22" s="9">
        <f t="shared" si="2"/>
        <v>0.35793077215671348</v>
      </c>
      <c r="M22" s="9">
        <f t="shared" si="3"/>
        <v>0.24648155192088242</v>
      </c>
    </row>
    <row r="23" spans="1:13" x14ac:dyDescent="0.3">
      <c r="A23">
        <v>2010</v>
      </c>
      <c r="B23">
        <v>8.9</v>
      </c>
      <c r="C23">
        <v>54.6</v>
      </c>
      <c r="D23">
        <v>92.7</v>
      </c>
      <c r="E23">
        <v>65.599999999999994</v>
      </c>
      <c r="F23">
        <v>30.1</v>
      </c>
      <c r="G23">
        <v>6.7</v>
      </c>
      <c r="H23">
        <v>0.6</v>
      </c>
      <c r="J23">
        <f t="shared" si="0"/>
        <v>259.2</v>
      </c>
      <c r="K23" s="9">
        <f t="shared" si="1"/>
        <v>0.21064814814814817</v>
      </c>
      <c r="L23" s="9">
        <f t="shared" si="2"/>
        <v>0.3576388888888889</v>
      </c>
      <c r="M23" s="9">
        <f t="shared" si="3"/>
        <v>0.25308641975308643</v>
      </c>
    </row>
    <row r="24" spans="1:13" x14ac:dyDescent="0.3">
      <c r="A24">
        <v>2011</v>
      </c>
      <c r="B24">
        <v>8.6</v>
      </c>
      <c r="C24">
        <v>51.7</v>
      </c>
      <c r="D24">
        <v>93.1</v>
      </c>
      <c r="E24">
        <v>67</v>
      </c>
      <c r="F24">
        <v>31.6</v>
      </c>
      <c r="G24">
        <v>7.3</v>
      </c>
      <c r="H24">
        <v>0.9</v>
      </c>
      <c r="J24">
        <f t="shared" si="0"/>
        <v>260.2</v>
      </c>
      <c r="K24" s="9">
        <f t="shared" si="1"/>
        <v>0.19869331283627981</v>
      </c>
      <c r="L24" s="9">
        <f t="shared" si="2"/>
        <v>0.35780169100691778</v>
      </c>
      <c r="M24" s="9">
        <f t="shared" si="3"/>
        <v>0.25749423520368947</v>
      </c>
    </row>
    <row r="25" spans="1:13" x14ac:dyDescent="0.3">
      <c r="A25">
        <v>2012</v>
      </c>
      <c r="B25">
        <v>9.1</v>
      </c>
      <c r="C25">
        <v>53.3</v>
      </c>
      <c r="D25">
        <v>99.5</v>
      </c>
      <c r="E25">
        <v>71.7</v>
      </c>
      <c r="F25">
        <v>34.299999999999997</v>
      </c>
      <c r="G25">
        <v>7.4</v>
      </c>
      <c r="H25">
        <v>1</v>
      </c>
      <c r="J25">
        <f t="shared" si="0"/>
        <v>276.3</v>
      </c>
      <c r="K25" s="9">
        <f t="shared" si="1"/>
        <v>0.19290626131017008</v>
      </c>
      <c r="L25" s="9">
        <f t="shared" si="2"/>
        <v>0.36011581614187477</v>
      </c>
      <c r="M25" s="9">
        <f t="shared" si="3"/>
        <v>0.25950054288816504</v>
      </c>
    </row>
    <row r="26" spans="1:13" x14ac:dyDescent="0.3">
      <c r="A26">
        <v>2013</v>
      </c>
      <c r="B26">
        <v>7.8</v>
      </c>
      <c r="C26">
        <v>50.3</v>
      </c>
      <c r="D26">
        <v>98.3</v>
      </c>
      <c r="E26">
        <v>72.7</v>
      </c>
      <c r="F26">
        <v>35</v>
      </c>
      <c r="G26">
        <v>7.8</v>
      </c>
      <c r="H26">
        <v>0.9</v>
      </c>
      <c r="J26">
        <f t="shared" si="0"/>
        <v>272.79999999999995</v>
      </c>
      <c r="K26" s="9">
        <f t="shared" si="1"/>
        <v>0.18438416422287393</v>
      </c>
      <c r="L26" s="9">
        <f t="shared" si="2"/>
        <v>0.3603372434017596</v>
      </c>
      <c r="M26" s="9">
        <f t="shared" si="3"/>
        <v>0.26649560117302057</v>
      </c>
    </row>
    <row r="27" spans="1:13" x14ac:dyDescent="0.3">
      <c r="A27">
        <v>2014</v>
      </c>
      <c r="B27">
        <v>8.5</v>
      </c>
      <c r="C27">
        <v>51.6</v>
      </c>
      <c r="D27">
        <v>106.1</v>
      </c>
      <c r="E27">
        <v>75.2</v>
      </c>
      <c r="F27">
        <v>37.200000000000003</v>
      </c>
      <c r="G27">
        <v>8.8000000000000007</v>
      </c>
      <c r="H27">
        <v>1.7</v>
      </c>
      <c r="J27">
        <f t="shared" si="0"/>
        <v>289.09999999999997</v>
      </c>
      <c r="K27" s="9">
        <f t="shared" si="1"/>
        <v>0.17848495330335526</v>
      </c>
      <c r="L27" s="9">
        <f t="shared" si="2"/>
        <v>0.3670010377032169</v>
      </c>
      <c r="M27" s="9">
        <f t="shared" si="3"/>
        <v>0.26011760636457976</v>
      </c>
    </row>
    <row r="28" spans="1:13" x14ac:dyDescent="0.3">
      <c r="A28">
        <v>2015</v>
      </c>
      <c r="B28">
        <v>8.1999999999999993</v>
      </c>
      <c r="C28">
        <v>53.7</v>
      </c>
      <c r="D28">
        <v>111.5</v>
      </c>
      <c r="E28">
        <v>77.8</v>
      </c>
      <c r="F28">
        <v>37.9</v>
      </c>
      <c r="G28">
        <v>9.5</v>
      </c>
      <c r="H28">
        <v>1.8</v>
      </c>
      <c r="J28">
        <f t="shared" si="0"/>
        <v>300.39999999999998</v>
      </c>
      <c r="K28" s="9">
        <f t="shared" si="1"/>
        <v>0.17876165113182427</v>
      </c>
      <c r="L28" s="9">
        <f t="shared" si="2"/>
        <v>0.3711717709720373</v>
      </c>
      <c r="M28" s="9">
        <f t="shared" si="3"/>
        <v>0.25898801597869509</v>
      </c>
    </row>
    <row r="29" spans="1:13" x14ac:dyDescent="0.3">
      <c r="A29">
        <v>2016</v>
      </c>
      <c r="B29">
        <v>7.6</v>
      </c>
      <c r="C29">
        <v>53</v>
      </c>
      <c r="D29">
        <v>115.5</v>
      </c>
      <c r="E29">
        <v>84.7</v>
      </c>
      <c r="F29">
        <v>40</v>
      </c>
      <c r="G29">
        <v>10.3</v>
      </c>
      <c r="H29">
        <v>2.7</v>
      </c>
      <c r="J29">
        <f t="shared" si="0"/>
        <v>313.8</v>
      </c>
      <c r="K29" s="9">
        <f t="shared" si="1"/>
        <v>0.16889738687061823</v>
      </c>
      <c r="L29" s="9">
        <f t="shared" si="2"/>
        <v>0.36806883365200765</v>
      </c>
      <c r="M29" s="9">
        <f t="shared" si="3"/>
        <v>0.26991714467813893</v>
      </c>
    </row>
    <row r="30" spans="1:13" x14ac:dyDescent="0.3">
      <c r="A30">
        <v>2017</v>
      </c>
      <c r="B30">
        <v>7.5</v>
      </c>
      <c r="C30">
        <v>48.5</v>
      </c>
      <c r="D30">
        <v>110.8</v>
      </c>
      <c r="E30">
        <v>85.6</v>
      </c>
      <c r="F30">
        <v>41.1</v>
      </c>
      <c r="G30">
        <v>11.4</v>
      </c>
      <c r="H30">
        <v>3.6</v>
      </c>
      <c r="J30">
        <f t="shared" si="0"/>
        <v>308.5</v>
      </c>
      <c r="K30" s="9">
        <f t="shared" si="1"/>
        <v>0.15721231766612642</v>
      </c>
      <c r="L30" s="9">
        <f t="shared" si="2"/>
        <v>0.35915721231766612</v>
      </c>
      <c r="M30" s="9">
        <f t="shared" si="3"/>
        <v>0.27747163695299837</v>
      </c>
    </row>
    <row r="31" spans="1:13" x14ac:dyDescent="0.3">
      <c r="A31">
        <v>2018</v>
      </c>
      <c r="B31">
        <v>6.5</v>
      </c>
      <c r="C31">
        <v>46.4</v>
      </c>
      <c r="D31">
        <v>108.3</v>
      </c>
      <c r="E31">
        <v>86.5</v>
      </c>
      <c r="F31">
        <v>42.9</v>
      </c>
      <c r="G31">
        <v>12.6</v>
      </c>
      <c r="H31">
        <v>4.3</v>
      </c>
      <c r="J31">
        <f t="shared" si="0"/>
        <v>307.5</v>
      </c>
      <c r="K31" s="9">
        <f t="shared" si="1"/>
        <v>0.15089430894308942</v>
      </c>
      <c r="L31" s="9">
        <f t="shared" si="2"/>
        <v>0.35219512195121949</v>
      </c>
      <c r="M31" s="9">
        <f t="shared" si="3"/>
        <v>0.28130081300813009</v>
      </c>
    </row>
    <row r="32" spans="1:13" x14ac:dyDescent="0.3">
      <c r="A32">
        <v>2019</v>
      </c>
      <c r="B32">
        <v>5.7</v>
      </c>
      <c r="C32">
        <v>47.1</v>
      </c>
      <c r="D32">
        <v>100.9</v>
      </c>
      <c r="E32">
        <v>84.4</v>
      </c>
      <c r="F32">
        <v>41.3</v>
      </c>
      <c r="G32">
        <v>12.5</v>
      </c>
      <c r="H32">
        <v>4.5</v>
      </c>
      <c r="J32">
        <f t="shared" si="0"/>
        <v>296.40000000000003</v>
      </c>
      <c r="K32" s="9">
        <f t="shared" si="1"/>
        <v>0.15890688259109309</v>
      </c>
      <c r="L32" s="9">
        <f t="shared" si="2"/>
        <v>0.34041835357624828</v>
      </c>
      <c r="M32" s="9">
        <f t="shared" si="3"/>
        <v>0.2847503373819163</v>
      </c>
    </row>
    <row r="33" spans="1:13" x14ac:dyDescent="0.3">
      <c r="A33">
        <v>2020</v>
      </c>
      <c r="B33">
        <v>5.4</v>
      </c>
      <c r="C33">
        <v>46.9</v>
      </c>
      <c r="D33">
        <v>95.4</v>
      </c>
      <c r="E33">
        <v>81.3</v>
      </c>
      <c r="F33">
        <v>41.3</v>
      </c>
      <c r="G33">
        <v>12.5</v>
      </c>
      <c r="H33">
        <v>4.7</v>
      </c>
      <c r="J33">
        <f t="shared" si="0"/>
        <v>287.5</v>
      </c>
      <c r="K33" s="9">
        <f t="shared" si="1"/>
        <v>0.16313043478260869</v>
      </c>
      <c r="L33" s="9">
        <f t="shared" si="2"/>
        <v>0.33182608695652177</v>
      </c>
      <c r="M33" s="9">
        <f t="shared" si="3"/>
        <v>0.28278260869565214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EA917-0CB7-4D53-B386-D0596EF6B763}">
  <dimension ref="A1:M35"/>
  <sheetViews>
    <sheetView topLeftCell="A6" workbookViewId="0">
      <selection activeCell="K1" sqref="K1:M32"/>
    </sheetView>
  </sheetViews>
  <sheetFormatPr defaultRowHeight="14.4" x14ac:dyDescent="0.3"/>
  <cols>
    <col min="9" max="9" width="8.88671875" style="7"/>
    <col min="12" max="12" width="11.77734375" style="9" customWidth="1"/>
    <col min="13" max="13" width="8.88671875" style="9"/>
  </cols>
  <sheetData>
    <row r="1" spans="1:13" ht="28.8" x14ac:dyDescent="0.3">
      <c r="A1" s="2"/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K1" s="3" t="s">
        <v>13</v>
      </c>
      <c r="L1" s="12" t="s">
        <v>14</v>
      </c>
      <c r="M1" s="12" t="s">
        <v>15</v>
      </c>
    </row>
    <row r="2" spans="1:13" x14ac:dyDescent="0.3">
      <c r="A2" s="4" t="s">
        <v>19</v>
      </c>
      <c r="B2" s="5">
        <v>66813</v>
      </c>
      <c r="C2" s="5">
        <v>177446</v>
      </c>
      <c r="D2" s="5">
        <v>115928</v>
      </c>
      <c r="E2" s="5">
        <v>59279</v>
      </c>
      <c r="F2" s="5">
        <v>19633</v>
      </c>
      <c r="G2" s="5">
        <v>3462</v>
      </c>
      <c r="H2" s="6">
        <v>89</v>
      </c>
      <c r="J2" s="11">
        <f>SUM(B2:H2)</f>
        <v>442650</v>
      </c>
      <c r="K2" s="9">
        <f>C2/J2</f>
        <v>0.40087202078391504</v>
      </c>
      <c r="L2" s="9">
        <f>D2/J2</f>
        <v>0.26189540268835421</v>
      </c>
      <c r="M2" s="9">
        <f>E2/J2</f>
        <v>0.13391844572461312</v>
      </c>
    </row>
    <row r="3" spans="1:13" x14ac:dyDescent="0.3">
      <c r="A3" s="4" t="s">
        <v>20</v>
      </c>
      <c r="B3" s="5">
        <v>67865</v>
      </c>
      <c r="C3" s="5">
        <v>172411</v>
      </c>
      <c r="D3" s="5">
        <v>103230</v>
      </c>
      <c r="E3" s="5">
        <v>53911</v>
      </c>
      <c r="F3" s="5">
        <v>18101</v>
      </c>
      <c r="G3" s="5">
        <v>3415</v>
      </c>
      <c r="H3" s="6">
        <v>91</v>
      </c>
      <c r="J3" s="11">
        <f t="shared" ref="J3:J35" si="0">SUM(B3:H3)</f>
        <v>419024</v>
      </c>
      <c r="K3" s="9">
        <f t="shared" ref="K3:K32" si="1">C3/J3</f>
        <v>0.41145853220817902</v>
      </c>
      <c r="L3" s="9">
        <f t="shared" ref="L3:L32" si="2">D3/J3</f>
        <v>0.24635820382603382</v>
      </c>
      <c r="M3" s="9">
        <f t="shared" ref="M3:M32" si="3">E3/J3</f>
        <v>0.12865850166100271</v>
      </c>
    </row>
    <row r="4" spans="1:13" x14ac:dyDescent="0.3">
      <c r="A4" s="4" t="s">
        <v>21</v>
      </c>
      <c r="B4" s="5">
        <v>65995</v>
      </c>
      <c r="C4" s="5">
        <v>162246</v>
      </c>
      <c r="D4" s="5">
        <v>91041</v>
      </c>
      <c r="E4" s="5">
        <v>48671</v>
      </c>
      <c r="F4" s="5">
        <v>16255</v>
      </c>
      <c r="G4" s="5">
        <v>3156</v>
      </c>
      <c r="H4" s="6">
        <v>132</v>
      </c>
      <c r="J4" s="11">
        <f t="shared" si="0"/>
        <v>387496</v>
      </c>
      <c r="K4" s="9">
        <f t="shared" si="1"/>
        <v>0.41870367694118132</v>
      </c>
      <c r="L4" s="9">
        <f t="shared" si="2"/>
        <v>0.23494694138778208</v>
      </c>
      <c r="M4" s="9">
        <f t="shared" si="3"/>
        <v>0.12560387720131305</v>
      </c>
    </row>
    <row r="5" spans="1:13" x14ac:dyDescent="0.3">
      <c r="A5" s="4" t="s">
        <v>22</v>
      </c>
      <c r="B5" s="5">
        <v>62514</v>
      </c>
      <c r="C5" s="5">
        <v>149359</v>
      </c>
      <c r="D5" s="5">
        <v>82070</v>
      </c>
      <c r="E5" s="5">
        <v>44419</v>
      </c>
      <c r="F5" s="5">
        <v>15235</v>
      </c>
      <c r="G5" s="5">
        <v>2911</v>
      </c>
      <c r="H5" s="6">
        <v>113</v>
      </c>
      <c r="J5" s="11">
        <f t="shared" si="0"/>
        <v>356621</v>
      </c>
      <c r="K5" s="9">
        <f t="shared" si="1"/>
        <v>0.41881717565707011</v>
      </c>
      <c r="L5" s="9">
        <f t="shared" si="2"/>
        <v>0.23013226927186003</v>
      </c>
      <c r="M5" s="9">
        <f t="shared" si="3"/>
        <v>0.12455520005832522</v>
      </c>
    </row>
    <row r="6" spans="1:13" x14ac:dyDescent="0.3">
      <c r="A6" s="4" t="s">
        <v>23</v>
      </c>
      <c r="B6" s="5">
        <v>60007</v>
      </c>
      <c r="C6" s="5">
        <v>138713</v>
      </c>
      <c r="D6" s="5">
        <v>73159</v>
      </c>
      <c r="E6" s="5">
        <v>39375</v>
      </c>
      <c r="F6" s="5">
        <v>14090</v>
      </c>
      <c r="G6" s="5">
        <v>2716</v>
      </c>
      <c r="H6" s="6">
        <v>122</v>
      </c>
      <c r="J6" s="11">
        <f t="shared" si="0"/>
        <v>328182</v>
      </c>
      <c r="K6" s="9">
        <f t="shared" si="1"/>
        <v>0.42267095696899892</v>
      </c>
      <c r="L6" s="9">
        <f t="shared" si="2"/>
        <v>0.22292203716230627</v>
      </c>
      <c r="M6" s="9">
        <f t="shared" si="3"/>
        <v>0.1199791579062837</v>
      </c>
    </row>
    <row r="7" spans="1:13" x14ac:dyDescent="0.3">
      <c r="A7" s="4" t="s">
        <v>24</v>
      </c>
      <c r="B7" s="5">
        <v>57046</v>
      </c>
      <c r="C7" s="5">
        <v>130910</v>
      </c>
      <c r="D7" s="5">
        <v>69594</v>
      </c>
      <c r="E7" s="5">
        <v>35004</v>
      </c>
      <c r="F7" s="5">
        <v>13032</v>
      </c>
      <c r="G7" s="5">
        <v>2389</v>
      </c>
      <c r="H7" s="6">
        <v>100</v>
      </c>
      <c r="J7" s="11">
        <f t="shared" si="0"/>
        <v>308075</v>
      </c>
      <c r="K7" s="9">
        <f t="shared" si="1"/>
        <v>0.42492899456301225</v>
      </c>
      <c r="L7" s="9">
        <f t="shared" si="2"/>
        <v>0.2258995374502962</v>
      </c>
      <c r="M7" s="9">
        <f t="shared" si="3"/>
        <v>0.11362168303172929</v>
      </c>
    </row>
    <row r="8" spans="1:13" x14ac:dyDescent="0.3">
      <c r="A8" s="4" t="s">
        <v>25</v>
      </c>
      <c r="B8" s="5">
        <v>52441</v>
      </c>
      <c r="C8" s="5">
        <v>125376</v>
      </c>
      <c r="D8" s="5">
        <v>66355</v>
      </c>
      <c r="E8" s="5">
        <v>32223</v>
      </c>
      <c r="F8" s="5">
        <v>12119</v>
      </c>
      <c r="G8" s="5">
        <v>2167</v>
      </c>
      <c r="H8" s="6">
        <v>76</v>
      </c>
      <c r="J8" s="11">
        <f t="shared" si="0"/>
        <v>290757</v>
      </c>
      <c r="K8" s="9">
        <f t="shared" si="1"/>
        <v>0.43120543959388768</v>
      </c>
      <c r="L8" s="9">
        <f t="shared" si="2"/>
        <v>0.22821462595913425</v>
      </c>
      <c r="M8" s="9">
        <f t="shared" si="3"/>
        <v>0.11082450293544094</v>
      </c>
    </row>
    <row r="9" spans="1:13" x14ac:dyDescent="0.3">
      <c r="A9" s="4" t="s">
        <v>26</v>
      </c>
      <c r="B9" s="5">
        <v>46367</v>
      </c>
      <c r="C9" s="5">
        <v>118116</v>
      </c>
      <c r="D9" s="5">
        <v>65349</v>
      </c>
      <c r="E9" s="5">
        <v>30406</v>
      </c>
      <c r="F9" s="5">
        <v>12248</v>
      </c>
      <c r="G9" s="5">
        <v>2028</v>
      </c>
      <c r="H9" s="6">
        <v>71</v>
      </c>
      <c r="J9" s="11">
        <f t="shared" si="0"/>
        <v>274585</v>
      </c>
      <c r="K9" s="9">
        <f t="shared" si="1"/>
        <v>0.4301618806562631</v>
      </c>
      <c r="L9" s="9">
        <f t="shared" si="2"/>
        <v>0.23799187865324034</v>
      </c>
      <c r="M9" s="9">
        <f t="shared" si="3"/>
        <v>0.1107343809749258</v>
      </c>
    </row>
    <row r="10" spans="1:13" x14ac:dyDescent="0.3">
      <c r="A10" s="4" t="s">
        <v>27</v>
      </c>
      <c r="B10" s="5">
        <v>41786</v>
      </c>
      <c r="C10" s="5">
        <v>110323</v>
      </c>
      <c r="D10" s="5">
        <v>63401</v>
      </c>
      <c r="E10" s="5">
        <v>28843</v>
      </c>
      <c r="F10" s="5">
        <v>11545</v>
      </c>
      <c r="G10" s="5">
        <v>2244</v>
      </c>
      <c r="H10" s="6">
        <v>92</v>
      </c>
      <c r="J10" s="11">
        <f t="shared" si="0"/>
        <v>258234</v>
      </c>
      <c r="K10" s="9">
        <f t="shared" si="1"/>
        <v>0.4272210475770038</v>
      </c>
      <c r="L10" s="9">
        <f t="shared" si="2"/>
        <v>0.24551763129564658</v>
      </c>
      <c r="M10" s="9">
        <f t="shared" si="3"/>
        <v>0.11169327044463549</v>
      </c>
    </row>
    <row r="11" spans="1:13" x14ac:dyDescent="0.3">
      <c r="A11" s="4" t="s">
        <v>28</v>
      </c>
      <c r="B11" s="5">
        <v>35067</v>
      </c>
      <c r="C11" s="5">
        <v>101720</v>
      </c>
      <c r="D11" s="5">
        <v>61144</v>
      </c>
      <c r="E11" s="5">
        <v>27720</v>
      </c>
      <c r="F11" s="5">
        <v>10846</v>
      </c>
      <c r="G11" s="5">
        <v>2187</v>
      </c>
      <c r="H11" s="6">
        <v>72</v>
      </c>
      <c r="J11" s="11">
        <f t="shared" si="0"/>
        <v>238756</v>
      </c>
      <c r="K11" s="9">
        <f t="shared" si="1"/>
        <v>0.42604164921509824</v>
      </c>
      <c r="L11" s="9">
        <f t="shared" si="2"/>
        <v>0.25609408768784869</v>
      </c>
      <c r="M11" s="9">
        <f t="shared" si="3"/>
        <v>0.11610179430045738</v>
      </c>
    </row>
    <row r="12" spans="1:13" x14ac:dyDescent="0.3">
      <c r="A12" s="4" t="s">
        <v>29</v>
      </c>
      <c r="B12" s="5">
        <v>32032</v>
      </c>
      <c r="C12" s="5">
        <v>100833</v>
      </c>
      <c r="D12" s="5">
        <v>63321</v>
      </c>
      <c r="E12" s="5">
        <v>28284</v>
      </c>
      <c r="F12" s="5">
        <v>10483</v>
      </c>
      <c r="G12" s="5">
        <v>2220</v>
      </c>
      <c r="H12" s="6">
        <v>84</v>
      </c>
      <c r="J12" s="11">
        <f t="shared" si="0"/>
        <v>237257</v>
      </c>
      <c r="K12" s="9">
        <f t="shared" si="1"/>
        <v>0.42499483682251737</v>
      </c>
      <c r="L12" s="9">
        <f t="shared" si="2"/>
        <v>0.26688780520701183</v>
      </c>
      <c r="M12" s="9">
        <f t="shared" si="3"/>
        <v>0.11921249952583064</v>
      </c>
    </row>
    <row r="13" spans="1:13" x14ac:dyDescent="0.3">
      <c r="A13" s="4" t="s">
        <v>30</v>
      </c>
      <c r="B13" s="5">
        <v>29578</v>
      </c>
      <c r="C13" s="5">
        <v>98007</v>
      </c>
      <c r="D13" s="5">
        <v>65776</v>
      </c>
      <c r="E13" s="5">
        <v>30090</v>
      </c>
      <c r="F13" s="5">
        <v>10413</v>
      </c>
      <c r="G13" s="5">
        <v>2181</v>
      </c>
      <c r="H13" s="6">
        <v>94</v>
      </c>
      <c r="J13" s="11">
        <f t="shared" si="0"/>
        <v>236139</v>
      </c>
      <c r="K13" s="9">
        <f t="shared" si="1"/>
        <v>0.4150394471053066</v>
      </c>
      <c r="L13" s="9">
        <f t="shared" si="2"/>
        <v>0.27854780447109539</v>
      </c>
      <c r="M13" s="9">
        <f t="shared" si="3"/>
        <v>0.1274249488648635</v>
      </c>
    </row>
    <row r="14" spans="1:13" x14ac:dyDescent="0.3">
      <c r="A14" s="4" t="s">
        <v>31</v>
      </c>
      <c r="B14" s="5">
        <v>30214</v>
      </c>
      <c r="C14" s="5">
        <v>100027</v>
      </c>
      <c r="D14" s="5">
        <v>70766</v>
      </c>
      <c r="E14" s="5">
        <v>33384</v>
      </c>
      <c r="F14" s="5">
        <v>11116</v>
      </c>
      <c r="G14" s="5">
        <v>2227</v>
      </c>
      <c r="H14" s="6">
        <v>98</v>
      </c>
      <c r="J14" s="11">
        <f t="shared" si="0"/>
        <v>247832</v>
      </c>
      <c r="K14" s="9">
        <f t="shared" si="1"/>
        <v>0.40360808935085057</v>
      </c>
      <c r="L14" s="9">
        <f t="shared" si="2"/>
        <v>0.28554020465476615</v>
      </c>
      <c r="M14" s="9">
        <f t="shared" si="3"/>
        <v>0.13470415442719261</v>
      </c>
    </row>
    <row r="15" spans="1:13" x14ac:dyDescent="0.3">
      <c r="A15" s="4" t="s">
        <v>32</v>
      </c>
      <c r="B15" s="5">
        <v>30135</v>
      </c>
      <c r="C15" s="5">
        <v>105040</v>
      </c>
      <c r="D15" s="5">
        <v>77600</v>
      </c>
      <c r="E15" s="5">
        <v>37746</v>
      </c>
      <c r="F15" s="5">
        <v>12294</v>
      </c>
      <c r="G15" s="5">
        <v>2501</v>
      </c>
      <c r="H15" s="6">
        <v>108</v>
      </c>
      <c r="J15" s="11">
        <f t="shared" si="0"/>
        <v>265424</v>
      </c>
      <c r="K15" s="9">
        <f t="shared" si="1"/>
        <v>0.39574416782205074</v>
      </c>
      <c r="L15" s="9">
        <f t="shared" si="2"/>
        <v>0.2923624088251251</v>
      </c>
      <c r="M15" s="9">
        <f t="shared" si="3"/>
        <v>0.1422101995298089</v>
      </c>
    </row>
    <row r="16" spans="1:13" x14ac:dyDescent="0.3">
      <c r="A16" s="4" t="s">
        <v>33</v>
      </c>
      <c r="B16" s="5">
        <v>30227</v>
      </c>
      <c r="C16" s="5">
        <v>110532</v>
      </c>
      <c r="D16" s="5">
        <v>83835</v>
      </c>
      <c r="E16" s="5">
        <v>42023</v>
      </c>
      <c r="F16" s="5">
        <v>13749</v>
      </c>
      <c r="G16" s="5">
        <v>2722</v>
      </c>
      <c r="H16" s="6">
        <v>129</v>
      </c>
      <c r="J16" s="11">
        <f t="shared" si="0"/>
        <v>283217</v>
      </c>
      <c r="K16" s="9">
        <f t="shared" si="1"/>
        <v>0.39027318275386014</v>
      </c>
      <c r="L16" s="9">
        <f t="shared" si="2"/>
        <v>0.29600977342461787</v>
      </c>
      <c r="M16" s="9">
        <f t="shared" si="3"/>
        <v>0.14837739260002047</v>
      </c>
    </row>
    <row r="17" spans="1:13" x14ac:dyDescent="0.3">
      <c r="A17" s="4" t="s">
        <v>34</v>
      </c>
      <c r="B17" s="5">
        <v>28237</v>
      </c>
      <c r="C17" s="5">
        <v>106464</v>
      </c>
      <c r="D17" s="5">
        <v>85734</v>
      </c>
      <c r="E17" s="5">
        <v>45141</v>
      </c>
      <c r="F17" s="5">
        <v>14883</v>
      </c>
      <c r="G17" s="5">
        <v>2787</v>
      </c>
      <c r="H17" s="6">
        <v>131</v>
      </c>
      <c r="J17" s="11">
        <f t="shared" si="0"/>
        <v>283377</v>
      </c>
      <c r="K17" s="9">
        <f t="shared" si="1"/>
        <v>0.37569739251950579</v>
      </c>
      <c r="L17" s="9">
        <f t="shared" si="2"/>
        <v>0.30254396087191271</v>
      </c>
      <c r="M17" s="9">
        <f t="shared" si="3"/>
        <v>0.15929662604939709</v>
      </c>
    </row>
    <row r="18" spans="1:13" x14ac:dyDescent="0.3">
      <c r="A18" s="4" t="s">
        <v>35</v>
      </c>
      <c r="B18" s="5">
        <v>27719</v>
      </c>
      <c r="C18" s="5">
        <v>111034</v>
      </c>
      <c r="D18" s="5">
        <v>95205</v>
      </c>
      <c r="E18" s="5">
        <v>51229</v>
      </c>
      <c r="F18" s="5">
        <v>17455</v>
      </c>
      <c r="G18" s="5">
        <v>2985</v>
      </c>
      <c r="H18" s="6">
        <v>149</v>
      </c>
      <c r="J18" s="11">
        <f t="shared" si="0"/>
        <v>305776</v>
      </c>
      <c r="K18" s="9">
        <f t="shared" si="1"/>
        <v>0.36312202396525561</v>
      </c>
      <c r="L18" s="9">
        <f t="shared" si="2"/>
        <v>0.31135537125215845</v>
      </c>
      <c r="M18" s="9">
        <f t="shared" si="3"/>
        <v>0.16753767463764324</v>
      </c>
    </row>
    <row r="19" spans="1:13" x14ac:dyDescent="0.3">
      <c r="A19" s="4" t="s">
        <v>36</v>
      </c>
      <c r="B19" s="5">
        <v>26486</v>
      </c>
      <c r="C19" s="5">
        <v>110532</v>
      </c>
      <c r="D19" s="5">
        <v>98711</v>
      </c>
      <c r="E19" s="5">
        <v>54876</v>
      </c>
      <c r="F19" s="5">
        <v>19239</v>
      </c>
      <c r="G19" s="5">
        <v>3275</v>
      </c>
      <c r="H19" s="6">
        <v>164</v>
      </c>
      <c r="J19" s="11">
        <f t="shared" si="0"/>
        <v>313283</v>
      </c>
      <c r="K19" s="9">
        <f t="shared" si="1"/>
        <v>0.35281837827140317</v>
      </c>
      <c r="L19" s="9">
        <f t="shared" si="2"/>
        <v>0.31508572121691891</v>
      </c>
      <c r="M19" s="9">
        <f t="shared" si="3"/>
        <v>0.17516430830910071</v>
      </c>
    </row>
    <row r="20" spans="1:13" x14ac:dyDescent="0.3">
      <c r="A20" s="4" t="s">
        <v>37</v>
      </c>
      <c r="B20" s="5">
        <v>26002</v>
      </c>
      <c r="C20" s="5">
        <v>115331</v>
      </c>
      <c r="D20" s="5">
        <v>109161</v>
      </c>
      <c r="E20" s="5">
        <v>62232</v>
      </c>
      <c r="F20" s="5">
        <v>23211</v>
      </c>
      <c r="G20" s="5">
        <v>3683</v>
      </c>
      <c r="H20" s="6">
        <v>218</v>
      </c>
      <c r="J20" s="11">
        <f t="shared" si="0"/>
        <v>339838</v>
      </c>
      <c r="K20" s="9">
        <f t="shared" si="1"/>
        <v>0.33937052360242231</v>
      </c>
      <c r="L20" s="9">
        <f t="shared" si="2"/>
        <v>0.32121481411731473</v>
      </c>
      <c r="M20" s="9">
        <f t="shared" si="3"/>
        <v>0.1831225466251567</v>
      </c>
    </row>
    <row r="21" spans="1:13" x14ac:dyDescent="0.3">
      <c r="A21" s="4" t="s">
        <v>38</v>
      </c>
      <c r="B21" s="5">
        <v>22947</v>
      </c>
      <c r="C21" s="5">
        <v>107129</v>
      </c>
      <c r="D21" s="5">
        <v>113074</v>
      </c>
      <c r="E21" s="5">
        <v>65853</v>
      </c>
      <c r="F21" s="5">
        <v>25293</v>
      </c>
      <c r="G21" s="5">
        <v>4266</v>
      </c>
      <c r="H21" s="6">
        <v>224</v>
      </c>
      <c r="J21" s="11">
        <f t="shared" si="0"/>
        <v>338786</v>
      </c>
      <c r="K21" s="9">
        <f t="shared" si="1"/>
        <v>0.31621436541061321</v>
      </c>
      <c r="L21" s="9">
        <f t="shared" si="2"/>
        <v>0.33376231603431072</v>
      </c>
      <c r="M21" s="9">
        <f t="shared" si="3"/>
        <v>0.19437934271191845</v>
      </c>
    </row>
    <row r="22" spans="1:13" x14ac:dyDescent="0.3">
      <c r="A22" s="4" t="s">
        <v>39</v>
      </c>
      <c r="B22" s="5">
        <v>19108</v>
      </c>
      <c r="C22" s="5">
        <v>96361</v>
      </c>
      <c r="D22" s="5">
        <v>112815</v>
      </c>
      <c r="E22" s="5">
        <v>66686</v>
      </c>
      <c r="F22" s="5">
        <v>26201</v>
      </c>
      <c r="G22" s="5">
        <v>4509</v>
      </c>
      <c r="H22" s="6">
        <v>270</v>
      </c>
      <c r="J22" s="11">
        <f t="shared" si="0"/>
        <v>325950</v>
      </c>
      <c r="K22" s="9">
        <f t="shared" si="1"/>
        <v>0.29563123178401596</v>
      </c>
      <c r="L22" s="9">
        <f t="shared" si="2"/>
        <v>0.34611136677404508</v>
      </c>
      <c r="M22" s="9">
        <f t="shared" si="3"/>
        <v>0.20458966099094952</v>
      </c>
    </row>
    <row r="23" spans="1:13" x14ac:dyDescent="0.3">
      <c r="A23" s="4" t="s">
        <v>40</v>
      </c>
      <c r="B23" s="5">
        <v>17298</v>
      </c>
      <c r="C23" s="5">
        <v>90556</v>
      </c>
      <c r="D23" s="5">
        <v>115450</v>
      </c>
      <c r="E23" s="5">
        <v>70550</v>
      </c>
      <c r="F23" s="5">
        <v>29156</v>
      </c>
      <c r="G23" s="5">
        <v>4984</v>
      </c>
      <c r="H23" s="6">
        <v>287</v>
      </c>
      <c r="J23" s="11">
        <f t="shared" si="0"/>
        <v>328281</v>
      </c>
      <c r="K23" s="9">
        <f t="shared" si="1"/>
        <v>0.275849043959291</v>
      </c>
      <c r="L23" s="9">
        <f t="shared" si="2"/>
        <v>0.35168042012787826</v>
      </c>
      <c r="M23" s="9">
        <f t="shared" si="3"/>
        <v>0.21490735071478398</v>
      </c>
    </row>
    <row r="24" spans="1:13" x14ac:dyDescent="0.3">
      <c r="A24" s="4" t="s">
        <v>41</v>
      </c>
      <c r="B24" s="5">
        <v>16617</v>
      </c>
      <c r="C24" s="5">
        <v>89123</v>
      </c>
      <c r="D24" s="5">
        <v>122365</v>
      </c>
      <c r="E24" s="5">
        <v>75578</v>
      </c>
      <c r="F24" s="5">
        <v>31393</v>
      </c>
      <c r="G24" s="5">
        <v>5576</v>
      </c>
      <c r="H24" s="6">
        <v>347</v>
      </c>
      <c r="J24" s="11">
        <f t="shared" si="0"/>
        <v>340999</v>
      </c>
      <c r="K24" s="9">
        <f t="shared" si="1"/>
        <v>0.26135853770832174</v>
      </c>
      <c r="L24" s="9">
        <f t="shared" si="2"/>
        <v>0.35884269455335643</v>
      </c>
      <c r="M24" s="9">
        <f t="shared" si="3"/>
        <v>0.22163701359828034</v>
      </c>
    </row>
    <row r="25" spans="1:13" x14ac:dyDescent="0.3">
      <c r="A25" s="4" t="s">
        <v>42</v>
      </c>
      <c r="B25" s="5">
        <v>14656</v>
      </c>
      <c r="C25" s="5">
        <v>80322</v>
      </c>
      <c r="D25" s="5">
        <v>118594</v>
      </c>
      <c r="E25" s="5">
        <v>77476</v>
      </c>
      <c r="F25" s="5">
        <v>32585</v>
      </c>
      <c r="G25" s="5">
        <v>5786</v>
      </c>
      <c r="H25" s="6">
        <v>333</v>
      </c>
      <c r="J25" s="11">
        <f t="shared" si="0"/>
        <v>329752</v>
      </c>
      <c r="K25" s="9">
        <f t="shared" si="1"/>
        <v>0.24358305635750505</v>
      </c>
      <c r="L25" s="9">
        <f t="shared" si="2"/>
        <v>0.35964603702176179</v>
      </c>
      <c r="M25" s="9">
        <f t="shared" si="3"/>
        <v>0.23495232780999054</v>
      </c>
    </row>
    <row r="26" spans="1:13" x14ac:dyDescent="0.3">
      <c r="A26" s="4" t="s">
        <v>43</v>
      </c>
      <c r="B26" s="5">
        <v>12776</v>
      </c>
      <c r="C26" s="5">
        <v>69372</v>
      </c>
      <c r="D26" s="5">
        <v>108610</v>
      </c>
      <c r="E26" s="5">
        <v>75038</v>
      </c>
      <c r="F26" s="5">
        <v>31493</v>
      </c>
      <c r="G26" s="5">
        <v>5968</v>
      </c>
      <c r="H26" s="6">
        <v>436</v>
      </c>
      <c r="J26" s="11">
        <f t="shared" si="0"/>
        <v>303693</v>
      </c>
      <c r="K26" s="9">
        <f t="shared" si="1"/>
        <v>0.22842805069593305</v>
      </c>
      <c r="L26" s="9">
        <f t="shared" si="2"/>
        <v>0.35763089699136957</v>
      </c>
      <c r="M26" s="9">
        <f t="shared" si="3"/>
        <v>0.24708504970480058</v>
      </c>
    </row>
    <row r="27" spans="1:13" x14ac:dyDescent="0.3">
      <c r="A27" s="4" t="s">
        <v>44</v>
      </c>
      <c r="B27" s="5">
        <v>10640</v>
      </c>
      <c r="C27" s="5">
        <v>59543</v>
      </c>
      <c r="D27" s="5">
        <v>94349</v>
      </c>
      <c r="E27" s="5">
        <v>66589</v>
      </c>
      <c r="F27" s="5">
        <v>28352</v>
      </c>
      <c r="G27" s="5">
        <v>5703</v>
      </c>
      <c r="H27" s="6">
        <v>405</v>
      </c>
      <c r="J27" s="11">
        <f t="shared" si="0"/>
        <v>265581</v>
      </c>
      <c r="K27" s="9">
        <f t="shared" si="1"/>
        <v>0.22419902026123856</v>
      </c>
      <c r="L27" s="9">
        <f t="shared" si="2"/>
        <v>0.35525508225362507</v>
      </c>
      <c r="M27" s="9">
        <f t="shared" si="3"/>
        <v>0.25072953260963698</v>
      </c>
    </row>
    <row r="28" spans="1:13" x14ac:dyDescent="0.3">
      <c r="A28" s="4" t="s">
        <v>45</v>
      </c>
      <c r="B28" s="5">
        <v>9610</v>
      </c>
      <c r="C28" s="5">
        <v>53858</v>
      </c>
      <c r="D28" s="5">
        <v>89869</v>
      </c>
      <c r="E28" s="5">
        <v>69008</v>
      </c>
      <c r="F28" s="5">
        <v>29384</v>
      </c>
      <c r="G28" s="5">
        <v>5964</v>
      </c>
      <c r="H28" s="6">
        <v>517</v>
      </c>
      <c r="J28" s="11">
        <f t="shared" si="0"/>
        <v>258210</v>
      </c>
      <c r="K28" s="9">
        <f t="shared" si="1"/>
        <v>0.2085821618062817</v>
      </c>
      <c r="L28" s="9">
        <f t="shared" si="2"/>
        <v>0.34804616397505905</v>
      </c>
      <c r="M28" s="9">
        <f t="shared" si="3"/>
        <v>0.26725533480500369</v>
      </c>
    </row>
    <row r="29" spans="1:13" x14ac:dyDescent="0.3">
      <c r="A29" s="4" t="s">
        <v>46</v>
      </c>
      <c r="B29" s="5">
        <v>8297</v>
      </c>
      <c r="C29" s="5">
        <v>45913</v>
      </c>
      <c r="D29" s="5">
        <v>79558</v>
      </c>
      <c r="E29" s="5">
        <v>67376</v>
      </c>
      <c r="F29" s="5">
        <v>29226</v>
      </c>
      <c r="G29" s="5">
        <v>6193</v>
      </c>
      <c r="H29" s="6">
        <v>765</v>
      </c>
      <c r="J29" s="11">
        <f t="shared" si="0"/>
        <v>237328</v>
      </c>
      <c r="K29" s="9">
        <f t="shared" si="1"/>
        <v>0.19345799905615857</v>
      </c>
      <c r="L29" s="9">
        <f t="shared" si="2"/>
        <v>0.33522382525450012</v>
      </c>
      <c r="M29" s="9">
        <f t="shared" si="3"/>
        <v>0.28389402009033909</v>
      </c>
    </row>
    <row r="30" spans="1:13" x14ac:dyDescent="0.3">
      <c r="A30" s="4" t="s">
        <v>47</v>
      </c>
      <c r="B30" s="5">
        <v>7180</v>
      </c>
      <c r="C30" s="5">
        <v>39707</v>
      </c>
      <c r="D30" s="5">
        <v>70843</v>
      </c>
      <c r="E30" s="5">
        <v>64600</v>
      </c>
      <c r="F30" s="5">
        <v>29808</v>
      </c>
      <c r="G30" s="5">
        <v>6604</v>
      </c>
      <c r="H30" s="6">
        <v>818</v>
      </c>
      <c r="J30" s="11">
        <f t="shared" si="0"/>
        <v>219560</v>
      </c>
      <c r="K30" s="9">
        <f t="shared" si="1"/>
        <v>0.1808480597558754</v>
      </c>
      <c r="L30" s="9">
        <f t="shared" si="2"/>
        <v>0.32265895427218072</v>
      </c>
      <c r="M30" s="9">
        <f t="shared" si="3"/>
        <v>0.29422481326288941</v>
      </c>
    </row>
    <row r="31" spans="1:13" x14ac:dyDescent="0.3">
      <c r="A31" s="4" t="s">
        <v>48</v>
      </c>
      <c r="B31" s="5">
        <v>6160</v>
      </c>
      <c r="C31" s="5">
        <v>35170</v>
      </c>
      <c r="D31" s="5">
        <v>63136</v>
      </c>
      <c r="E31" s="5">
        <v>60932</v>
      </c>
      <c r="F31" s="5">
        <v>29574</v>
      </c>
      <c r="G31" s="5">
        <v>6315</v>
      </c>
      <c r="H31" s="6">
        <v>883</v>
      </c>
      <c r="J31" s="11">
        <f t="shared" si="0"/>
        <v>202170</v>
      </c>
      <c r="K31" s="9">
        <f t="shared" si="1"/>
        <v>0.1739625068012069</v>
      </c>
      <c r="L31" s="9">
        <f t="shared" si="2"/>
        <v>0.31229163575208985</v>
      </c>
      <c r="M31" s="9">
        <f t="shared" si="3"/>
        <v>0.3013899193747836</v>
      </c>
    </row>
    <row r="32" spans="1:13" x14ac:dyDescent="0.3">
      <c r="A32" s="4" t="s">
        <v>49</v>
      </c>
      <c r="B32" s="5">
        <v>5991</v>
      </c>
      <c r="C32" s="5">
        <v>31953</v>
      </c>
      <c r="D32" s="5">
        <v>57112</v>
      </c>
      <c r="E32" s="5">
        <v>56599</v>
      </c>
      <c r="F32" s="5">
        <v>29747</v>
      </c>
      <c r="G32" s="5">
        <v>6463</v>
      </c>
      <c r="H32" s="6">
        <v>920</v>
      </c>
      <c r="J32" s="11">
        <f t="shared" si="0"/>
        <v>188785</v>
      </c>
      <c r="K32" s="9">
        <f t="shared" si="1"/>
        <v>0.16925603199406733</v>
      </c>
      <c r="L32" s="9">
        <f t="shared" si="2"/>
        <v>0.30252403527822658</v>
      </c>
      <c r="M32" s="9">
        <f t="shared" si="3"/>
        <v>0.29980665836798476</v>
      </c>
    </row>
    <row r="33" spans="10:10" x14ac:dyDescent="0.3">
      <c r="J33" s="11"/>
    </row>
    <row r="34" spans="10:10" x14ac:dyDescent="0.3">
      <c r="J34" s="11"/>
    </row>
    <row r="35" spans="10:10" x14ac:dyDescent="0.3">
      <c r="J35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F3CAA-C254-4004-9520-F5F4E3EC9157}">
  <dimension ref="A1:G33"/>
  <sheetViews>
    <sheetView topLeftCell="A41" workbookViewId="0">
      <selection activeCell="U47" sqref="U47"/>
    </sheetView>
  </sheetViews>
  <sheetFormatPr defaultRowHeight="14.4" x14ac:dyDescent="0.3"/>
  <cols>
    <col min="2" max="2" width="8.88671875" style="9" customWidth="1"/>
    <col min="3" max="3" width="8.88671875" style="9"/>
    <col min="4" max="4" width="10.6640625" style="9" customWidth="1"/>
  </cols>
  <sheetData>
    <row r="1" spans="1:7" x14ac:dyDescent="0.3">
      <c r="B1" s="13" t="s">
        <v>50</v>
      </c>
      <c r="C1" s="13"/>
      <c r="D1" s="13"/>
      <c r="E1" s="14" t="s">
        <v>51</v>
      </c>
      <c r="F1" s="14"/>
      <c r="G1" s="14"/>
    </row>
    <row r="2" spans="1:7" x14ac:dyDescent="0.3">
      <c r="B2" s="9" t="str">
        <f>Лист3!K2</f>
        <v>20–24 роки</v>
      </c>
      <c r="C2" s="9" t="str">
        <f>Лист3!L2</f>
        <v>25–29 років</v>
      </c>
      <c r="D2" s="9" t="str">
        <f>Лист3!M2</f>
        <v>30–34 роки</v>
      </c>
      <c r="E2" s="9" t="str">
        <f>Лист1!K1</f>
        <v>20-24</v>
      </c>
      <c r="F2" s="9" t="str">
        <f>Лист1!L1</f>
        <v>25-29</v>
      </c>
      <c r="G2" s="9" t="str">
        <f>Лист1!M1</f>
        <v>30-34</v>
      </c>
    </row>
    <row r="3" spans="1:7" x14ac:dyDescent="0.3">
      <c r="A3">
        <v>1990</v>
      </c>
      <c r="B3" s="9">
        <f>Лист3!K3</f>
        <v>0.42814569536423835</v>
      </c>
      <c r="C3" s="9">
        <f>Лист3!L3</f>
        <v>0.26026490066225161</v>
      </c>
      <c r="D3" s="9">
        <f>Лист3!M3</f>
        <v>0.12980132450331125</v>
      </c>
      <c r="E3" s="9">
        <f>Лист1!K2</f>
        <v>0.40087202078391504</v>
      </c>
      <c r="F3" s="9">
        <f>Лист1!L2</f>
        <v>0.26189540268835421</v>
      </c>
      <c r="G3" s="9">
        <f>Лист1!M2</f>
        <v>0.13391844572461312</v>
      </c>
    </row>
    <row r="4" spans="1:7" x14ac:dyDescent="0.3">
      <c r="A4">
        <v>1991</v>
      </c>
      <c r="B4" s="9">
        <f>Лист3!K4</f>
        <v>0.43021582733812946</v>
      </c>
      <c r="C4" s="9">
        <f>Лист3!L4</f>
        <v>0.24892086330935254</v>
      </c>
      <c r="D4" s="9">
        <f>Лист3!M4</f>
        <v>0.1223021582733813</v>
      </c>
      <c r="E4" s="9">
        <f>Лист1!K3</f>
        <v>0.41145853220817902</v>
      </c>
      <c r="F4" s="9">
        <f>Лист1!L3</f>
        <v>0.24635820382603382</v>
      </c>
      <c r="G4" s="9">
        <f>Лист1!M3</f>
        <v>0.12865850166100271</v>
      </c>
    </row>
    <row r="5" spans="1:7" x14ac:dyDescent="0.3">
      <c r="A5">
        <v>1992</v>
      </c>
      <c r="B5" s="9">
        <f>Лист3!K5</f>
        <v>0.42568659127625208</v>
      </c>
      <c r="C5" s="9">
        <f>Лист3!L5</f>
        <v>0.25282714054927308</v>
      </c>
      <c r="D5" s="9">
        <f>Лист3!M5</f>
        <v>0.11591276252019388</v>
      </c>
      <c r="E5" s="9">
        <f>Лист1!K4</f>
        <v>0.41870367694118132</v>
      </c>
      <c r="F5" s="9">
        <f>Лист1!L4</f>
        <v>0.23494694138778208</v>
      </c>
      <c r="G5" s="9">
        <f>Лист1!M4</f>
        <v>0.12560387720131305</v>
      </c>
    </row>
    <row r="6" spans="1:7" x14ac:dyDescent="0.3">
      <c r="A6">
        <v>1993</v>
      </c>
      <c r="B6" s="9">
        <f>Лист3!K6</f>
        <v>0.42240215924426455</v>
      </c>
      <c r="C6" s="9">
        <f>Лист3!L6</f>
        <v>0.25775978407557354</v>
      </c>
      <c r="D6" s="9">
        <f>Лист3!M6</f>
        <v>0.12010796221322538</v>
      </c>
      <c r="E6" s="9">
        <f>Лист1!K5</f>
        <v>0.41881717565707011</v>
      </c>
      <c r="F6" s="9">
        <f>Лист1!L5</f>
        <v>0.23013226927186003</v>
      </c>
      <c r="G6" s="9">
        <f>Лист1!M5</f>
        <v>0.12455520005832522</v>
      </c>
    </row>
    <row r="7" spans="1:7" x14ac:dyDescent="0.3">
      <c r="A7">
        <v>1994</v>
      </c>
      <c r="B7" s="9">
        <f>Лист3!K7</f>
        <v>0.41555977229601521</v>
      </c>
      <c r="C7" s="9">
        <f>Лист3!L7</f>
        <v>0.26138519924098674</v>
      </c>
      <c r="D7" s="9">
        <f>Лист3!M7</f>
        <v>0.12191650853889943</v>
      </c>
      <c r="E7" s="9">
        <f>Лист1!K6</f>
        <v>0.42267095696899892</v>
      </c>
      <c r="F7" s="9">
        <f>Лист1!L6</f>
        <v>0.22292203716230627</v>
      </c>
      <c r="G7" s="9">
        <f>Лист1!M6</f>
        <v>0.1199791579062837</v>
      </c>
    </row>
    <row r="8" spans="1:7" x14ac:dyDescent="0.3">
      <c r="A8">
        <v>1995</v>
      </c>
      <c r="B8" s="9">
        <f>Лист3!K8</f>
        <v>0.416626389560174</v>
      </c>
      <c r="C8" s="9">
        <f>Лист3!L8</f>
        <v>0.26872885451909134</v>
      </c>
      <c r="D8" s="9">
        <f>Лист3!M8</f>
        <v>0.11938134364427259</v>
      </c>
      <c r="E8" s="9">
        <f>Лист1!K7</f>
        <v>0.42492899456301225</v>
      </c>
      <c r="F8" s="9">
        <f>Лист1!L7</f>
        <v>0.2258995374502962</v>
      </c>
      <c r="G8" s="9">
        <f>Лист1!M7</f>
        <v>0.11362168303172929</v>
      </c>
    </row>
    <row r="9" spans="1:7" x14ac:dyDescent="0.3">
      <c r="A9">
        <v>1996</v>
      </c>
      <c r="B9" s="9">
        <f>Лист3!K9</f>
        <v>0.41155419222903888</v>
      </c>
      <c r="C9" s="9">
        <f>Лист3!L9</f>
        <v>0.27965235173824132</v>
      </c>
      <c r="D9" s="9">
        <f>Лист3!M9</f>
        <v>0.1278118609406953</v>
      </c>
      <c r="E9" s="9">
        <f>Лист1!K8</f>
        <v>0.43120543959388768</v>
      </c>
      <c r="F9" s="9">
        <f>Лист1!L8</f>
        <v>0.22821462595913425</v>
      </c>
      <c r="G9" s="9">
        <f>Лист1!M8</f>
        <v>0.11082450293544094</v>
      </c>
    </row>
    <row r="10" spans="1:7" x14ac:dyDescent="0.3">
      <c r="A10">
        <v>1997</v>
      </c>
      <c r="B10" s="9">
        <f>Лист3!K10</f>
        <v>0.40293809024134314</v>
      </c>
      <c r="C10" s="9">
        <f>Лист3!L10</f>
        <v>0.29433368310598113</v>
      </c>
      <c r="D10" s="9">
        <f>Лист3!M10</f>
        <v>0.13221406086044071</v>
      </c>
      <c r="E10" s="9">
        <f>Лист1!K9</f>
        <v>0.4301618806562631</v>
      </c>
      <c r="F10" s="9">
        <f>Лист1!L9</f>
        <v>0.23799187865324034</v>
      </c>
      <c r="G10" s="9">
        <f>Лист1!M9</f>
        <v>0.1107343809749258</v>
      </c>
    </row>
    <row r="11" spans="1:7" x14ac:dyDescent="0.3">
      <c r="A11">
        <v>1998</v>
      </c>
      <c r="B11" s="9">
        <f>Лист3!K11</f>
        <v>0.38295454545454544</v>
      </c>
      <c r="C11" s="9">
        <f>Лист3!L11</f>
        <v>0.30568181818181811</v>
      </c>
      <c r="D11" s="9">
        <f>Лист3!M11</f>
        <v>0.14772727272727271</v>
      </c>
      <c r="E11" s="9">
        <f>Лист1!K10</f>
        <v>0.4272210475770038</v>
      </c>
      <c r="F11" s="9">
        <f>Лист1!L10</f>
        <v>0.24551763129564658</v>
      </c>
      <c r="G11" s="9">
        <f>Лист1!M10</f>
        <v>0.11169327044463549</v>
      </c>
    </row>
    <row r="12" spans="1:7" x14ac:dyDescent="0.3">
      <c r="A12">
        <v>1999</v>
      </c>
      <c r="B12" s="9">
        <f>Лист3!K12</f>
        <v>0.375</v>
      </c>
      <c r="C12" s="9">
        <f>Лист3!L12</f>
        <v>0.3197004608294931</v>
      </c>
      <c r="D12" s="9">
        <f>Лист3!M12</f>
        <v>0.15380184331797236</v>
      </c>
      <c r="E12" s="9">
        <f>Лист1!K11</f>
        <v>0.42604164921509824</v>
      </c>
      <c r="F12" s="9">
        <f>Лист1!L11</f>
        <v>0.25609408768784869</v>
      </c>
      <c r="G12" s="9">
        <f>Лист1!M11</f>
        <v>0.11610179430045738</v>
      </c>
    </row>
    <row r="13" spans="1:7" x14ac:dyDescent="0.3">
      <c r="A13">
        <v>2000</v>
      </c>
      <c r="B13" s="9">
        <f>Лист3!K13</f>
        <v>0.35710243350311266</v>
      </c>
      <c r="C13" s="9">
        <f>Лист3!L13</f>
        <v>0.33389926428975669</v>
      </c>
      <c r="D13" s="9">
        <f>Лист3!M13</f>
        <v>0.16694963214487835</v>
      </c>
      <c r="E13" s="9">
        <f>Лист1!K12</f>
        <v>0.42499483682251737</v>
      </c>
      <c r="F13" s="9">
        <f>Лист1!L12</f>
        <v>0.26688780520701183</v>
      </c>
      <c r="G13" s="9">
        <f>Лист1!M12</f>
        <v>0.11921249952583064</v>
      </c>
    </row>
    <row r="14" spans="1:7" x14ac:dyDescent="0.3">
      <c r="A14">
        <v>2001</v>
      </c>
      <c r="B14" s="9">
        <f>Лист3!K14</f>
        <v>0.34895539243365331</v>
      </c>
      <c r="C14" s="9">
        <f>Лист3!L14</f>
        <v>0.33653303218520614</v>
      </c>
      <c r="D14" s="9">
        <f>Лист3!M14</f>
        <v>0.176171654432524</v>
      </c>
      <c r="E14" s="9">
        <f>Лист1!K13</f>
        <v>0.4150394471053066</v>
      </c>
      <c r="F14" s="9">
        <f>Лист1!L13</f>
        <v>0.27854780447109539</v>
      </c>
      <c r="G14" s="9">
        <f>Лист1!M13</f>
        <v>0.1274249488648635</v>
      </c>
    </row>
    <row r="15" spans="1:7" x14ac:dyDescent="0.3">
      <c r="A15">
        <v>2002</v>
      </c>
      <c r="B15" s="9">
        <f>Лист3!K15</f>
        <v>0.33070866141732286</v>
      </c>
      <c r="C15" s="9">
        <f>Лист3!L15</f>
        <v>0.34435695538057742</v>
      </c>
      <c r="D15" s="9">
        <f>Лист3!M15</f>
        <v>0.17952755905511816</v>
      </c>
      <c r="E15" s="9">
        <f>Лист1!K14</f>
        <v>0.40360808935085057</v>
      </c>
      <c r="F15" s="9">
        <f>Лист1!L14</f>
        <v>0.28554020465476615</v>
      </c>
      <c r="G15" s="9">
        <f>Лист1!M14</f>
        <v>0.13470415442719261</v>
      </c>
    </row>
    <row r="16" spans="1:7" x14ac:dyDescent="0.3">
      <c r="A16">
        <v>2003</v>
      </c>
      <c r="B16" s="9">
        <f>Лист3!K16</f>
        <v>0.31262135922330098</v>
      </c>
      <c r="C16" s="9">
        <f>Лист3!L16</f>
        <v>0.34951456310679613</v>
      </c>
      <c r="D16" s="9">
        <f>Лист3!M16</f>
        <v>0.19320388349514561</v>
      </c>
      <c r="E16" s="9">
        <f>Лист1!K15</f>
        <v>0.39574416782205074</v>
      </c>
      <c r="F16" s="9">
        <f>Лист1!L15</f>
        <v>0.2923624088251251</v>
      </c>
      <c r="G16" s="9">
        <f>Лист1!M15</f>
        <v>0.1422101995298089</v>
      </c>
    </row>
    <row r="17" spans="1:7" x14ac:dyDescent="0.3">
      <c r="A17">
        <v>2004</v>
      </c>
      <c r="B17" s="9">
        <f>Лист3!K17</f>
        <v>0.29695885509839004</v>
      </c>
      <c r="C17" s="9">
        <f>Лист3!L17</f>
        <v>0.35599284436493744</v>
      </c>
      <c r="D17" s="9">
        <f>Лист3!M17</f>
        <v>0.19946332737030414</v>
      </c>
      <c r="E17" s="9">
        <f>Лист1!K16</f>
        <v>0.39027318275386014</v>
      </c>
      <c r="F17" s="9">
        <f>Лист1!L16</f>
        <v>0.29600977342461787</v>
      </c>
      <c r="G17" s="9">
        <f>Лист1!M16</f>
        <v>0.14837739260002047</v>
      </c>
    </row>
    <row r="18" spans="1:7" x14ac:dyDescent="0.3">
      <c r="A18">
        <v>2005</v>
      </c>
      <c r="B18" s="9">
        <f>Лист3!K18</f>
        <v>0.27910112359550565</v>
      </c>
      <c r="C18" s="9">
        <f>Лист3!L18</f>
        <v>0.35505617977528092</v>
      </c>
      <c r="D18" s="9">
        <f>Лист3!M18</f>
        <v>0.21393258426966297</v>
      </c>
      <c r="E18" s="9">
        <f>Лист1!K17</f>
        <v>0.37569739251950579</v>
      </c>
      <c r="F18" s="9">
        <f>Лист1!L17</f>
        <v>0.30254396087191271</v>
      </c>
      <c r="G18" s="9">
        <f>Лист1!M17</f>
        <v>0.15929662604939709</v>
      </c>
    </row>
    <row r="19" spans="1:7" x14ac:dyDescent="0.3">
      <c r="A19">
        <v>2006</v>
      </c>
      <c r="B19" s="9">
        <f>Лист3!K19</f>
        <v>0.26291079812206575</v>
      </c>
      <c r="C19" s="9">
        <f>Лист3!L19</f>
        <v>0.36320956039265895</v>
      </c>
      <c r="D19" s="9">
        <f>Лист3!M19</f>
        <v>0.21852326077678191</v>
      </c>
      <c r="E19" s="9">
        <f>Лист1!K18</f>
        <v>0.36312202396525561</v>
      </c>
      <c r="F19" s="9">
        <f>Лист1!L18</f>
        <v>0.31135537125215845</v>
      </c>
      <c r="G19" s="9">
        <f>Лист1!M18</f>
        <v>0.16753767463764324</v>
      </c>
    </row>
    <row r="20" spans="1:7" x14ac:dyDescent="0.3">
      <c r="A20">
        <v>2007</v>
      </c>
      <c r="B20" s="9">
        <f>Лист3!K20</f>
        <v>0.2462718363868768</v>
      </c>
      <c r="C20" s="9">
        <f>Лист3!L20</f>
        <v>0.36131231359181926</v>
      </c>
      <c r="D20" s="9">
        <f>Лист3!M20</f>
        <v>0.22965487856838512</v>
      </c>
      <c r="E20" s="9">
        <f>Лист1!K19</f>
        <v>0.35281837827140317</v>
      </c>
      <c r="F20" s="9">
        <f>Лист1!L19</f>
        <v>0.31508572121691891</v>
      </c>
      <c r="G20" s="9">
        <f>Лист1!M19</f>
        <v>0.17516430830910071</v>
      </c>
    </row>
    <row r="21" spans="1:7" x14ac:dyDescent="0.3">
      <c r="A21">
        <v>2008</v>
      </c>
      <c r="B21" s="9">
        <f>Лист3!K21</f>
        <v>0.23889739663093415</v>
      </c>
      <c r="C21" s="9">
        <f>Лист3!L21</f>
        <v>0.35375191424196023</v>
      </c>
      <c r="D21" s="9">
        <f>Лист3!M21</f>
        <v>0.23392036753445636</v>
      </c>
      <c r="E21" s="9">
        <f>Лист1!K20</f>
        <v>0.33937052360242231</v>
      </c>
      <c r="F21" s="9">
        <f>Лист1!L20</f>
        <v>0.32121481411731473</v>
      </c>
      <c r="G21" s="9">
        <f>Лист1!M20</f>
        <v>0.1831225466251567</v>
      </c>
    </row>
    <row r="22" spans="1:7" x14ac:dyDescent="0.3">
      <c r="A22">
        <v>2009</v>
      </c>
      <c r="B22" s="9">
        <f>Лист3!K22</f>
        <v>0.22023583111449216</v>
      </c>
      <c r="C22" s="9">
        <f>Лист3!L22</f>
        <v>0.35793077215671348</v>
      </c>
      <c r="D22" s="9">
        <f>Лист3!M22</f>
        <v>0.24648155192088242</v>
      </c>
      <c r="E22" s="9">
        <f>Лист1!K21</f>
        <v>0.31621436541061321</v>
      </c>
      <c r="F22" s="9">
        <f>Лист1!L21</f>
        <v>0.33376231603431072</v>
      </c>
      <c r="G22" s="9">
        <f>Лист1!M21</f>
        <v>0.19437934271191845</v>
      </c>
    </row>
    <row r="23" spans="1:7" x14ac:dyDescent="0.3">
      <c r="A23">
        <v>2010</v>
      </c>
      <c r="B23" s="9">
        <f>Лист3!K23</f>
        <v>0.21064814814814817</v>
      </c>
      <c r="C23" s="9">
        <f>Лист3!L23</f>
        <v>0.3576388888888889</v>
      </c>
      <c r="D23" s="9">
        <f>Лист3!M23</f>
        <v>0.25308641975308643</v>
      </c>
      <c r="E23" s="9">
        <f>Лист1!K22</f>
        <v>0.29563123178401596</v>
      </c>
      <c r="F23" s="9">
        <f>Лист1!L22</f>
        <v>0.34611136677404508</v>
      </c>
      <c r="G23" s="9">
        <f>Лист1!M22</f>
        <v>0.20458966099094952</v>
      </c>
    </row>
    <row r="24" spans="1:7" x14ac:dyDescent="0.3">
      <c r="A24">
        <v>2011</v>
      </c>
      <c r="B24" s="9">
        <f>Лист3!K24</f>
        <v>0.19869331283627981</v>
      </c>
      <c r="C24" s="9">
        <f>Лист3!L24</f>
        <v>0.35780169100691778</v>
      </c>
      <c r="D24" s="9">
        <f>Лист3!M24</f>
        <v>0.25749423520368947</v>
      </c>
      <c r="E24" s="9">
        <f>Лист1!K23</f>
        <v>0.275849043959291</v>
      </c>
      <c r="F24" s="9">
        <f>Лист1!L23</f>
        <v>0.35168042012787826</v>
      </c>
      <c r="G24" s="9">
        <f>Лист1!M23</f>
        <v>0.21490735071478398</v>
      </c>
    </row>
    <row r="25" spans="1:7" x14ac:dyDescent="0.3">
      <c r="A25">
        <v>2012</v>
      </c>
      <c r="B25" s="9">
        <f>Лист3!K25</f>
        <v>0.19290626131017008</v>
      </c>
      <c r="C25" s="9">
        <f>Лист3!L25</f>
        <v>0.36011581614187477</v>
      </c>
      <c r="D25" s="9">
        <f>Лист3!M25</f>
        <v>0.25950054288816504</v>
      </c>
      <c r="E25" s="9">
        <f>Лист1!K24</f>
        <v>0.26135853770832174</v>
      </c>
      <c r="F25" s="9">
        <f>Лист1!L24</f>
        <v>0.35884269455335643</v>
      </c>
      <c r="G25" s="9">
        <f>Лист1!M24</f>
        <v>0.22163701359828034</v>
      </c>
    </row>
    <row r="26" spans="1:7" x14ac:dyDescent="0.3">
      <c r="A26">
        <v>2013</v>
      </c>
      <c r="B26" s="9">
        <f>Лист3!K26</f>
        <v>0.18438416422287393</v>
      </c>
      <c r="C26" s="9">
        <f>Лист3!L26</f>
        <v>0.3603372434017596</v>
      </c>
      <c r="D26" s="9">
        <f>Лист3!M26</f>
        <v>0.26649560117302057</v>
      </c>
      <c r="E26" s="9">
        <f>Лист1!K25</f>
        <v>0.24358305635750505</v>
      </c>
      <c r="F26" s="9">
        <f>Лист1!L25</f>
        <v>0.35964603702176179</v>
      </c>
      <c r="G26" s="9">
        <f>Лист1!M25</f>
        <v>0.23495232780999054</v>
      </c>
    </row>
    <row r="27" spans="1:7" x14ac:dyDescent="0.3">
      <c r="A27">
        <v>2014</v>
      </c>
      <c r="B27" s="9">
        <f>Лист3!K27</f>
        <v>0.17848495330335526</v>
      </c>
      <c r="C27" s="9">
        <f>Лист3!L27</f>
        <v>0.3670010377032169</v>
      </c>
      <c r="D27" s="9">
        <f>Лист3!M27</f>
        <v>0.26011760636457976</v>
      </c>
      <c r="E27" s="9">
        <f>Лист1!K26</f>
        <v>0.22842805069593305</v>
      </c>
      <c r="F27" s="9">
        <f>Лист1!L26</f>
        <v>0.35763089699136957</v>
      </c>
      <c r="G27" s="9">
        <f>Лист1!M26</f>
        <v>0.24708504970480058</v>
      </c>
    </row>
    <row r="28" spans="1:7" x14ac:dyDescent="0.3">
      <c r="A28">
        <v>2015</v>
      </c>
      <c r="B28" s="9">
        <f>Лист3!K28</f>
        <v>0.17876165113182427</v>
      </c>
      <c r="C28" s="9">
        <f>Лист3!L28</f>
        <v>0.3711717709720373</v>
      </c>
      <c r="D28" s="9">
        <f>Лист3!M28</f>
        <v>0.25898801597869509</v>
      </c>
      <c r="E28" s="9">
        <f>Лист1!K27</f>
        <v>0.22419902026123856</v>
      </c>
      <c r="F28" s="9">
        <f>Лист1!L27</f>
        <v>0.35525508225362507</v>
      </c>
      <c r="G28" s="9">
        <f>Лист1!M27</f>
        <v>0.25072953260963698</v>
      </c>
    </row>
    <row r="29" spans="1:7" x14ac:dyDescent="0.3">
      <c r="A29">
        <v>2016</v>
      </c>
      <c r="B29" s="9">
        <f>Лист3!K29</f>
        <v>0.16889738687061823</v>
      </c>
      <c r="C29" s="9">
        <f>Лист3!L29</f>
        <v>0.36806883365200765</v>
      </c>
      <c r="D29" s="9">
        <f>Лист3!M29</f>
        <v>0.26991714467813893</v>
      </c>
      <c r="E29" s="9">
        <f>Лист1!K28</f>
        <v>0.2085821618062817</v>
      </c>
      <c r="F29" s="9">
        <f>Лист1!L28</f>
        <v>0.34804616397505905</v>
      </c>
      <c r="G29" s="9">
        <f>Лист1!M28</f>
        <v>0.26725533480500369</v>
      </c>
    </row>
    <row r="30" spans="1:7" x14ac:dyDescent="0.3">
      <c r="A30">
        <v>2017</v>
      </c>
      <c r="B30" s="9">
        <f>Лист3!K30</f>
        <v>0.15721231766612642</v>
      </c>
      <c r="C30" s="9">
        <f>Лист3!L30</f>
        <v>0.35915721231766612</v>
      </c>
      <c r="D30" s="9">
        <f>Лист3!M30</f>
        <v>0.27747163695299837</v>
      </c>
      <c r="E30" s="9">
        <f>Лист1!K29</f>
        <v>0.19345799905615857</v>
      </c>
      <c r="F30" s="9">
        <f>Лист1!L29</f>
        <v>0.33522382525450012</v>
      </c>
      <c r="G30" s="9">
        <f>Лист1!M29</f>
        <v>0.28389402009033909</v>
      </c>
    </row>
    <row r="31" spans="1:7" x14ac:dyDescent="0.3">
      <c r="A31">
        <v>2018</v>
      </c>
      <c r="B31" s="9">
        <f>Лист3!K31</f>
        <v>0.15089430894308942</v>
      </c>
      <c r="C31" s="9">
        <f>Лист3!L31</f>
        <v>0.35219512195121949</v>
      </c>
      <c r="D31" s="9">
        <f>Лист3!M31</f>
        <v>0.28130081300813009</v>
      </c>
      <c r="E31" s="9">
        <f>Лист1!K30</f>
        <v>0.1808480597558754</v>
      </c>
      <c r="F31" s="9">
        <f>Лист1!L30</f>
        <v>0.32265895427218072</v>
      </c>
      <c r="G31" s="9">
        <f>Лист1!M30</f>
        <v>0.29422481326288941</v>
      </c>
    </row>
    <row r="32" spans="1:7" x14ac:dyDescent="0.3">
      <c r="A32">
        <v>2019</v>
      </c>
      <c r="B32" s="9">
        <f>Лист3!K32</f>
        <v>0.15890688259109309</v>
      </c>
      <c r="C32" s="9">
        <f>Лист3!L32</f>
        <v>0.34041835357624828</v>
      </c>
      <c r="D32" s="9">
        <f>Лист3!M32</f>
        <v>0.2847503373819163</v>
      </c>
      <c r="E32" s="9">
        <f>Лист1!K31</f>
        <v>0.1739625068012069</v>
      </c>
      <c r="F32" s="9">
        <f>Лист1!L31</f>
        <v>0.31229163575208985</v>
      </c>
      <c r="G32" s="9">
        <f>Лист1!M31</f>
        <v>0.3013899193747836</v>
      </c>
    </row>
    <row r="33" spans="1:7" x14ac:dyDescent="0.3">
      <c r="A33">
        <v>2020</v>
      </c>
      <c r="B33" s="9">
        <f>Лист3!K33</f>
        <v>0.16313043478260869</v>
      </c>
      <c r="C33" s="9">
        <f>Лист3!L33</f>
        <v>0.33182608695652177</v>
      </c>
      <c r="D33" s="9">
        <f>Лист3!M33</f>
        <v>0.28278260869565214</v>
      </c>
      <c r="E33" s="9">
        <f>Лист1!K32</f>
        <v>0.16925603199406733</v>
      </c>
      <c r="F33" s="9">
        <f>Лист1!L32</f>
        <v>0.30252403527822658</v>
      </c>
      <c r="G33" s="9">
        <f>Лист1!M32</f>
        <v>0.29980665836798476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54D93-C152-48BC-B0C8-F5A02A27EE69}">
  <dimension ref="A1"/>
  <sheetViews>
    <sheetView tabSelected="1" topLeftCell="A33" zoomScale="70" zoomScaleNormal="70" workbookViewId="0">
      <selection activeCell="S43" sqref="S4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Лист3</vt:lpstr>
      <vt:lpstr>Лист1</vt:lpstr>
      <vt:lpstr>Лист5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Ksusha Kushnirenko</dc:creator>
  <cp:lastModifiedBy>Oksana</cp:lastModifiedBy>
  <dcterms:created xsi:type="dcterms:W3CDTF">2015-06-05T18:19:34Z</dcterms:created>
  <dcterms:modified xsi:type="dcterms:W3CDTF">2022-01-13T15:29:55Z</dcterms:modified>
</cp:coreProperties>
</file>