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7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Z8" i="1" l="1"/>
  <c r="AC8" i="1" s="1"/>
  <c r="Z7" i="1"/>
  <c r="AC7" i="1" s="1"/>
  <c r="Z6" i="1"/>
  <c r="AC6" i="1" s="1"/>
  <c r="Z5" i="1"/>
  <c r="AC5" i="1" s="1"/>
  <c r="Z4" i="1"/>
  <c r="AC4" i="1" s="1"/>
  <c r="Z3" i="1"/>
  <c r="AC3" i="1" s="1"/>
  <c r="Z2" i="1"/>
  <c r="AC2" i="1" s="1"/>
  <c r="AB4" i="1" l="1"/>
  <c r="AB5" i="1"/>
  <c r="AB8" i="1"/>
  <c r="AB3" i="1"/>
  <c r="AB6" i="1"/>
  <c r="AB7" i="1"/>
  <c r="AB2" i="1"/>
</calcChain>
</file>

<file path=xl/sharedStrings.xml><?xml version="1.0" encoding="utf-8"?>
<sst xmlns="http://schemas.openxmlformats.org/spreadsheetml/2006/main" count="29" uniqueCount="28">
  <si>
    <t>Группа ФТ-41М</t>
  </si>
  <si>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</si>
  <si>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</si>
  <si>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</si>
  <si>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</si>
  <si>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</si>
  <si>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</si>
  <si>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</si>
  <si>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Выполнение проекта (max 24)</t>
  </si>
  <si>
    <t>Итого</t>
  </si>
  <si>
    <t>Требования</t>
  </si>
  <si>
    <t>Оценка</t>
  </si>
  <si>
    <t>Зачет</t>
  </si>
  <si>
    <t>Блохина Ксения</t>
  </si>
  <si>
    <t>?</t>
  </si>
  <si>
    <t>Борисенко Яков</t>
  </si>
  <si>
    <t>Копылов Степан</t>
  </si>
  <si>
    <t>Лобова Арина</t>
  </si>
  <si>
    <t>Тимофеев Александр</t>
  </si>
  <si>
    <t>Тимофеева Марина</t>
  </si>
  <si>
    <t>Сторожев Илья</t>
  </si>
  <si>
    <t>Знакомство с MatLAB, Задание №1</t>
  </si>
  <si>
    <t>Введение в FPGA, Введение в Verilog, Разбор задания №2: Verilog - синтаксис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</si>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</sst>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readingOrder="1"/>
    </xf>
    <xf numFmtId="0" fontId="0" fillId="0" borderId="1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1" fillId="4" borderId="2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0" fillId="0" borderId="14" xfId="0" applyFill="1" applyBorder="1" applyAlignment="1">
      <alignment wrapText="1"/>
    </xf>
  </cellXfs>
  <cellStyles count="1">
    <cellStyle name="Обычный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zoomScale="70" zoomScaleNormal="7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E20" sqref="E20"/>
    </sheetView>
  </sheetViews>
  <sheetFormatPr defaultColWidth="8.7109375" defaultRowHeight="15" x14ac:dyDescent="0.25"/>
  <cols>
    <col min="1" max="1" width="34.5703125" style="35" customWidth="1"/>
    <col min="2" max="2" width="18.28515625" style="35" customWidth="1"/>
    <col min="3" max="3" width="21" style="35" customWidth="1"/>
    <col min="4" max="4" width="24.140625" style="35" customWidth="1"/>
    <col min="5" max="5" width="40" style="35" customWidth="1"/>
    <col min="6" max="6" width="22.42578125" style="35" customWidth="1"/>
    <col min="7" max="7" width="30.42578125" style="35" customWidth="1"/>
    <col min="8" max="8" width="30.28515625" style="35" customWidth="1"/>
    <col min="9" max="9" width="22.85546875" style="35" customWidth="1"/>
    <col min="10" max="10" width="22.85546875" style="37" customWidth="1"/>
    <col min="11" max="11" width="22.85546875" style="35" customWidth="1"/>
    <col min="12" max="12" width="38.7109375" style="35" customWidth="1"/>
    <col min="13" max="13" width="35.85546875" style="35" customWidth="1"/>
    <col min="14" max="15" width="14.28515625" style="35" customWidth="1"/>
    <col min="16" max="16" width="39.42578125" style="35" customWidth="1"/>
    <col min="17" max="18" width="14.28515625" style="35" customWidth="1"/>
    <col min="19" max="19" width="35.7109375" style="35" customWidth="1"/>
    <col min="20" max="21" width="14.28515625" style="35" customWidth="1"/>
    <col min="22" max="22" width="43.5703125" style="35" customWidth="1"/>
    <col min="23" max="23" width="43.140625" style="35" customWidth="1"/>
    <col min="24" max="24" width="40.28515625" style="35" customWidth="1"/>
    <col min="25" max="25" width="43.140625" style="35" customWidth="1"/>
    <col min="26" max="26" width="8.7109375" style="35"/>
    <col min="27" max="27" width="12.85546875" style="35" customWidth="1"/>
    <col min="28" max="28" width="9.5703125" style="35" customWidth="1"/>
    <col min="29" max="16384" width="8.7109375" style="35"/>
  </cols>
  <sheetData>
    <row r="1" spans="1:29" s="1" customFormat="1" ht="15.75" thickBot="1" x14ac:dyDescent="0.3">
      <c r="A1" s="39" t="s">
        <v>0</v>
      </c>
      <c r="B1" s="40" t="s">
        <v>1</v>
      </c>
      <c r="C1" s="41">
        <v>41897</v>
      </c>
      <c r="D1" s="41">
        <v>41904</v>
      </c>
      <c r="E1" s="42" t="s">
        <v>2</v>
      </c>
      <c r="F1" s="41">
        <v>41911</v>
      </c>
      <c r="G1" s="41">
        <v>41918</v>
      </c>
      <c r="H1" s="42" t="s">
        <v>3</v>
      </c>
      <c r="I1" s="41">
        <v>41925</v>
      </c>
      <c r="J1" s="41">
        <v>41932</v>
      </c>
      <c r="K1" s="41">
        <v>41939</v>
      </c>
      <c r="L1" s="42" t="s">
        <v>4</v>
      </c>
      <c r="M1" s="41">
        <v>41946</v>
      </c>
      <c r="N1" s="41">
        <v>41953</v>
      </c>
      <c r="O1" s="41">
        <v>41960</v>
      </c>
      <c r="P1" s="42" t="s">
        <v>5</v>
      </c>
      <c r="Q1" s="41">
        <v>41967</v>
      </c>
      <c r="R1" s="41">
        <v>41974</v>
      </c>
      <c r="S1" s="42" t="s">
        <v>6</v>
      </c>
      <c r="T1" s="41">
        <v>41981</v>
      </c>
      <c r="U1" s="41">
        <v>41988</v>
      </c>
      <c r="V1" s="42" t="s">
        <v>7</v>
      </c>
      <c r="W1" s="41">
        <v>41995</v>
      </c>
      <c r="X1" s="43" t="s">
        <v>8</v>
      </c>
      <c r="Y1" s="41">
        <v>42002</v>
      </c>
      <c r="Z1" s="44" t="s">
        <v>9</v>
      </c>
      <c r="AA1" s="44" t="s">
        <v>10</v>
      </c>
      <c r="AB1" s="45" t="s">
        <v>11</v>
      </c>
      <c r="AC1" s="46" t="s">
        <v>12</v>
      </c>
    </row>
    <row r="2" spans="1:29" s="11" customFormat="1" ht="15.75" thickBot="1" x14ac:dyDescent="0.3">
      <c r="A2" s="2" t="s">
        <v>13</v>
      </c>
      <c r="B2" s="3">
        <v>1</v>
      </c>
      <c r="C2" s="4"/>
      <c r="D2" s="5"/>
      <c r="E2" s="5" t="s">
        <v>14</v>
      </c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6"/>
      <c r="X2" s="5"/>
      <c r="Y2" s="6"/>
      <c r="Z2" s="7">
        <f>SUM(C2:Y2)</f>
        <v>0</v>
      </c>
      <c r="AA2" s="8">
        <v>85</v>
      </c>
      <c r="AB2" s="9" t="str">
        <f>IF(Z2&gt;=50,"удовл",IF(Z2&gt;=73,"хорошо",IF(Z2&gt;=87,"отл","Не удовл")))</f>
        <v>Не удовл</v>
      </c>
      <c r="AC2" s="10" t="str">
        <f xml:space="preserve"> IF(Z2&gt;=AA2,"Зачет","Не зачет")</f>
        <v>Не зачет</v>
      </c>
    </row>
    <row r="3" spans="1:29" s="11" customFormat="1" ht="16.5" thickTop="1" thickBot="1" x14ac:dyDescent="0.3">
      <c r="A3" s="12" t="s">
        <v>15</v>
      </c>
      <c r="B3" s="13">
        <v>2</v>
      </c>
      <c r="C3" s="14">
        <v>1</v>
      </c>
      <c r="D3" s="14">
        <v>1</v>
      </c>
      <c r="E3" s="14">
        <v>5</v>
      </c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4"/>
      <c r="W3" s="15"/>
      <c r="X3" s="14"/>
      <c r="Y3" s="15"/>
      <c r="Z3" s="16">
        <f>SUM(C3:Y3)</f>
        <v>7</v>
      </c>
      <c r="AA3" s="17">
        <v>85</v>
      </c>
      <c r="AB3" s="18" t="str">
        <f t="shared" ref="AB3:AB8" si="0">IF(Z3&gt;=50,"удовл",IF(Z3&gt;=73,"хорошо",IF(Z3&gt;=87,"отл","Не удовл")))</f>
        <v>Не удовл</v>
      </c>
      <c r="AC3" s="19" t="str">
        <f xml:space="preserve"> IF(Z3&gt;=AA3,"Зачет","Не зачет")</f>
        <v>Не зачет</v>
      </c>
    </row>
    <row r="4" spans="1:29" s="11" customFormat="1" ht="16.5" thickTop="1" thickBot="1" x14ac:dyDescent="0.3">
      <c r="A4" s="12" t="s">
        <v>16</v>
      </c>
      <c r="B4" s="13">
        <v>3</v>
      </c>
      <c r="C4" s="14">
        <v>1</v>
      </c>
      <c r="D4" s="14">
        <v>1</v>
      </c>
      <c r="E4" s="14">
        <v>5</v>
      </c>
      <c r="F4" s="14"/>
      <c r="G4" s="14"/>
      <c r="H4" s="14"/>
      <c r="I4" s="14"/>
      <c r="J4" s="15"/>
      <c r="K4" s="15"/>
      <c r="L4" s="14"/>
      <c r="M4" s="15"/>
      <c r="N4" s="15"/>
      <c r="O4" s="14"/>
      <c r="P4" s="14"/>
      <c r="Q4" s="14"/>
      <c r="R4" s="14"/>
      <c r="S4" s="15"/>
      <c r="T4" s="14"/>
      <c r="U4" s="14"/>
      <c r="V4" s="14"/>
      <c r="W4" s="14"/>
      <c r="X4" s="14"/>
      <c r="Y4" s="14"/>
      <c r="Z4" s="16">
        <f>SUM(C4:Y4)</f>
        <v>7</v>
      </c>
      <c r="AA4" s="17">
        <v>85</v>
      </c>
      <c r="AB4" s="18" t="str">
        <f t="shared" si="0"/>
        <v>Не удовл</v>
      </c>
      <c r="AC4" s="19" t="str">
        <f t="shared" ref="AC4:AC6" si="1" xml:space="preserve"> IF(Z4&gt;=AA4,"Зачет","Не зачет")</f>
        <v>Не зачет</v>
      </c>
    </row>
    <row r="5" spans="1:29" s="11" customFormat="1" ht="16.5" thickTop="1" thickBot="1" x14ac:dyDescent="0.3">
      <c r="A5" s="12" t="s">
        <v>17</v>
      </c>
      <c r="B5" s="13">
        <v>4</v>
      </c>
      <c r="C5" s="14">
        <v>1</v>
      </c>
      <c r="D5" s="14"/>
      <c r="E5" s="14" t="s">
        <v>14</v>
      </c>
      <c r="F5" s="14"/>
      <c r="G5" s="14"/>
      <c r="H5" s="14"/>
      <c r="I5" s="14"/>
      <c r="J5" s="15"/>
      <c r="K5" s="15"/>
      <c r="L5" s="15"/>
      <c r="M5" s="15"/>
      <c r="N5" s="15"/>
      <c r="O5" s="14"/>
      <c r="P5" s="14"/>
      <c r="Q5" s="15"/>
      <c r="R5" s="14"/>
      <c r="S5" s="15"/>
      <c r="T5" s="14"/>
      <c r="U5" s="14"/>
      <c r="V5" s="14"/>
      <c r="W5" s="14"/>
      <c r="X5" s="14"/>
      <c r="Y5" s="14"/>
      <c r="Z5" s="16">
        <f>SUM(C5:Y5)</f>
        <v>1</v>
      </c>
      <c r="AA5" s="17">
        <v>85</v>
      </c>
      <c r="AB5" s="18" t="str">
        <f t="shared" si="0"/>
        <v>Не удовл</v>
      </c>
      <c r="AC5" s="19" t="str">
        <f t="shared" si="1"/>
        <v>Не зачет</v>
      </c>
    </row>
    <row r="6" spans="1:29" s="11" customFormat="1" ht="16.5" thickTop="1" thickBot="1" x14ac:dyDescent="0.3">
      <c r="A6" s="12" t="s">
        <v>18</v>
      </c>
      <c r="B6" s="13">
        <v>5</v>
      </c>
      <c r="C6" s="14">
        <v>1</v>
      </c>
      <c r="D6" s="14">
        <v>1</v>
      </c>
      <c r="E6" s="14">
        <v>5</v>
      </c>
      <c r="F6" s="14"/>
      <c r="G6" s="14"/>
      <c r="H6" s="14"/>
      <c r="I6" s="14"/>
      <c r="J6" s="15"/>
      <c r="K6" s="15"/>
      <c r="L6" s="15"/>
      <c r="M6" s="15"/>
      <c r="N6" s="15"/>
      <c r="O6" s="14"/>
      <c r="P6" s="14"/>
      <c r="Q6" s="15"/>
      <c r="R6" s="14"/>
      <c r="S6" s="15"/>
      <c r="T6" s="14"/>
      <c r="U6" s="14"/>
      <c r="V6" s="14"/>
      <c r="W6" s="14"/>
      <c r="X6" s="14"/>
      <c r="Y6" s="14"/>
      <c r="Z6" s="16">
        <f>SUM(C6:Y6)</f>
        <v>7</v>
      </c>
      <c r="AA6" s="17">
        <v>85</v>
      </c>
      <c r="AB6" s="18" t="str">
        <f t="shared" si="0"/>
        <v>Не удовл</v>
      </c>
      <c r="AC6" s="19" t="str">
        <f t="shared" si="1"/>
        <v>Не зачет</v>
      </c>
    </row>
    <row r="7" spans="1:29" s="11" customFormat="1" ht="16.5" thickTop="1" thickBot="1" x14ac:dyDescent="0.3">
      <c r="A7" s="12" t="s">
        <v>19</v>
      </c>
      <c r="B7" s="13">
        <v>6</v>
      </c>
      <c r="C7" s="14">
        <v>1</v>
      </c>
      <c r="D7" s="14">
        <v>1</v>
      </c>
      <c r="E7" s="14">
        <v>5</v>
      </c>
      <c r="F7" s="14"/>
      <c r="G7" s="14"/>
      <c r="H7" s="20"/>
      <c r="I7" s="14"/>
      <c r="J7" s="15"/>
      <c r="K7" s="15"/>
      <c r="L7" s="15"/>
      <c r="M7" s="15"/>
      <c r="N7" s="15"/>
      <c r="O7" s="14"/>
      <c r="P7" s="14"/>
      <c r="Q7" s="15"/>
      <c r="R7" s="14"/>
      <c r="S7" s="15"/>
      <c r="T7" s="14"/>
      <c r="U7" s="14"/>
      <c r="V7" s="14"/>
      <c r="W7" s="14"/>
      <c r="X7" s="14"/>
      <c r="Y7" s="14"/>
      <c r="Z7" s="16">
        <f>SUM(C7:Y7)</f>
        <v>7</v>
      </c>
      <c r="AA7" s="17">
        <v>85</v>
      </c>
      <c r="AB7" s="18" t="str">
        <f t="shared" si="0"/>
        <v>Не удовл</v>
      </c>
      <c r="AC7" s="19" t="str">
        <f xml:space="preserve"> IF(Z7&gt;=AA7,"Зачет","Не зачет")</f>
        <v>Не зачет</v>
      </c>
    </row>
    <row r="8" spans="1:29" s="11" customFormat="1" ht="16.5" thickTop="1" thickBot="1" x14ac:dyDescent="0.3">
      <c r="A8" s="12" t="s">
        <v>20</v>
      </c>
      <c r="B8" s="13">
        <v>7</v>
      </c>
      <c r="C8" s="14">
        <v>1</v>
      </c>
      <c r="D8" s="14">
        <v>1</v>
      </c>
      <c r="E8" s="14">
        <v>5</v>
      </c>
      <c r="F8" s="14"/>
      <c r="G8" s="14"/>
      <c r="H8" s="20"/>
      <c r="I8" s="14"/>
      <c r="J8" s="15"/>
      <c r="K8" s="15"/>
      <c r="L8" s="15"/>
      <c r="M8" s="15"/>
      <c r="N8" s="15"/>
      <c r="O8" s="14"/>
      <c r="P8" s="14"/>
      <c r="Q8" s="15"/>
      <c r="R8" s="14"/>
      <c r="S8" s="15"/>
      <c r="T8" s="14"/>
      <c r="U8" s="14"/>
      <c r="V8" s="14"/>
      <c r="W8" s="14"/>
      <c r="X8" s="14"/>
      <c r="Y8" s="14"/>
      <c r="Z8" s="16">
        <f>SUM(C8:Y8)</f>
        <v>7</v>
      </c>
      <c r="AA8" s="17">
        <v>85</v>
      </c>
      <c r="AB8" s="18" t="str">
        <f t="shared" si="0"/>
        <v>Не удовл</v>
      </c>
      <c r="AC8" s="19" t="str">
        <f xml:space="preserve"> IF(Z8&gt;=AA8,"Зачет","Не зачет")</f>
        <v>Не зачет</v>
      </c>
    </row>
    <row r="9" spans="1:29" s="38" customFormat="1" ht="15.75" thickBot="1" x14ac:dyDescent="0.3">
      <c r="A9" s="21"/>
      <c r="B9" s="22"/>
      <c r="C9" s="23" t="s">
        <v>27</v>
      </c>
      <c r="D9" s="25"/>
      <c r="E9" s="24"/>
      <c r="F9" s="23" t="s">
        <v>21</v>
      </c>
      <c r="G9" s="25"/>
      <c r="H9" s="24"/>
      <c r="I9" s="23" t="s">
        <v>22</v>
      </c>
      <c r="J9" s="25"/>
      <c r="K9" s="25"/>
      <c r="L9" s="24"/>
      <c r="M9" s="26" t="s">
        <v>23</v>
      </c>
      <c r="N9" s="27"/>
      <c r="O9" s="27"/>
      <c r="P9" s="28"/>
      <c r="Q9" s="26" t="s">
        <v>24</v>
      </c>
      <c r="R9" s="27"/>
      <c r="S9" s="28"/>
      <c r="T9" s="26" t="s">
        <v>25</v>
      </c>
      <c r="U9" s="27"/>
      <c r="V9" s="28"/>
      <c r="W9" s="29"/>
      <c r="X9" s="22"/>
      <c r="Y9" s="30" t="s">
        <v>26</v>
      </c>
      <c r="Z9" s="31"/>
      <c r="AA9" s="29"/>
      <c r="AB9" s="32"/>
      <c r="AC9" s="47"/>
    </row>
    <row r="10" spans="1:29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29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1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spans="1:29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1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1:29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1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29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1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spans="1:29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1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spans="1:29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1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1:27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1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1:27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1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1:27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1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1:27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1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spans="1:27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1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x14ac:dyDescent="0.25">
      <c r="A22" s="36"/>
      <c r="B22" s="36"/>
      <c r="C22" s="36"/>
      <c r="D22" s="36"/>
      <c r="E22" s="36"/>
      <c r="F22" s="36"/>
      <c r="G22" s="36"/>
      <c r="H22" s="36"/>
      <c r="I22" s="36"/>
      <c r="J22" s="1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</sheetData>
  <sheetProtection password="9DFC" sheet="1" objects="1" scenarios="1" sort="0"/>
  <mergeCells count="6">
    <mergeCell ref="C9:E9"/>
    <mergeCell ref="F9:H9"/>
    <mergeCell ref="I9:L9"/>
    <mergeCell ref="M9:P9"/>
    <mergeCell ref="Q9:S9"/>
    <mergeCell ref="T9:V9"/>
  </mergeCells>
  <conditionalFormatting sqref="W2:X8 F2:U8 C2:D8">
    <cfRule type="cellIs" dxfId="3" priority="4" operator="equal">
      <formula>0</formula>
    </cfRule>
  </conditionalFormatting>
  <conditionalFormatting sqref="Y2:Y8">
    <cfRule type="cellIs" dxfId="2" priority="3" operator="equal">
      <formula>0</formula>
    </cfRule>
  </conditionalFormatting>
  <conditionalFormatting sqref="V2:V8">
    <cfRule type="cellIs" dxfId="1" priority="2" operator="equal">
      <formula>0</formula>
    </cfRule>
  </conditionalFormatting>
  <conditionalFormatting sqref="E2:E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2015-09-22T06:20:19Z</dcterms:created>
  <dcterms:modified xsi:type="dcterms:W3CDTF">2015-09-22T07:54:11Z</dcterms:modified>
</cp:coreProperties>
</file>