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iiabeztsinna/Desktop/"/>
    </mc:Choice>
  </mc:AlternateContent>
  <xr:revisionPtr revIDLastSave="0" documentId="8_{A0A70B29-D73F-4D45-AC04-B51532A7BDB3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07 Jul'20" sheetId="3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3" l="1"/>
  <c r="I4" i="3" s="1"/>
  <c r="H3" i="3"/>
  <c r="C2" i="3" l="1"/>
  <c r="H2" i="3" s="1"/>
  <c r="I2" i="3" s="1"/>
  <c r="J2" i="3" s="1"/>
  <c r="I3" i="3"/>
  <c r="J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200-000001000000}">
      <text>
        <r>
          <rPr>
            <sz val="10"/>
            <color rgb="FF000000"/>
            <rFont val="Arial"/>
          </rPr>
          <t xml:space="preserve">Vysotska Mariia + Mokhonko Serhii payments
</t>
        </r>
        <r>
          <rPr>
            <sz val="10"/>
            <color rgb="FF000000"/>
            <rFont val="Arial"/>
          </rPr>
          <t xml:space="preserve">	-Nadiya Beztsinna</t>
        </r>
      </text>
    </comment>
  </commentList>
</comments>
</file>

<file path=xl/sharedStrings.xml><?xml version="1.0" encoding="utf-8"?>
<sst xmlns="http://schemas.openxmlformats.org/spreadsheetml/2006/main" count="17" uniqueCount="16">
  <si>
    <t>Beztsinna Nadiia</t>
  </si>
  <si>
    <t>Nikitenko Andrii</t>
  </si>
  <si>
    <t>Mokhonko Serhii</t>
  </si>
  <si>
    <t>PE Name</t>
  </si>
  <si>
    <t>Contract Rate</t>
  </si>
  <si>
    <t>Other USD to be wired</t>
  </si>
  <si>
    <t>Pension tax</t>
  </si>
  <si>
    <t>Insurance</t>
  </si>
  <si>
    <t>RENT  </t>
  </si>
  <si>
    <t>Rate</t>
  </si>
  <si>
    <t>Total</t>
  </si>
  <si>
    <t>5% tax for current payment</t>
  </si>
  <si>
    <t xml:space="preserve">Total GROSS (with bank fees) </t>
  </si>
  <si>
    <t>Email</t>
  </si>
  <si>
    <t>nbeztsinna@gmail.com</t>
  </si>
  <si>
    <t>letter.can.walk@gmail.com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</si>
</sst>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\₴#,##0.00"/>
  </numFmts>
  <fonts count="8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 applyFont="1" applyAlignment="1"/>
    <xf numFmtId="164" fontId="4" fillId="0" borderId="0" xfId="0" applyNumberFormat="1" applyFont="1" applyAlignment="1"/>
    <xf numFmtId="0" fontId="4" fillId="5" borderId="0" xfId="0" applyFont="1" applyFill="1" applyAlignment="1"/>
    <xf numFmtId="0" fontId="3" fillId="3" borderId="0" xfId="0" applyFont="1" applyFill="1" applyAlignment="1">
      <alignment vertical="top" wrapText="1"/>
    </xf>
    <xf numFmtId="164" fontId="3" fillId="3" borderId="0" xfId="0" applyNumberFormat="1" applyFont="1" applyFill="1" applyAlignment="1">
      <alignment vertical="top" wrapText="1"/>
    </xf>
    <xf numFmtId="165" fontId="3" fillId="3" borderId="0" xfId="0" applyNumberFormat="1" applyFont="1" applyFill="1" applyAlignment="1">
      <alignment vertical="top" wrapText="1"/>
    </xf>
    <xf numFmtId="165" fontId="3" fillId="3" borderId="0" xfId="0" applyNumberFormat="1" applyFont="1" applyFill="1" applyAlignment="1">
      <alignment vertical="top" wrapText="1"/>
    </xf>
    <xf numFmtId="165" fontId="3" fillId="3" borderId="0" xfId="0" applyNumberFormat="1" applyFont="1" applyFill="1" applyAlignment="1">
      <alignment vertical="top" wrapText="1"/>
    </xf>
    <xf numFmtId="164" fontId="3" fillId="3" borderId="0" xfId="0" applyNumberFormat="1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164" fontId="2" fillId="0" borderId="0" xfId="0" applyNumberFormat="1" applyFont="1" applyAlignment="1">
      <alignment horizontal="right" vertical="top"/>
    </xf>
    <xf numFmtId="165" fontId="2" fillId="2" borderId="0" xfId="0" applyNumberFormat="1" applyFont="1" applyFill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164" fontId="5" fillId="0" borderId="0" xfId="0" applyNumberFormat="1" applyFont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4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 vertical="top"/>
    </xf>
    <xf numFmtId="165" fontId="2" fillId="2" borderId="0" xfId="0" applyNumberFormat="1" applyFont="1" applyFill="1" applyAlignment="1">
      <alignment horizontal="right" vertical="top"/>
    </xf>
    <xf numFmtId="164" fontId="2" fillId="2" borderId="0" xfId="0" applyNumberFormat="1" applyFont="1" applyFill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165" fontId="5" fillId="2" borderId="0" xfId="0" applyNumberFormat="1" applyFont="1" applyFill="1" applyAlignment="1">
      <alignment horizontal="right" vertical="top"/>
    </xf>
    <xf numFmtId="164" fontId="2" fillId="5" borderId="0" xfId="0" applyNumberFormat="1" applyFont="1" applyFill="1" applyAlignment="1">
      <alignment vertical="top"/>
    </xf>
    <xf numFmtId="164" fontId="2" fillId="5" borderId="0" xfId="0" applyNumberFormat="1" applyFont="1" applyFill="1" applyAlignment="1">
      <alignment horizontal="right" vertical="top"/>
    </xf>
    <xf numFmtId="165" fontId="2" fillId="5" borderId="0" xfId="0" applyNumberFormat="1" applyFont="1" applyFill="1" applyAlignment="1">
      <alignment horizontal="right" vertical="top"/>
    </xf>
    <xf numFmtId="165" fontId="2" fillId="5" borderId="0" xfId="0" applyNumberFormat="1" applyFont="1" applyFill="1" applyAlignment="1">
      <alignment horizontal="right" vertical="top"/>
    </xf>
    <xf numFmtId="164" fontId="2" fillId="4" borderId="0" xfId="0" applyNumberFormat="1" applyFont="1" applyFill="1" applyAlignment="1">
      <alignment horizontal="right" vertical="top"/>
    </xf>
    <xf numFmtId="164" fontId="5" fillId="5" borderId="0" xfId="0" applyNumberFormat="1" applyFont="1" applyFill="1" applyAlignment="1">
      <alignment horizontal="right" vertical="top"/>
    </xf>
    <xf numFmtId="0" fontId="1" fillId="5" borderId="0" xfId="0" applyFont="1" applyFill="1"/>
    <xf numFmtId="164" fontId="1" fillId="0" borderId="0" xfId="0" applyNumberFormat="1" applyFont="1"/>
    <xf numFmtId="165" fontId="1" fillId="0" borderId="0" xfId="0" applyNumberFormat="1" applyFont="1"/>
    <xf numFmtId="165" fontId="1" fillId="0" borderId="0" xfId="0" applyNumberFormat="1" applyFont="1"/>
    <xf numFmtId="0" fontId="7" fillId="0" borderId="0" xfId="0" applyFont="1"/>
    <xf numFmtId="0" fontId="6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etter.can.walk@gmail.com" TargetMode="External"/><Relationship Id="rId2" Type="http://schemas.openxmlformats.org/officeDocument/2006/relationships/hyperlink" Target="mailto:letter.can.walk@gmail.com" TargetMode="External"/><Relationship Id="rId1" Type="http://schemas.openxmlformats.org/officeDocument/2006/relationships/hyperlink" Target="mailto:nbeztsinna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:K4"/>
    </sheetView>
  </sheetViews>
  <sheetFormatPr baseColWidth="10" defaultColWidth="14.5" defaultRowHeight="15.75" customHeight="1" x14ac:dyDescent="0.15"/>
  <cols>
    <col min="1" max="1" width="25.6640625" customWidth="1"/>
    <col min="2" max="2" width="13.6640625" customWidth="1"/>
    <col min="3" max="3" width="11.5" customWidth="1"/>
    <col min="4" max="4" width="12.6640625" customWidth="1"/>
    <col min="5" max="5" width="12.83203125" customWidth="1"/>
    <col min="6" max="6" width="12.33203125" customWidth="1"/>
    <col min="7" max="7" width="10.6640625" customWidth="1"/>
    <col min="8" max="8" width="12.6640625" customWidth="1"/>
    <col min="9" max="9" width="10.83203125" customWidth="1"/>
    <col min="10" max="10" width="13.1640625" customWidth="1"/>
    <col min="11" max="16" width="63.6640625" customWidth="1"/>
  </cols>
  <sheetData>
    <row r="1" spans="1:16" ht="15.75" customHeight="1" x14ac:dyDescent="0.15">
      <c r="A1" s="3" t="s">
        <v>3</v>
      </c>
      <c r="B1" s="4" t="s">
        <v>4</v>
      </c>
      <c r="C1" s="4" t="s">
        <v>5</v>
      </c>
      <c r="D1" s="5" t="s">
        <v>6</v>
      </c>
      <c r="E1" s="6" t="s">
        <v>7</v>
      </c>
      <c r="F1" s="6" t="s">
        <v>8</v>
      </c>
      <c r="G1" s="7" t="s">
        <v>9</v>
      </c>
      <c r="H1" s="4" t="s">
        <v>10</v>
      </c>
      <c r="I1" s="8" t="s">
        <v>11</v>
      </c>
      <c r="J1" s="8" t="s">
        <v>12</v>
      </c>
      <c r="K1" s="32" t="s">
        <v>13</v>
      </c>
      <c r="L1" s="9"/>
      <c r="M1" s="9"/>
      <c r="N1" s="9"/>
      <c r="O1" s="9"/>
      <c r="P1" s="9"/>
    </row>
    <row r="2" spans="1:16" ht="15.75" customHeight="1" x14ac:dyDescent="0.15">
      <c r="A2" s="1" t="s">
        <v>0</v>
      </c>
      <c r="B2" s="16">
        <v>500</v>
      </c>
      <c r="C2" s="17">
        <f>ROUND(SUM(H4:I4),2)</f>
        <v>933.54</v>
      </c>
      <c r="D2" s="11">
        <v>1039.06</v>
      </c>
      <c r="E2" s="12">
        <v>0</v>
      </c>
      <c r="F2" s="18">
        <v>0</v>
      </c>
      <c r="G2" s="13">
        <v>22</v>
      </c>
      <c r="H2" s="10">
        <f t="shared" ref="H2" si="0">ROUND(((SUM(B2:C2))+(SUM(D2:F2))/G2),2)</f>
        <v>1480.77</v>
      </c>
      <c r="I2" s="14">
        <f t="shared" ref="I2:I4" si="1">ROUND((H2*0.05),2)</f>
        <v>74.040000000000006</v>
      </c>
      <c r="J2" s="15">
        <f t="shared" ref="J2" si="2">ROUND(SUM(H2:I2)/0.99,2)</f>
        <v>1570.52</v>
      </c>
      <c r="K2" s="33" t="s">
        <v>14</v>
      </c>
    </row>
    <row r="3" spans="1:16" ht="15.75" customHeight="1" x14ac:dyDescent="0.15">
      <c r="A3" s="1" t="s">
        <v>1</v>
      </c>
      <c r="B3" s="20">
        <v>4500</v>
      </c>
      <c r="C3" s="19">
        <v>0</v>
      </c>
      <c r="D3" s="11">
        <v>1039.06</v>
      </c>
      <c r="E3" s="12">
        <v>0</v>
      </c>
      <c r="F3" s="21">
        <v>85000</v>
      </c>
      <c r="G3" s="13">
        <v>22</v>
      </c>
      <c r="H3" s="10">
        <f t="shared" ref="H3" si="3">ROUND(((SUM(B3:C3))+(SUM(D3:F3))/G3),2)</f>
        <v>8410.8700000000008</v>
      </c>
      <c r="I3" s="14">
        <f t="shared" si="1"/>
        <v>420.54</v>
      </c>
      <c r="J3" s="15">
        <f t="shared" ref="J3" si="4">ROUND(SUM(H3:I3)/0.99,2)</f>
        <v>8920.6200000000008</v>
      </c>
      <c r="K3" s="33" t="s">
        <v>15</v>
      </c>
    </row>
    <row r="4" spans="1:16" ht="14" x14ac:dyDescent="0.15">
      <c r="A4" s="2" t="s">
        <v>2</v>
      </c>
      <c r="B4" s="22">
        <v>700</v>
      </c>
      <c r="C4" s="23">
        <v>0</v>
      </c>
      <c r="D4" s="24">
        <v>1039.06</v>
      </c>
      <c r="E4" s="24">
        <v>3121</v>
      </c>
      <c r="F4" s="25">
        <v>0</v>
      </c>
      <c r="G4" s="13">
        <v>22</v>
      </c>
      <c r="H4" s="26">
        <f t="shared" ref="H4" si="5">ROUND(((SUM(B4:C4))+(SUM(D4:F4))/G4),2)</f>
        <v>889.09</v>
      </c>
      <c r="I4" s="14">
        <f t="shared" si="1"/>
        <v>44.45</v>
      </c>
      <c r="J4" s="27"/>
      <c r="K4" s="33" t="s">
        <v>15</v>
      </c>
      <c r="L4" s="28"/>
      <c r="M4" s="28"/>
      <c r="N4" s="28"/>
      <c r="O4" s="28"/>
      <c r="P4" s="28"/>
    </row>
    <row r="5" spans="1:16" ht="13" x14ac:dyDescent="0.15">
      <c r="B5" s="29"/>
      <c r="C5" s="29"/>
      <c r="D5" s="30"/>
      <c r="E5" s="30"/>
      <c r="F5" s="30"/>
      <c r="G5" s="31"/>
      <c r="H5" s="29"/>
      <c r="I5" s="29"/>
      <c r="J5" s="29"/>
    </row>
  </sheetData>
  <hyperlinks>
    <hyperlink ref="K2" r:id="rId1" xr:uid="{76C24E64-29DA-ED46-924A-73AC678633F5}"/>
    <hyperlink ref="K3" r:id="rId2" xr:uid="{A592A312-AF07-9047-AB6C-A794ADA16237}"/>
    <hyperlink ref="K4" r:id="rId3" xr:uid="{FADAC91F-0406-1A4B-9C11-5C9FC06A0B51}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 Jul'20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Nadiia Beztsinna</cp:lastModifiedBy>
  <dcterms:created xsi:type="dcterms:W3CDTF">2020-08-02T19:04:25Z</dcterms:created>
  <dcterms:modified xsi:type="dcterms:W3CDTF">2020-08-02T19:04:25Z</dcterms:modified>
</cp:coreProperties>
</file>