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\"/>
    </mc:Choice>
  </mc:AlternateContent>
  <xr:revisionPtr revIDLastSave="0" documentId="13_ncr:1_{1B3AD0CF-3615-4456-AF34-D4712D167CEC}" xr6:coauthVersionLast="47" xr6:coauthVersionMax="47" xr10:uidLastSave="{00000000-0000-0000-0000-000000000000}"/>
  <bookViews>
    <workbookView xWindow="-110" yWindow="-110" windowWidth="19420" windowHeight="1042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5" i="9"/>
  <c r="J5" i="9"/>
  <c r="K4" i="9"/>
  <c r="J4" i="9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<sst xmlns="http://schemas.openxmlformats.org/spreadsheetml/2006/main" count="592" uniqueCount="96">
  <si>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</si>
  <si>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</si>
  <si>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</si>
  <si>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</si>
  <si>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</si>
  <si>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</si>
  <si>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</si>
  <si>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</si>
  <si>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</si>
  <si>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</si>
  <si>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</si>
  <si>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</si>
  <si>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</si>
  <si>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</si>
  <si>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</si>
  <si>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</si>
  <si>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</si>
  <si>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</si>
  <si>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</si>
  <si>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</si>
  <si>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</si>
  <si>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</si>
  <si>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</si>
  <si>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</si>
  <si>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</si>
  <si>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</si>
  <si>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</si>
  <si>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</si>
  <si>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</si>
  <si>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</si>
  <si>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</si>
  <si>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</si>
  <si>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</si>
  <si>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</si>
  <si>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</si>
  <si>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</si>
  <si>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</si>
  <si>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</si>
  <si>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</si>
  <si>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</si>
  <si>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</si>
  <si>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</si>
  <si>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</si>
  <si>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</si>
  <si>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</si>
  <si>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</si>
  <si>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</si>
  <si>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</si>
  <si>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</si>
  <si>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</si>
  <si>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</si>
  <si>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</si>
  <si>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</si>
  <si>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</si>
  <si>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</si>
  <si>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</si>
  <si>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</si>
  <si>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</si>
  <si>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</si>
  <si>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</si>
  <si>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</si>
  <si>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</si>
  <si>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</si>
  <si>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</si>
  <si>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</si>
  <si>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</si>
  <si>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</si>
  <si>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</si>
  <si>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</si>
  <si>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</si>
  <si>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</si>
  <si>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</si>
  <si>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</si>
  <si>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</si>
  <si>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</si>
  <si>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</si>
  <si>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</si>
  <si>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</si>
  <si>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</si>
  <si>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</si>
  <si>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</si>
  <si>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</si>
  <si>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</si>
  <si>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</si>
  <si>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</si>
  <si>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</si>
  <si>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</si>
  <si>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</si>
  <si>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06/09/2015</t>
  </si>
  <si>
    <t>08/09/2017</t>
  </si>
  <si>
    <t>03/12/2015</t>
  </si>
  <si>
    <t>30/08/2017</t>
  </si>
  <si>
    <t>11/09/2013</t>
  </si>
  <si>
    <t>04/10/2013</t>
  </si>
  <si>
    <t>22/04/2015</t>
  </si>
  <si>
    <t>14/09/2011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</si>
</sst>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F17" sqref="F17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80</v>
      </c>
      <c r="K1" s="3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MAX(H2:H10)</f>
        <v>37933</v>
      </c>
      <c r="K2" s="4">
        <f>MIN(I2:I10)</f>
        <v>40800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>
        <f>MAX(G2:G10)</f>
        <v>65000</v>
      </c>
      <c r="K3" s="3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>
        <f>MAX(D2:D10)</f>
        <v>38</v>
      </c>
      <c r="K4" s="3">
        <f>MIN(D2:D10)</f>
        <v>29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>
        <f>MAX(A2:A10)</f>
        <v>1009</v>
      </c>
      <c r="K5" s="3">
        <f>MIN(A2:A10)</f>
        <v>1001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I14" sqref="I14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  <col min="11" max="11" width="27.7265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18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_xlfn.CONCAT(B2," ",C2)</f>
        <v>Jim Halpert</v>
      </c>
      <c r="K2" s="3" t="str">
        <f>CONCATENATE(B2,".",C2,"@gmail.com")</f>
        <v>Jim.Halpert@gmail.com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J12" si="0">_xlfn.CONCAT(B3," ",C3)</f>
        <v>Pam Beasley</v>
      </c>
      <c r="K3" s="3" t="str">
        <f t="shared" ref="K3:K10" si="1">CONCATENATE(B3,".",C3,"@gmail.com")</f>
        <v>Pam.Beasley@gmail.com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Dwight Schrute</v>
      </c>
      <c r="K4" s="3" t="str">
        <f t="shared" si="1"/>
        <v>Dwight.Schrute@gmail.com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Angela Martin</v>
      </c>
      <c r="K5" s="3" t="str">
        <f t="shared" si="1"/>
        <v>Angela.Martin@gmail.com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Toby Flenderson</v>
      </c>
      <c r="K6" s="3" t="str">
        <f t="shared" si="1"/>
        <v>Toby.Flenderson@gmail.com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Michael Scott</v>
      </c>
      <c r="K7" s="3" t="str">
        <f t="shared" si="1"/>
        <v>Michael.Scott@gmail.com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Meredith Palmer</v>
      </c>
      <c r="K8" s="3" t="str">
        <f t="shared" si="1"/>
        <v>Meredith.Palmer@gmail.com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Stanley Hudson</v>
      </c>
      <c r="K9" s="3" t="str">
        <f t="shared" si="1"/>
        <v>Stanley.Hudson@gmail.com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Kevin Malone</v>
      </c>
      <c r="K10" s="3" t="str">
        <f t="shared" si="1"/>
        <v>Kevin.Malone@gmail.com</v>
      </c>
    </row>
    <row r="11" spans="1:11" x14ac:dyDescent="0.3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N10" sqref="N10"/>
    </sheetView>
  </sheetViews>
  <sheetFormatPr defaultRowHeight="14.5" x14ac:dyDescent="0.35"/>
  <cols>
    <col min="8" max="8" width="14.453125" customWidth="1"/>
    <col min="9" max="9" width="13.36328125" customWidth="1"/>
    <col min="11" max="11" width="15.7265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84</v>
      </c>
      <c r="K1" s="3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3">
        <f>_xlfn.DAYS(I2,H2)</f>
        <v>5056</v>
      </c>
      <c r="K2" s="3">
        <f>NETWORKDAYS(H2,I2)</f>
        <v>3611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3">
        <f t="shared" ref="J3:J10" si="0">_xlfn.DAYS(I3,H3)</f>
        <v>5851</v>
      </c>
      <c r="K3" s="3">
        <f t="shared" ref="K3:K10" si="1">NETWORKDAYS(H3,I3)</f>
        <v>4180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3">
        <f t="shared" si="0"/>
        <v>6275</v>
      </c>
      <c r="K4" s="3">
        <f t="shared" si="1"/>
        <v>4484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3">
        <f t="shared" si="0"/>
        <v>5811</v>
      </c>
      <c r="K5" s="3">
        <f t="shared" si="1"/>
        <v>4152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3">
        <f t="shared" si="0"/>
        <v>5960</v>
      </c>
      <c r="K6" s="3">
        <f t="shared" si="1"/>
        <v>4258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3">
        <f t="shared" si="0"/>
        <v>4511</v>
      </c>
      <c r="K7" s="3">
        <f t="shared" si="1"/>
        <v>3223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3">
        <f t="shared" si="0"/>
        <v>3595</v>
      </c>
      <c r="K8" s="3">
        <f t="shared" si="1"/>
        <v>2568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3">
        <f t="shared" si="0"/>
        <v>4700</v>
      </c>
      <c r="K9" s="3">
        <f t="shared" si="1"/>
        <v>3358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3">
        <f t="shared" si="0"/>
        <v>4273</v>
      </c>
      <c r="K10" s="3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G16" sqref="G16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82</v>
      </c>
      <c r="K1" s="3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IF(D2:D10&gt;30,"OLD","Young")</f>
        <v>Young</v>
      </c>
      <c r="K2" s="3" t="str">
        <f>_xlfn.IFS(F2:F10="Salesman","Sales",F2:F10="HR","Welcome",F2:F10="Accountant","Finance")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J10" si="0">IF(D3:D11&gt;30,"OLD","Young")</f>
        <v>Young</v>
      </c>
      <c r="K3" s="3" t="e">
        <f t="shared" ref="K3:K10" si="1">_xlfn.IFS(F3:F11="Salesman","Sales",F3:F11="HR","Welcome",F3:F11="Accountant","Finance")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Young</v>
      </c>
      <c r="K4" s="3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OLD</v>
      </c>
      <c r="K5" s="3" t="str">
        <f t="shared" si="1"/>
        <v>Finance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OLD</v>
      </c>
      <c r="K6" s="3" t="str">
        <f t="shared" si="1"/>
        <v>Welcome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OLD</v>
      </c>
      <c r="K7" s="3" t="e">
        <f t="shared" si="1"/>
        <v>#N/A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OLD</v>
      </c>
      <c r="K8" s="3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OLD</v>
      </c>
      <c r="K9" s="3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OLD</v>
      </c>
      <c r="K10" s="3" t="str">
        <f t="shared" si="1"/>
        <v>Finance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E18" sqref="E18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>
        <f>LEN(F2:F10)</f>
        <v>8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>
        <f t="shared" ref="J3:J10" si="0">LEN(F3:F11)</f>
        <v>12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>
        <f t="shared" si="0"/>
        <v>8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>
        <f t="shared" si="0"/>
        <v>10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>
        <f t="shared" si="0"/>
        <v>2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>
        <f t="shared" si="0"/>
        <v>16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>
        <f t="shared" si="0"/>
        <v>18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>
        <f t="shared" si="0"/>
        <v>8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1"/>
  <sheetViews>
    <sheetView topLeftCell="D1" workbookViewId="0">
      <selection activeCell="J16" sqref="J16"/>
    </sheetView>
  </sheetViews>
  <sheetFormatPr defaultColWidth="14.54296875" defaultRowHeight="14.5" x14ac:dyDescent="0.35"/>
  <cols>
    <col min="4" max="4" width="8" customWidth="1"/>
    <col min="10" max="10" width="40.5429687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s="3" t="s">
        <v>86</v>
      </c>
      <c r="L1" s="3" t="s">
        <v>87</v>
      </c>
      <c r="M1" s="3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s="3" t="str">
        <f>LEFT(F2:F10,4)</f>
        <v>Sale</v>
      </c>
      <c r="L2" s="3" t="str">
        <f>RIGHT(A2:A10,1)</f>
        <v>1</v>
      </c>
      <c r="M2" s="3" t="str">
        <f>RIGHT(I2:I10,4)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s="3" t="str">
        <f t="shared" ref="K3:K10" si="0">LEFT(F3:F11,4)</f>
        <v>Rece</v>
      </c>
      <c r="L3" s="3" t="str">
        <f t="shared" ref="L3:L10" si="1">RIGHT(A3:A11,1)</f>
        <v>2</v>
      </c>
      <c r="M3" s="3" t="str">
        <f t="shared" ref="M3:M11" si="2">RIGHT(I3:I11,4)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s="3" t="str">
        <f t="shared" si="0"/>
        <v>Sale</v>
      </c>
      <c r="L4" s="3" t="str">
        <f t="shared" si="1"/>
        <v>3</v>
      </c>
      <c r="M4" s="3" t="str">
        <f t="shared" si="2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s="3" t="str">
        <f t="shared" si="0"/>
        <v>Acco</v>
      </c>
      <c r="L5" s="3" t="str">
        <f t="shared" si="1"/>
        <v>4</v>
      </c>
      <c r="M5" s="3" t="str">
        <f t="shared" si="2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s="3" t="str">
        <f t="shared" si="0"/>
        <v>HR</v>
      </c>
      <c r="L6" s="3" t="str">
        <f t="shared" si="1"/>
        <v>5</v>
      </c>
      <c r="M6" s="3" t="str">
        <f t="shared" si="2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s="3" t="str">
        <f t="shared" si="0"/>
        <v>Regi</v>
      </c>
      <c r="L7" s="3" t="str">
        <f t="shared" si="1"/>
        <v>6</v>
      </c>
      <c r="M7" s="3" t="str">
        <f t="shared" si="2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s="3" t="str">
        <f t="shared" si="0"/>
        <v>Supp</v>
      </c>
      <c r="L8" s="3" t="str">
        <f t="shared" si="1"/>
        <v>7</v>
      </c>
      <c r="M8" s="3" t="str">
        <f t="shared" si="2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s="3" t="str">
        <f t="shared" si="0"/>
        <v>Sale</v>
      </c>
      <c r="L9" s="3" t="str">
        <f t="shared" si="1"/>
        <v>8</v>
      </c>
      <c r="M9" s="3" t="str">
        <f t="shared" si="2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s="3" t="str">
        <f t="shared" si="0"/>
        <v>Acco</v>
      </c>
      <c r="L10" s="3" t="str">
        <f t="shared" si="1"/>
        <v>9</v>
      </c>
      <c r="M10" s="3" t="str">
        <f t="shared" si="2"/>
        <v>2015</v>
      </c>
    </row>
    <row r="11" spans="1:13" x14ac:dyDescent="0.35">
      <c r="M11" t="str">
        <f t="shared" si="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B1" workbookViewId="0">
      <selection activeCell="I16" sqref="I16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70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TEXT(I2:I10,"DD/MM/YYYY")</f>
        <v>06/09/2015</v>
      </c>
      <c r="K2" s="2"/>
      <c r="L2" s="3" t="s">
        <v>88</v>
      </c>
      <c r="M2" s="3" t="str">
        <f>RIGHT(L2:L10,4)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L10" si="0">TEXT(I3:I11,"DD/MM/YYYY")</f>
        <v>10/10/2015</v>
      </c>
      <c r="K3" s="2"/>
      <c r="L3" s="3" t="s">
        <v>57</v>
      </c>
      <c r="M3" s="3" t="str">
        <f t="shared" ref="M3:M10" si="1">RIGHT(L3:L11,4)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08/09/2017</v>
      </c>
      <c r="K4" s="2"/>
      <c r="L4" s="3" t="s">
        <v>89</v>
      </c>
      <c r="M4" s="3" t="str">
        <f t="shared" si="1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03/12/2015</v>
      </c>
      <c r="K5" s="2"/>
      <c r="L5" s="3" t="s">
        <v>90</v>
      </c>
      <c r="M5" s="3" t="str">
        <f t="shared" si="1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30/08/2017</v>
      </c>
      <c r="K6" s="2"/>
      <c r="L6" s="3" t="s">
        <v>91</v>
      </c>
      <c r="M6" s="3" t="str">
        <f t="shared" si="1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11/09/2013</v>
      </c>
      <c r="K7" s="2"/>
      <c r="L7" s="3" t="s">
        <v>92</v>
      </c>
      <c r="M7" s="3" t="str">
        <f t="shared" si="1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04/10/2013</v>
      </c>
      <c r="K8" s="2"/>
      <c r="L8" s="3" t="s">
        <v>93</v>
      </c>
      <c r="M8" s="3" t="str">
        <f t="shared" si="1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22/04/2015</v>
      </c>
      <c r="K9" s="2"/>
      <c r="L9" s="3" t="s">
        <v>94</v>
      </c>
      <c r="M9" s="3" t="str">
        <f t="shared" si="1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14/09/2011</v>
      </c>
      <c r="K10" s="2"/>
      <c r="L10" s="3" t="s">
        <v>95</v>
      </c>
      <c r="M10" s="3" t="str">
        <f t="shared" si="1"/>
        <v>2011</v>
      </c>
    </row>
    <row r="12" spans="1:13" x14ac:dyDescent="0.35">
      <c r="H12" s="1"/>
    </row>
    <row r="13" spans="1:13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3" sqref="G1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G15" sqref="G15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71</v>
      </c>
      <c r="K1" s="3" t="s">
        <v>72</v>
      </c>
      <c r="L1" s="3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3" t="str">
        <f>SUBSTITUTE(H2:H10,"/","-",1)</f>
        <v>11-2/2001</v>
      </c>
      <c r="K2" s="3" t="str">
        <f>SUBSTITUTE(I2:I11,"/","-",2)</f>
        <v>9/6-2015</v>
      </c>
      <c r="L2" s="3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3" t="str">
        <f t="shared" ref="J3:J10" si="0">SUBSTITUTE(H3:H11,"/","-",1)</f>
        <v>10-3/1999</v>
      </c>
      <c r="K3" s="3" t="str">
        <f t="shared" ref="K3:K10" si="1">SUBSTITUTE(I3:I12,"/","-",2)</f>
        <v>10/10-2015</v>
      </c>
      <c r="L3" s="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3" t="str">
        <f t="shared" si="0"/>
        <v>7-4/2000</v>
      </c>
      <c r="K4" s="3" t="str">
        <f t="shared" si="1"/>
        <v>9/8-2017</v>
      </c>
      <c r="L4" s="3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3" t="str">
        <f t="shared" si="0"/>
        <v>1-5/2000</v>
      </c>
      <c r="K5" s="3" t="str">
        <f t="shared" si="1"/>
        <v>12/3-2015</v>
      </c>
      <c r="L5" s="3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3" t="str">
        <f t="shared" si="0"/>
        <v>5-6/2001</v>
      </c>
      <c r="K6" s="3" t="str">
        <f t="shared" si="1"/>
        <v>8/30-2017</v>
      </c>
      <c r="L6" s="3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3" t="str">
        <f t="shared" si="0"/>
        <v>5-6/2001</v>
      </c>
      <c r="K7" s="3" t="str">
        <f t="shared" si="1"/>
        <v>9/11-2013</v>
      </c>
      <c r="L7" s="3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3" t="str">
        <f t="shared" si="0"/>
        <v>11-8/2003</v>
      </c>
      <c r="K8" s="3" t="str">
        <f t="shared" si="1"/>
        <v>9/11-2013</v>
      </c>
      <c r="L8" s="3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3" t="str">
        <f t="shared" si="0"/>
        <v>6-9/2002</v>
      </c>
      <c r="K9" s="3" t="str">
        <f t="shared" si="1"/>
        <v>4/22-2015</v>
      </c>
      <c r="L9" s="3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3" t="str">
        <f t="shared" si="0"/>
        <v>8-10/2003</v>
      </c>
      <c r="K10" s="3" t="str">
        <f t="shared" si="1"/>
        <v>4/22-2015</v>
      </c>
      <c r="L10" s="3" t="str">
        <f t="shared" si="2"/>
        <v>8-10-2003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workbookViewId="0">
      <selection activeCell="L4" sqref="L4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74</v>
      </c>
      <c r="K1" s="3" t="s">
        <v>75</v>
      </c>
      <c r="L1" s="3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>
        <f>SUM(G2:G10)</f>
        <v>437000</v>
      </c>
      <c r="K2" s="3">
        <f>SUMIF(G2:G10,"&gt;50000")</f>
        <v>128000</v>
      </c>
      <c r="L2" s="3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H10" sqref="H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77</v>
      </c>
      <c r="K1" s="3" t="s">
        <v>78</v>
      </c>
      <c r="L1" s="3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>
        <f>COUNT(G2:G10)</f>
        <v>9</v>
      </c>
      <c r="K2" s="3">
        <f>COUNTIF(G2:G10,"&gt;45000")</f>
        <v>5</v>
      </c>
      <c r="L2" s="3">
        <f>COUNTIFS(G2:G10,"&gt;10000",A2:A10,"&gt;1002",D2:D10,"&gt;20")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ASUS</cp:lastModifiedBy>
  <dcterms:created xsi:type="dcterms:W3CDTF">2021-12-16T14:18:34Z</dcterms:created>
  <dcterms:modified xsi:type="dcterms:W3CDTF">2023-05-14T17:11:10Z</dcterms:modified>
</cp:coreProperties>
</file>