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hit\Documents\JHU Class\Fall 2\Business Analytics\Project\"/>
    </mc:Choice>
  </mc:AlternateContent>
  <xr:revisionPtr revIDLastSave="0" documentId="8_{2049F9F2-E90C-4C80-9B21-9D3DE8A4226D}" xr6:coauthVersionLast="47" xr6:coauthVersionMax="47" xr10:uidLastSave="{00000000-0000-0000-0000-000000000000}"/>
  <bookViews>
    <workbookView xWindow="-110" yWindow="-110" windowWidth="25820" windowHeight="16220" activeTab="1" xr2:uid="{55EF0FD1-BB97-4C77-AB67-95E20BA2DFDE}"/>
  </bookViews>
  <sheets>
    <sheet name="Linearity Report 1" sheetId="2" r:id="rId1"/>
    <sheet name="Sheet1" sheetId="1" r:id="rId2"/>
  </sheets>
  <definedNames>
    <definedName name="solver_adj" localSheetId="1" hidden="1">Sheet1!$A$6:$A$13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Sheet1!$A$6:$A$13</definedName>
    <definedName name="solver_lhs2" localSheetId="1" hidden="1">Sheet1!$A$6:$A$13</definedName>
    <definedName name="solver_lhs3" localSheetId="1" hidden="1">Sheet1!$B$27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Sheet1!$B$23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1</definedName>
    <definedName name="solver_rhs1" localSheetId="1" hidden="1">1</definedName>
    <definedName name="solver_rhs2" localSheetId="1" hidden="1">"integer"</definedName>
    <definedName name="solver_rhs3" localSheetId="1" hidden="1">Sheet1!$D$27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 l="1"/>
  <c r="B20" i="1"/>
  <c r="B19" i="1"/>
  <c r="B18" i="1"/>
  <c r="B17" i="1"/>
  <c r="B16" i="1"/>
  <c r="B23" i="1" l="1"/>
</calcChain>
</file>

<file path=xl/sharedStrings.xml><?xml version="1.0" encoding="utf-8"?>
<sst xmlns="http://schemas.openxmlformats.org/spreadsheetml/2006/main" count="111" uniqueCount="79">
  <si>
    <t>Decision Variables</t>
  </si>
  <si>
    <t>Position</t>
  </si>
  <si>
    <t>Easy Apply?</t>
  </si>
  <si>
    <t>External Website?</t>
  </si>
  <si>
    <t>Post Time</t>
  </si>
  <si>
    <t>Salary</t>
  </si>
  <si>
    <t>Location</t>
  </si>
  <si>
    <t>Actively Recruiting</t>
  </si>
  <si>
    <t>Number of Alumni</t>
  </si>
  <si>
    <t>Profile Matching</t>
  </si>
  <si>
    <t>Cover Letter?</t>
  </si>
  <si>
    <t>Objective Function</t>
  </si>
  <si>
    <t>Total Score</t>
  </si>
  <si>
    <t>Constraints</t>
  </si>
  <si>
    <t>Apply?</t>
  </si>
  <si>
    <t>&lt;=</t>
  </si>
  <si>
    <t>minutes</t>
  </si>
  <si>
    <t xml:space="preserve"> Name</t>
  </si>
  <si>
    <t>Score Model</t>
  </si>
  <si>
    <t>Post time</t>
  </si>
  <si>
    <t>Active</t>
  </si>
  <si>
    <t>Alumni</t>
  </si>
  <si>
    <t>Profile match</t>
  </si>
  <si>
    <t>"= 1 point for every $20k"</t>
  </si>
  <si>
    <t>"= 1 point for NYC, DC, BOS, LA"</t>
  </si>
  <si>
    <t>"= 1 point if yes"</t>
  </si>
  <si>
    <t>"= 1 point for every 5 alumni"</t>
  </si>
  <si>
    <t>Profile Match</t>
  </si>
  <si>
    <t>Time Model</t>
  </si>
  <si>
    <t>Base Time = 10 minutes</t>
  </si>
  <si>
    <t>Cover letter + 5 minutes</t>
  </si>
  <si>
    <t>Easy Apply -5 minutes</t>
  </si>
  <si>
    <t>External Website + 10 minutes</t>
  </si>
  <si>
    <t>Total Time</t>
  </si>
  <si>
    <t>A</t>
  </si>
  <si>
    <t>B</t>
  </si>
  <si>
    <t>C</t>
  </si>
  <si>
    <t>D</t>
  </si>
  <si>
    <t>F</t>
  </si>
  <si>
    <t>E</t>
  </si>
  <si>
    <t>G</t>
  </si>
  <si>
    <t>H</t>
  </si>
  <si>
    <t>Financial Analyst - Hugo Boss</t>
  </si>
  <si>
    <t>Analyst - Edward Jones</t>
  </si>
  <si>
    <t>Strategist - Booz Allen</t>
  </si>
  <si>
    <t>Wealth Management - Morgan Stanley</t>
  </si>
  <si>
    <t>Financial Analyst - Seneca</t>
  </si>
  <si>
    <t>Global Markets Analyst - BofA</t>
  </si>
  <si>
    <t>Finance Associate - Hoffman</t>
  </si>
  <si>
    <t>Sales Analyst - MSCI Inc</t>
  </si>
  <si>
    <t>Microsoft Excel 16.0 Linearity Report</t>
  </si>
  <si>
    <t>Worksheet: [Sample.xlsx]Sheet1</t>
  </si>
  <si>
    <t>Report Created: 12/2/2022 8:09:27 PM</t>
  </si>
  <si>
    <t>Objective Cell (Max)</t>
  </si>
  <si>
    <t>Cell</t>
  </si>
  <si>
    <t>Name</t>
  </si>
  <si>
    <t>Original Value</t>
  </si>
  <si>
    <t>Final Value</t>
  </si>
  <si>
    <t>Linear Function</t>
  </si>
  <si>
    <t>Variable Cells</t>
  </si>
  <si>
    <t>Occurs Linearly</t>
  </si>
  <si>
    <t>Cell Value</t>
  </si>
  <si>
    <t>Formula</t>
  </si>
  <si>
    <t>$B$23</t>
  </si>
  <si>
    <t>Total Score Sales Analyst - MSCI Inc</t>
  </si>
  <si>
    <t>No</t>
  </si>
  <si>
    <t>$A$6</t>
  </si>
  <si>
    <t>$A$7</t>
  </si>
  <si>
    <t>$A$8</t>
  </si>
  <si>
    <t>$A$9</t>
  </si>
  <si>
    <t>$A$10</t>
  </si>
  <si>
    <t>$A$11</t>
  </si>
  <si>
    <t>$A$12</t>
  </si>
  <si>
    <t>$A$13</t>
  </si>
  <si>
    <t>$B$27</t>
  </si>
  <si>
    <t>Total Time Sales Analyst - MSCI Inc</t>
  </si>
  <si>
    <t>$B$27&lt;=$D$27</t>
  </si>
  <si>
    <t>Actively Recruting</t>
  </si>
  <si>
    <t>"= 4 - X weeks since posting", min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</si>
</sst>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7" fillId="0" borderId="0" xfId="0" applyFont="1"/>
    <xf numFmtId="0" fontId="0" fillId="0" borderId="11" xfId="0" applyBorder="1"/>
    <xf numFmtId="0" fontId="8" fillId="0" borderId="10" xfId="0" applyFont="1" applyBorder="1" applyAlignment="1">
      <alignment horizontal="center"/>
    </xf>
    <xf numFmtId="0" fontId="0" fillId="0" borderId="12" xfId="0" applyBorder="1"/>
    <xf numFmtId="0" fontId="7" fillId="0" borderId="11" xfId="0" applyFont="1" applyBorder="1"/>
    <xf numFmtId="0" fontId="7" fillId="0" borderId="12" xfId="0" applyFont="1" applyBorder="1"/>
    <xf numFmtId="0" fontId="3" fillId="0" borderId="0" xfId="0" applyFont="1"/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6AC6-06E5-4B46-97D3-6DDD5076329B}">
  <dimension ref="A1:F25"/>
  <sheetViews>
    <sheetView showGridLines="0" workbookViewId="0"/>
  </sheetViews>
  <sheetFormatPr defaultColWidth="8.81640625" defaultRowHeight="14.5" x14ac:dyDescent="0.35"/>
  <cols>
    <col min="1" max="1" width="2.36328125" customWidth="1"/>
    <col min="2" max="2" width="6.36328125" bestFit="1" customWidth="1"/>
    <col min="3" max="3" width="32.453125" bestFit="1" customWidth="1"/>
    <col min="4" max="4" width="13.6328125" bestFit="1" customWidth="1"/>
    <col min="5" max="5" width="13.453125" bestFit="1" customWidth="1"/>
    <col min="6" max="6" width="14.6328125" bestFit="1" customWidth="1"/>
  </cols>
  <sheetData>
    <row r="1" spans="1:6" x14ac:dyDescent="0.35">
      <c r="A1" s="13" t="s">
        <v>50</v>
      </c>
    </row>
    <row r="2" spans="1:6" x14ac:dyDescent="0.35">
      <c r="A2" s="13" t="s">
        <v>51</v>
      </c>
    </row>
    <row r="3" spans="1:6" x14ac:dyDescent="0.35">
      <c r="A3" s="13" t="s">
        <v>52</v>
      </c>
    </row>
    <row r="6" spans="1:6" ht="15" thickBot="1" x14ac:dyDescent="0.4">
      <c r="A6" t="s">
        <v>53</v>
      </c>
    </row>
    <row r="7" spans="1:6" ht="15" thickBot="1" x14ac:dyDescent="0.4">
      <c r="B7" s="15" t="s">
        <v>54</v>
      </c>
      <c r="C7" s="15" t="s">
        <v>55</v>
      </c>
      <c r="D7" s="15" t="s">
        <v>56</v>
      </c>
      <c r="E7" s="15" t="s">
        <v>57</v>
      </c>
      <c r="F7" s="15" t="s">
        <v>58</v>
      </c>
    </row>
    <row r="8" spans="1:6" ht="15" thickBot="1" x14ac:dyDescent="0.4">
      <c r="B8" s="14" t="s">
        <v>63</v>
      </c>
      <c r="C8" s="14" t="s">
        <v>64</v>
      </c>
      <c r="D8" s="14">
        <v>47.5</v>
      </c>
      <c r="E8" s="14">
        <v>47.5</v>
      </c>
      <c r="F8" s="17" t="s">
        <v>65</v>
      </c>
    </row>
    <row r="11" spans="1:6" ht="15" thickBot="1" x14ac:dyDescent="0.4">
      <c r="A11" t="s">
        <v>59</v>
      </c>
    </row>
    <row r="12" spans="1:6" ht="15" thickBot="1" x14ac:dyDescent="0.4">
      <c r="B12" s="15" t="s">
        <v>54</v>
      </c>
      <c r="C12" s="15" t="s">
        <v>55</v>
      </c>
      <c r="D12" s="15" t="s">
        <v>56</v>
      </c>
      <c r="E12" s="15" t="s">
        <v>57</v>
      </c>
      <c r="F12" s="15" t="s">
        <v>60</v>
      </c>
    </row>
    <row r="13" spans="1:6" x14ac:dyDescent="0.35">
      <c r="B13" s="16" t="s">
        <v>66</v>
      </c>
      <c r="C13" s="16" t="s">
        <v>14</v>
      </c>
      <c r="D13" s="16">
        <v>1</v>
      </c>
      <c r="E13" s="16">
        <v>1</v>
      </c>
      <c r="F13" s="18" t="s">
        <v>65</v>
      </c>
    </row>
    <row r="14" spans="1:6" x14ac:dyDescent="0.35">
      <c r="B14" s="16" t="s">
        <v>67</v>
      </c>
      <c r="C14" s="16" t="s">
        <v>14</v>
      </c>
      <c r="D14" s="16">
        <v>1</v>
      </c>
      <c r="E14" s="16">
        <v>1</v>
      </c>
      <c r="F14" s="18" t="s">
        <v>65</v>
      </c>
    </row>
    <row r="15" spans="1:6" x14ac:dyDescent="0.35">
      <c r="B15" s="16" t="s">
        <v>68</v>
      </c>
      <c r="C15" s="16" t="s">
        <v>14</v>
      </c>
      <c r="D15" s="16">
        <v>1</v>
      </c>
      <c r="E15" s="16">
        <v>1</v>
      </c>
      <c r="F15" s="18" t="s">
        <v>65</v>
      </c>
    </row>
    <row r="16" spans="1:6" x14ac:dyDescent="0.35">
      <c r="B16" s="16" t="s">
        <v>69</v>
      </c>
      <c r="C16" s="16" t="s">
        <v>14</v>
      </c>
      <c r="D16" s="16">
        <v>1</v>
      </c>
      <c r="E16" s="16">
        <v>1</v>
      </c>
      <c r="F16" s="18" t="s">
        <v>65</v>
      </c>
    </row>
    <row r="17" spans="1:6" x14ac:dyDescent="0.35">
      <c r="B17" s="16" t="s">
        <v>70</v>
      </c>
      <c r="C17" s="16" t="s">
        <v>14</v>
      </c>
      <c r="D17" s="16">
        <v>1</v>
      </c>
      <c r="E17" s="16">
        <v>1</v>
      </c>
      <c r="F17" s="18" t="s">
        <v>65</v>
      </c>
    </row>
    <row r="18" spans="1:6" x14ac:dyDescent="0.35">
      <c r="B18" s="16" t="s">
        <v>71</v>
      </c>
      <c r="C18" s="16" t="s">
        <v>14</v>
      </c>
      <c r="D18" s="16">
        <v>0</v>
      </c>
      <c r="E18" s="16">
        <v>0</v>
      </c>
      <c r="F18" s="18" t="s">
        <v>65</v>
      </c>
    </row>
    <row r="19" spans="1:6" x14ac:dyDescent="0.35">
      <c r="B19" s="16" t="s">
        <v>72</v>
      </c>
      <c r="C19" s="16" t="s">
        <v>14</v>
      </c>
      <c r="D19" s="16">
        <v>1</v>
      </c>
      <c r="E19" s="16">
        <v>1</v>
      </c>
      <c r="F19" s="18" t="s">
        <v>65</v>
      </c>
    </row>
    <row r="20" spans="1:6" ht="15" thickBot="1" x14ac:dyDescent="0.4">
      <c r="B20" s="14" t="s">
        <v>73</v>
      </c>
      <c r="C20" s="14" t="s">
        <v>14</v>
      </c>
      <c r="D20" s="14">
        <v>0</v>
      </c>
      <c r="E20" s="14">
        <v>0</v>
      </c>
      <c r="F20" s="17" t="s">
        <v>65</v>
      </c>
    </row>
    <row r="23" spans="1:6" ht="15" thickBot="1" x14ac:dyDescent="0.4">
      <c r="A23" t="s">
        <v>13</v>
      </c>
    </row>
    <row r="24" spans="1:6" ht="15" thickBot="1" x14ac:dyDescent="0.4">
      <c r="B24" s="15" t="s">
        <v>54</v>
      </c>
      <c r="C24" s="15" t="s">
        <v>55</v>
      </c>
      <c r="D24" s="15" t="s">
        <v>61</v>
      </c>
      <c r="E24" s="15" t="s">
        <v>62</v>
      </c>
      <c r="F24" s="15" t="s">
        <v>58</v>
      </c>
    </row>
    <row r="25" spans="1:6" ht="15" thickBot="1" x14ac:dyDescent="0.4">
      <c r="B25" s="14" t="s">
        <v>74</v>
      </c>
      <c r="C25" s="14" t="s">
        <v>75</v>
      </c>
      <c r="D25" s="14">
        <v>90</v>
      </c>
      <c r="E25" s="14" t="s">
        <v>76</v>
      </c>
      <c r="F25" s="17" t="s"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5291-F061-46B9-B6EC-E228CA152A36}">
  <dimension ref="A3:R27"/>
  <sheetViews>
    <sheetView tabSelected="1" zoomScaleNormal="100" workbookViewId="0">
      <selection activeCell="B29" sqref="B29"/>
    </sheetView>
  </sheetViews>
  <sheetFormatPr defaultColWidth="8.81640625" defaultRowHeight="14.5" x14ac:dyDescent="0.35"/>
  <cols>
    <col min="1" max="1" width="23.36328125" customWidth="1"/>
    <col min="2" max="2" width="28.6328125" customWidth="1"/>
    <col min="3" max="8" width="11.6328125" customWidth="1"/>
    <col min="9" max="9" width="16" bestFit="1" customWidth="1"/>
    <col min="10" max="10" width="15.81640625" bestFit="1" customWidth="1"/>
    <col min="11" max="11" width="14.453125" bestFit="1" customWidth="1"/>
    <col min="12" max="12" width="15.6328125" bestFit="1" customWidth="1"/>
    <col min="13" max="13" width="11.81640625" bestFit="1" customWidth="1"/>
    <col min="14" max="14" width="15.54296875" bestFit="1" customWidth="1"/>
  </cols>
  <sheetData>
    <row r="3" spans="1:18" ht="15.5" x14ac:dyDescent="0.35">
      <c r="A3" s="1" t="s">
        <v>0</v>
      </c>
    </row>
    <row r="4" spans="1:18" ht="15" thickBot="1" x14ac:dyDescent="0.4"/>
    <row r="5" spans="1:18" s="3" customFormat="1" x14ac:dyDescent="0.35">
      <c r="A5" s="3" t="s">
        <v>14</v>
      </c>
      <c r="B5" s="3" t="s">
        <v>17</v>
      </c>
      <c r="C5" s="3" t="s">
        <v>1</v>
      </c>
      <c r="D5" s="3" t="s">
        <v>2</v>
      </c>
      <c r="E5" s="3" t="s">
        <v>10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3</v>
      </c>
      <c r="N5" s="21" t="s">
        <v>18</v>
      </c>
      <c r="O5" s="22"/>
      <c r="P5" s="22"/>
      <c r="Q5" s="22"/>
      <c r="R5" s="23"/>
    </row>
    <row r="6" spans="1:18" ht="15.5" x14ac:dyDescent="0.35">
      <c r="A6" s="10">
        <v>0</v>
      </c>
      <c r="B6" t="s">
        <v>42</v>
      </c>
      <c r="C6" t="s">
        <v>34</v>
      </c>
      <c r="D6">
        <v>0</v>
      </c>
      <c r="E6">
        <v>1</v>
      </c>
      <c r="F6">
        <v>0.1</v>
      </c>
      <c r="G6">
        <v>3</v>
      </c>
      <c r="H6">
        <v>1</v>
      </c>
      <c r="I6">
        <v>1</v>
      </c>
      <c r="J6">
        <v>0</v>
      </c>
      <c r="K6">
        <v>1</v>
      </c>
      <c r="L6">
        <v>1</v>
      </c>
      <c r="N6" s="5" t="s">
        <v>19</v>
      </c>
      <c r="O6" t="s">
        <v>78</v>
      </c>
      <c r="R6" s="6"/>
    </row>
    <row r="7" spans="1:18" ht="15.5" x14ac:dyDescent="0.35">
      <c r="A7" s="10">
        <v>0</v>
      </c>
      <c r="B7" t="s">
        <v>43</v>
      </c>
      <c r="C7" t="s">
        <v>35</v>
      </c>
      <c r="D7">
        <v>0</v>
      </c>
      <c r="E7">
        <v>1</v>
      </c>
      <c r="F7">
        <v>0.2</v>
      </c>
      <c r="G7">
        <v>2.5</v>
      </c>
      <c r="H7">
        <v>1</v>
      </c>
      <c r="I7">
        <v>1</v>
      </c>
      <c r="J7">
        <v>0.6</v>
      </c>
      <c r="K7">
        <v>0</v>
      </c>
      <c r="L7">
        <v>1</v>
      </c>
      <c r="N7" s="5" t="s">
        <v>5</v>
      </c>
      <c r="O7" t="s">
        <v>23</v>
      </c>
      <c r="R7" s="6"/>
    </row>
    <row r="8" spans="1:18" ht="15.5" x14ac:dyDescent="0.35">
      <c r="A8" s="10">
        <v>1</v>
      </c>
      <c r="B8" t="s">
        <v>44</v>
      </c>
      <c r="C8" t="s">
        <v>36</v>
      </c>
      <c r="D8">
        <v>0</v>
      </c>
      <c r="E8">
        <v>0</v>
      </c>
      <c r="F8">
        <v>0.1</v>
      </c>
      <c r="G8">
        <v>4</v>
      </c>
      <c r="H8">
        <v>0</v>
      </c>
      <c r="I8">
        <v>1</v>
      </c>
      <c r="J8">
        <v>5</v>
      </c>
      <c r="K8">
        <v>1</v>
      </c>
      <c r="L8">
        <v>1</v>
      </c>
      <c r="N8" s="5" t="s">
        <v>6</v>
      </c>
      <c r="O8" t="s">
        <v>24</v>
      </c>
      <c r="R8" s="6"/>
    </row>
    <row r="9" spans="1:18" ht="15.5" x14ac:dyDescent="0.35">
      <c r="A9" s="10">
        <v>1</v>
      </c>
      <c r="B9" t="s">
        <v>45</v>
      </c>
      <c r="C9" t="s">
        <v>37</v>
      </c>
      <c r="D9">
        <v>1</v>
      </c>
      <c r="E9">
        <v>1</v>
      </c>
      <c r="F9">
        <v>2</v>
      </c>
      <c r="G9">
        <v>4</v>
      </c>
      <c r="H9">
        <v>0</v>
      </c>
      <c r="I9">
        <v>1</v>
      </c>
      <c r="J9">
        <v>5</v>
      </c>
      <c r="K9">
        <v>1</v>
      </c>
      <c r="L9">
        <v>0</v>
      </c>
      <c r="N9" s="5" t="s">
        <v>77</v>
      </c>
      <c r="O9" t="s">
        <v>25</v>
      </c>
      <c r="R9" s="6"/>
    </row>
    <row r="10" spans="1:18" ht="15.5" x14ac:dyDescent="0.35">
      <c r="A10" s="10">
        <v>1</v>
      </c>
      <c r="B10" t="s">
        <v>46</v>
      </c>
      <c r="C10" t="s">
        <v>39</v>
      </c>
      <c r="D10">
        <v>1</v>
      </c>
      <c r="E10">
        <v>0</v>
      </c>
      <c r="F10">
        <v>2</v>
      </c>
      <c r="G10">
        <v>2.5</v>
      </c>
      <c r="H10">
        <v>0</v>
      </c>
      <c r="I10">
        <v>1</v>
      </c>
      <c r="J10">
        <v>0</v>
      </c>
      <c r="K10">
        <v>1</v>
      </c>
      <c r="L10">
        <v>0</v>
      </c>
      <c r="N10" s="5" t="s">
        <v>21</v>
      </c>
      <c r="O10" t="s">
        <v>26</v>
      </c>
      <c r="R10" s="6"/>
    </row>
    <row r="11" spans="1:18" ht="16" thickBot="1" x14ac:dyDescent="0.4">
      <c r="A11" s="10">
        <v>1</v>
      </c>
      <c r="B11" t="s">
        <v>47</v>
      </c>
      <c r="C11" t="s">
        <v>38</v>
      </c>
      <c r="D11">
        <v>0</v>
      </c>
      <c r="E11">
        <v>1</v>
      </c>
      <c r="F11">
        <v>0.4</v>
      </c>
      <c r="G11">
        <v>4.5</v>
      </c>
      <c r="H11">
        <v>1</v>
      </c>
      <c r="I11">
        <v>1</v>
      </c>
      <c r="J11">
        <v>5</v>
      </c>
      <c r="K11">
        <v>1</v>
      </c>
      <c r="L11">
        <v>1</v>
      </c>
      <c r="N11" s="7" t="s">
        <v>22</v>
      </c>
      <c r="O11" s="8" t="s">
        <v>25</v>
      </c>
      <c r="P11" s="8"/>
      <c r="Q11" s="8"/>
      <c r="R11" s="9"/>
    </row>
    <row r="12" spans="1:18" ht="15.5" x14ac:dyDescent="0.35">
      <c r="A12" s="10">
        <v>1</v>
      </c>
      <c r="B12" t="s">
        <v>48</v>
      </c>
      <c r="C12" t="s">
        <v>40</v>
      </c>
      <c r="D12">
        <v>1</v>
      </c>
      <c r="E12">
        <v>0</v>
      </c>
      <c r="F12">
        <v>0.5</v>
      </c>
      <c r="G12">
        <v>3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8" ht="15.5" x14ac:dyDescent="0.35">
      <c r="A13" s="10">
        <v>1</v>
      </c>
      <c r="B13" t="s">
        <v>49</v>
      </c>
      <c r="C13" t="s">
        <v>41</v>
      </c>
      <c r="D13">
        <v>0</v>
      </c>
      <c r="E13">
        <v>1</v>
      </c>
      <c r="F13">
        <v>2</v>
      </c>
      <c r="G13">
        <v>2.5</v>
      </c>
      <c r="H13">
        <v>1</v>
      </c>
      <c r="I13">
        <v>1</v>
      </c>
      <c r="J13">
        <v>0.6</v>
      </c>
      <c r="K13">
        <v>1</v>
      </c>
      <c r="L13">
        <v>1</v>
      </c>
    </row>
    <row r="15" spans="1:18" ht="15.5" x14ac:dyDescent="0.35">
      <c r="A15" s="1" t="s">
        <v>11</v>
      </c>
    </row>
    <row r="16" spans="1:18" ht="19" thickBot="1" x14ac:dyDescent="0.5">
      <c r="A16" s="19" t="s">
        <v>4</v>
      </c>
      <c r="B16" s="4">
        <f>SUMPRODUCT(A6:A13,F6:F13)</f>
        <v>7</v>
      </c>
    </row>
    <row r="17" spans="1:8" ht="18.5" x14ac:dyDescent="0.45">
      <c r="A17" s="19" t="s">
        <v>5</v>
      </c>
      <c r="B17" s="4">
        <f>SUMPRODUCT(A6:A13,G6:G13)</f>
        <v>20.5</v>
      </c>
      <c r="F17" s="21" t="s">
        <v>28</v>
      </c>
      <c r="G17" s="22"/>
      <c r="H17" s="23"/>
    </row>
    <row r="18" spans="1:8" ht="18.5" x14ac:dyDescent="0.45">
      <c r="A18" s="19" t="s">
        <v>6</v>
      </c>
      <c r="B18" s="4">
        <f>SUMPRODUCT(A6:A13,H6:H13)</f>
        <v>3</v>
      </c>
      <c r="F18" s="5"/>
      <c r="H18" s="6"/>
    </row>
    <row r="19" spans="1:8" ht="18.5" x14ac:dyDescent="0.45">
      <c r="A19" s="19" t="s">
        <v>20</v>
      </c>
      <c r="B19" s="4">
        <f>SUMPRODUCT(A6:A13,I6:I13)</f>
        <v>5</v>
      </c>
      <c r="F19" s="5" t="s">
        <v>29</v>
      </c>
      <c r="H19" s="6"/>
    </row>
    <row r="20" spans="1:8" ht="18.5" x14ac:dyDescent="0.45">
      <c r="A20" s="19" t="s">
        <v>21</v>
      </c>
      <c r="B20" s="4">
        <f>SUMPRODUCT(A6:A13,J6:J13)</f>
        <v>15.6</v>
      </c>
      <c r="F20" s="5" t="s">
        <v>31</v>
      </c>
      <c r="H20" s="6"/>
    </row>
    <row r="21" spans="1:8" ht="18.5" x14ac:dyDescent="0.45">
      <c r="A21" s="19" t="s">
        <v>27</v>
      </c>
      <c r="B21" s="4">
        <f>SUMPRODUCT(A6:A13,K6:K13)</f>
        <v>6</v>
      </c>
      <c r="F21" s="5" t="s">
        <v>30</v>
      </c>
      <c r="H21" s="6"/>
    </row>
    <row r="22" spans="1:8" ht="15" thickBot="1" x14ac:dyDescent="0.4">
      <c r="F22" s="7" t="s">
        <v>32</v>
      </c>
      <c r="G22" s="8"/>
      <c r="H22" s="9"/>
    </row>
    <row r="23" spans="1:8" ht="21" x14ac:dyDescent="0.5">
      <c r="A23" s="20" t="s">
        <v>12</v>
      </c>
      <c r="B23" s="11">
        <f>SUM(B16:B21)</f>
        <v>57.1</v>
      </c>
    </row>
    <row r="25" spans="1:8" ht="18.5" x14ac:dyDescent="0.45">
      <c r="A25" s="2" t="s">
        <v>13</v>
      </c>
    </row>
    <row r="27" spans="1:8" ht="18.5" x14ac:dyDescent="0.45">
      <c r="A27" s="4" t="s">
        <v>33</v>
      </c>
      <c r="B27" s="12">
        <f>SUM(A6:A13)*10-SUMPRODUCT(A6:A13,D6:D13)*5+5*SUMPRODUCT(A6:A13,E6:E13)+10*SUMPRODUCT(A6:A13,L6:L13)</f>
        <v>90</v>
      </c>
      <c r="C27" s="4" t="s">
        <v>15</v>
      </c>
      <c r="D27" s="4">
        <v>100</v>
      </c>
      <c r="E27" s="4" t="s">
        <v>16</v>
      </c>
    </row>
  </sheetData>
  <mergeCells count="2">
    <mergeCell ref="F17:H17"/>
    <mergeCell ref="N5:R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Wu</dc:creator>
  <cp:lastModifiedBy>Kshitiz Shah</cp:lastModifiedBy>
  <dcterms:created xsi:type="dcterms:W3CDTF">2022-12-01T15:10:25Z</dcterms:created>
  <dcterms:modified xsi:type="dcterms:W3CDTF">2023-02-09T19:17:27Z</dcterms:modified>
</cp:coreProperties>
</file>