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</sheets>
  <calcPr calcId="145621" concurrentCalc="0"/>
</workbook>
</file>

<file path=xl/calcChain.xml><?xml version="1.0" encoding="utf-8"?>
<calcChain xmlns="http://schemas.openxmlformats.org/spreadsheetml/2006/main">
  <c r="I23" i="1" l="1"/>
  <c r="I22" i="1"/>
  <c r="I21" i="1"/>
  <c r="I20" i="1"/>
  <c r="I19" i="1"/>
  <c r="I18" i="1"/>
  <c r="I17" i="1"/>
  <c r="I16" i="1"/>
  <c r="G23" i="1"/>
  <c r="G22" i="1"/>
  <c r="G21" i="1"/>
  <c r="G20" i="1"/>
  <c r="G19" i="1"/>
  <c r="G18" i="1"/>
  <c r="G17" i="1"/>
  <c r="G16" i="1"/>
  <c r="E23" i="1"/>
  <c r="E22" i="1"/>
  <c r="E21" i="1"/>
  <c r="E20" i="1"/>
  <c r="E19" i="1"/>
  <c r="E18" i="1"/>
  <c r="E17" i="1"/>
  <c r="E16" i="1"/>
  <c r="C23" i="1"/>
  <c r="C22" i="1"/>
  <c r="C21" i="1"/>
  <c r="C20" i="1"/>
  <c r="C19" i="1"/>
  <c r="C18" i="1"/>
  <c r="C17" i="1"/>
  <c r="C16" i="1"/>
</calcChain>
</file>

<file path=xl/sharedStrings.xml><?xml version="1.0" encoding="utf-8"?>
<sst xmlns="http://schemas.openxmlformats.org/spreadsheetml/2006/main" count="143" uniqueCount="98">
  <si>
    <t>有预约</t>
    <phoneticPr fontId="1" type="noConversion"/>
  </si>
  <si>
    <t>无预约</t>
    <phoneticPr fontId="1" type="noConversion"/>
  </si>
  <si>
    <t>check in</t>
    <phoneticPr fontId="1" type="noConversion"/>
  </si>
  <si>
    <t>10.19s</t>
    <phoneticPr fontId="1" type="noConversion"/>
  </si>
  <si>
    <t>12.53s</t>
    <phoneticPr fontId="1" type="noConversion"/>
  </si>
  <si>
    <t>xray</t>
    <phoneticPr fontId="1" type="noConversion"/>
  </si>
  <si>
    <t>mmwave</t>
    <phoneticPr fontId="1" type="noConversion"/>
  </si>
  <si>
    <t>10.9s</t>
    <phoneticPr fontId="1" type="noConversion"/>
  </si>
  <si>
    <t>t9</t>
    <phoneticPr fontId="1" type="noConversion"/>
  </si>
  <si>
    <t>11.4s</t>
    <phoneticPr fontId="1" type="noConversion"/>
  </si>
  <si>
    <t>d区物体</t>
    <phoneticPr fontId="1" type="noConversion"/>
  </si>
  <si>
    <t>33.5s</t>
    <phoneticPr fontId="1" type="noConversion"/>
  </si>
  <si>
    <t>d区人</t>
    <phoneticPr fontId="1" type="noConversion"/>
  </si>
  <si>
    <t>23.5s</t>
    <phoneticPr fontId="1" type="noConversion"/>
  </si>
  <si>
    <t>C列idcheck的用时（00:11.9+00:15.4+12.6+08.8+09.1+10+11.1+05.3+00:07.5）/9=10.19s均值</t>
    <phoneticPr fontId="1" type="noConversion"/>
  </si>
  <si>
    <t>D列idcheck的用时（14.6+11.8+14.8+20.4+7.7+7.5+10.9）/7=12.53s均值</t>
    <phoneticPr fontId="1" type="noConversion"/>
  </si>
  <si>
    <t>7.75s（加了5s的放行李时间）</t>
    <phoneticPr fontId="1" type="noConversion"/>
  </si>
  <si>
    <t>26.85s（加了20s的放行李时间）</t>
    <phoneticPr fontId="1" type="noConversion"/>
  </si>
  <si>
    <t>F列得到x光用时（01：17.9-00:02.5）/11=6.85s 6.85+20=26.85</t>
    <phoneticPr fontId="1" type="noConversion"/>
  </si>
  <si>
    <t>Gx光11/4=2.75+5=7.75</t>
    <phoneticPr fontId="1" type="noConversion"/>
  </si>
  <si>
    <t>t9   27.3-（2.75+10.9）*0.45-（6.85+10.9)*0.55=11.4s全过程平均时间的按比例去除mm去除xray</t>
  </si>
  <si>
    <t>1:08-27.3=33.5s  58-27.3=23.5s会是什么结果？</t>
    <phoneticPr fontId="1" type="noConversion"/>
  </si>
  <si>
    <t>堆积人数的期望</t>
    <phoneticPr fontId="1" type="noConversion"/>
  </si>
  <si>
    <t>变迁利用率</t>
    <phoneticPr fontId="1" type="noConversion"/>
  </si>
  <si>
    <t>正常人</t>
    <phoneticPr fontId="1" type="noConversion"/>
  </si>
  <si>
    <t>预约的人</t>
    <phoneticPr fontId="1" type="noConversion"/>
  </si>
  <si>
    <t>正常人</t>
    <phoneticPr fontId="1" type="noConversion"/>
  </si>
  <si>
    <t>预约人</t>
    <phoneticPr fontId="1" type="noConversion"/>
  </si>
  <si>
    <t>m0</t>
    <phoneticPr fontId="1" type="noConversion"/>
  </si>
  <si>
    <t>等待a区check in</t>
    <phoneticPr fontId="1" type="noConversion"/>
  </si>
  <si>
    <t>a区check in</t>
    <phoneticPr fontId="1" type="noConversion"/>
  </si>
  <si>
    <t>m1+m7+m8+m9</t>
    <phoneticPr fontId="1" type="noConversion"/>
  </si>
  <si>
    <t>人等待毫米波</t>
    <phoneticPr fontId="1" type="noConversion"/>
  </si>
  <si>
    <t>毫米波</t>
    <phoneticPr fontId="1" type="noConversion"/>
  </si>
  <si>
    <t>m1+m3+m9+m11</t>
    <phoneticPr fontId="1" type="noConversion"/>
  </si>
  <si>
    <t>m1+m2+m3+m4</t>
    <phoneticPr fontId="1" type="noConversion"/>
  </si>
  <si>
    <t>物等待x光波</t>
    <phoneticPr fontId="1" type="noConversion"/>
  </si>
  <si>
    <t>x光</t>
    <phoneticPr fontId="1" type="noConversion"/>
  </si>
  <si>
    <t>m1+m4+m8+m6</t>
    <phoneticPr fontId="1" type="noConversion"/>
  </si>
  <si>
    <t>m2+m3+m10+m11</t>
    <phoneticPr fontId="1" type="noConversion"/>
  </si>
  <si>
    <t>人等待d区扫描</t>
    <phoneticPr fontId="1" type="noConversion"/>
  </si>
  <si>
    <t>d区物品扫描</t>
    <phoneticPr fontId="1" type="noConversion"/>
  </si>
  <si>
    <t>m5+m7</t>
    <phoneticPr fontId="1" type="noConversion"/>
  </si>
  <si>
    <t>m5+m6+m7+m8</t>
    <phoneticPr fontId="1" type="noConversion"/>
  </si>
  <si>
    <t>物等待d区扫描</t>
    <phoneticPr fontId="1" type="noConversion"/>
  </si>
  <si>
    <t>d区人员扫描</t>
    <phoneticPr fontId="1" type="noConversion"/>
  </si>
  <si>
    <t>m2+m10</t>
    <phoneticPr fontId="1" type="noConversion"/>
  </si>
  <si>
    <t>m4+m5+m6+m12</t>
    <phoneticPr fontId="1" type="noConversion"/>
  </si>
  <si>
    <t>人等出</t>
    <phoneticPr fontId="1" type="noConversion"/>
  </si>
  <si>
    <t>c区人出</t>
    <phoneticPr fontId="1" type="noConversion"/>
  </si>
  <si>
    <t>m12</t>
    <phoneticPr fontId="1" type="noConversion"/>
  </si>
  <si>
    <t>m9+m10+m11+m12</t>
    <phoneticPr fontId="1" type="noConversion"/>
  </si>
  <si>
    <t>物等出</t>
    <phoneticPr fontId="1" type="noConversion"/>
  </si>
  <si>
    <t>c区物出</t>
    <phoneticPr fontId="1" type="noConversion"/>
  </si>
  <si>
    <t>m13</t>
    <phoneticPr fontId="1" type="noConversion"/>
  </si>
  <si>
    <t>出口</t>
    <phoneticPr fontId="1" type="noConversion"/>
  </si>
  <si>
    <t>M0</t>
    <phoneticPr fontId="1" type="noConversion"/>
  </si>
  <si>
    <t>M1</t>
    <phoneticPr fontId="1" type="noConversion"/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</si>
  <si>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</si>
  <si>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</si>
  <si>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</si>
  <si>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</si>
  <si>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</si>
  <si>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</si>
  <si>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</si>
  <si>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</si>
  <si>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</si>
  <si>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</si>
  <si>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</si>
  <si>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</si>
  <si>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22.75s</t>
    <phoneticPr fontId="1" type="noConversion"/>
  </si>
  <si>
    <t>正</t>
    <phoneticPr fontId="1" type="noConversion"/>
  </si>
  <si>
    <t>预约</t>
    <phoneticPr fontId="1" type="noConversion"/>
  </si>
  <si>
    <t>出口</t>
    <phoneticPr fontId="1" type="noConversion"/>
  </si>
  <si>
    <t>吗3</t>
    <phoneticPr fontId="1" type="noConversion"/>
  </si>
  <si>
    <t>无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</si>
  <si>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LA</t>
    </r>
    <r>
      <rPr>
        <sz val="11"/>
        <color theme="1"/>
        <rFont val="宋体"/>
        <family val="2"/>
        <scheme val="minor"/>
      </rPr>
      <t>等待a区check in</t>
    </r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</si>
  <si>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LBi</t>
    </r>
    <r>
      <rPr>
        <sz val="11"/>
        <color theme="1"/>
        <rFont val="宋体"/>
        <family val="2"/>
        <scheme val="minor"/>
      </rPr>
      <t>物等待x光波</t>
    </r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</si>
  <si>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LBp</t>
    </r>
    <r>
      <rPr>
        <sz val="11"/>
        <color theme="1"/>
        <rFont val="宋体"/>
        <family val="2"/>
        <scheme val="minor"/>
      </rPr>
      <t>人等待毫米波</t>
    </r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</si>
  <si>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LDp</t>
    </r>
    <r>
      <rPr>
        <sz val="11"/>
        <color theme="1"/>
        <rFont val="宋体"/>
        <family val="2"/>
        <scheme val="minor"/>
      </rPr>
      <t>人等待d区扫描</t>
    </r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</si>
  <si>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LDi</t>
    </r>
    <r>
      <rPr>
        <sz val="11"/>
        <color theme="1"/>
        <rFont val="宋体"/>
        <family val="2"/>
        <scheme val="minor"/>
      </rPr>
      <t>物等待d区扫描</t>
    </r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</si>
  <si>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LCp</t>
    </r>
    <r>
      <rPr>
        <sz val="11"/>
        <color theme="1"/>
        <rFont val="宋体"/>
        <family val="2"/>
        <scheme val="minor"/>
      </rPr>
      <t>人等出</t>
    </r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</si>
  <si>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LCi</t>
    </r>
    <r>
      <rPr>
        <sz val="11"/>
        <color theme="1"/>
        <rFont val="宋体"/>
        <family val="2"/>
        <scheme val="minor"/>
      </rPr>
      <t>物等出</t>
    </r>
    <phoneticPr fontId="1" type="noConversion"/>
  </si>
  <si>
    <t>Ttb1(tBi)</t>
    <phoneticPr fontId="1" type="noConversion"/>
  </si>
  <si>
    <t>t9（tC）</t>
    <phoneticPr fontId="1" type="noConversion"/>
  </si>
  <si>
    <t>tta1（tDi）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</si>
  <si>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tA</t>
    </r>
    <r>
      <rPr>
        <sz val="11"/>
        <color theme="1"/>
        <rFont val="宋体"/>
        <family val="2"/>
        <scheme val="minor"/>
      </rPr>
      <t>a区check in</t>
    </r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</si>
  <si>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tBp</t>
    </r>
    <r>
      <rPr>
        <sz val="11"/>
        <color theme="1"/>
        <rFont val="宋体"/>
        <family val="2"/>
        <scheme val="minor"/>
      </rPr>
      <t>毫米波</t>
    </r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</si>
  <si>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tBi</t>
    </r>
    <r>
      <rPr>
        <sz val="11"/>
        <color theme="1"/>
        <rFont val="宋体"/>
        <family val="2"/>
        <scheme val="minor"/>
      </rPr>
      <t>x光</t>
    </r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</si>
  <si>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tDi</t>
    </r>
    <r>
      <rPr>
        <sz val="11"/>
        <color theme="1"/>
        <rFont val="宋体"/>
        <family val="2"/>
        <scheme val="minor"/>
      </rPr>
      <t>d区物品扫描</t>
    </r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</si>
  <si>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tDp</t>
    </r>
    <r>
      <rPr>
        <sz val="11"/>
        <color theme="1"/>
        <rFont val="宋体"/>
        <family val="2"/>
        <scheme val="minor"/>
      </rPr>
      <t>d区人员扫描</t>
    </r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</si>
  <si>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tC</t>
    </r>
    <r>
      <rPr>
        <sz val="11"/>
        <color theme="1"/>
        <rFont val="宋体"/>
        <family val="2"/>
        <scheme val="minor"/>
      </rPr>
      <t>c区人出</t>
    </r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</si>
  <si>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tC</t>
    </r>
    <r>
      <rPr>
        <sz val="11"/>
        <color theme="1"/>
        <rFont val="宋体"/>
        <family val="2"/>
        <scheme val="minor"/>
      </rPr>
      <t>区物出</t>
    </r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</si>
  <si>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L</t>
    </r>
    <r>
      <rPr>
        <sz val="11"/>
        <color theme="1"/>
        <rFont val="宋体"/>
        <family val="2"/>
        <scheme val="minor"/>
      </rPr>
      <t>出口</t>
    </r>
    <phoneticPr fontId="1" type="noConversion"/>
  </si>
  <si>
    <t>出口</t>
    <phoneticPr fontId="1" type="noConversion"/>
  </si>
  <si>
    <t>t1（tA)</t>
    <phoneticPr fontId="1" type="noConversion"/>
  </si>
  <si>
    <t>Ttb（tBp）</t>
    <phoneticPr fontId="1" type="noConversion"/>
  </si>
  <si>
    <t>tta（tDp）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</si>
</sst>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3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49"/>
  <sheetViews>
    <sheetView tabSelected="1" topLeftCell="D7" workbookViewId="0">
      <selection activeCell="D9" sqref="D9"/>
    </sheetView>
  </sheetViews>
  <sheetFormatPr defaultRowHeight="14.4" x14ac:dyDescent="0.25"/>
  <cols>
    <col min="1" max="1" width="14" customWidth="1"/>
    <col min="2" max="2" width="25.5546875" customWidth="1"/>
    <col min="3" max="3" width="29.21875" customWidth="1"/>
    <col min="4" max="4" width="18.77734375" customWidth="1"/>
    <col min="5" max="5" width="19" customWidth="1"/>
    <col min="6" max="6" width="15.6640625" customWidth="1"/>
    <col min="8" max="8" width="14" customWidth="1"/>
  </cols>
  <sheetData>
    <row r="3" spans="1:15" x14ac:dyDescent="0.25">
      <c r="B3" t="s">
        <v>0</v>
      </c>
      <c r="C3" t="s">
        <v>1</v>
      </c>
    </row>
    <row r="4" spans="1:15" x14ac:dyDescent="0.25">
      <c r="A4" t="s">
        <v>2</v>
      </c>
      <c r="B4" t="s">
        <v>3</v>
      </c>
      <c r="C4" t="s">
        <v>4</v>
      </c>
      <c r="D4" t="s">
        <v>95</v>
      </c>
      <c r="E4" t="s">
        <v>14</v>
      </c>
    </row>
    <row r="5" spans="1:15" x14ac:dyDescent="0.25">
      <c r="A5" t="s">
        <v>5</v>
      </c>
      <c r="B5" t="s">
        <v>16</v>
      </c>
      <c r="C5" s="2" t="s">
        <v>17</v>
      </c>
      <c r="D5" t="s">
        <v>83</v>
      </c>
      <c r="E5" t="s">
        <v>15</v>
      </c>
    </row>
    <row r="6" spans="1:15" x14ac:dyDescent="0.25">
      <c r="A6" t="s">
        <v>6</v>
      </c>
      <c r="B6" t="s">
        <v>7</v>
      </c>
      <c r="C6" t="s">
        <v>7</v>
      </c>
      <c r="D6" t="s">
        <v>96</v>
      </c>
      <c r="E6" t="s">
        <v>18</v>
      </c>
    </row>
    <row r="7" spans="1:15" x14ac:dyDescent="0.25">
      <c r="A7" t="s">
        <v>8</v>
      </c>
      <c r="B7" t="s">
        <v>9</v>
      </c>
      <c r="C7" t="s">
        <v>9</v>
      </c>
      <c r="D7" t="s">
        <v>84</v>
      </c>
      <c r="E7" t="s">
        <v>19</v>
      </c>
    </row>
    <row r="8" spans="1:15" x14ac:dyDescent="0.25">
      <c r="A8" t="s">
        <v>10</v>
      </c>
      <c r="B8" s="2" t="s">
        <v>11</v>
      </c>
      <c r="C8" t="s">
        <v>11</v>
      </c>
      <c r="D8" t="s">
        <v>85</v>
      </c>
      <c r="E8" t="s">
        <v>20</v>
      </c>
    </row>
    <row r="9" spans="1:15" x14ac:dyDescent="0.25">
      <c r="A9" t="s">
        <v>12</v>
      </c>
      <c r="B9" t="s">
        <v>13</v>
      </c>
      <c r="C9" t="s">
        <v>13</v>
      </c>
      <c r="D9" t="s">
        <v>97</v>
      </c>
      <c r="E9" t="s">
        <v>21</v>
      </c>
    </row>
    <row r="11" spans="1:15" x14ac:dyDescent="0.25">
      <c r="L11" t="s">
        <v>71</v>
      </c>
      <c r="N11" t="s">
        <v>72</v>
      </c>
    </row>
    <row r="12" spans="1:15" x14ac:dyDescent="0.25">
      <c r="B12" s="4" t="s">
        <v>22</v>
      </c>
      <c r="C12" s="4"/>
      <c r="D12" s="4"/>
      <c r="G12" t="s">
        <v>23</v>
      </c>
      <c r="L12" t="s">
        <v>56</v>
      </c>
      <c r="M12">
        <v>1</v>
      </c>
      <c r="N12" t="s">
        <v>56</v>
      </c>
      <c r="O12">
        <v>1</v>
      </c>
    </row>
    <row r="13" spans="1:15" x14ac:dyDescent="0.25">
      <c r="L13" t="s">
        <v>57</v>
      </c>
      <c r="M13">
        <v>2</v>
      </c>
      <c r="N13" t="s">
        <v>57</v>
      </c>
      <c r="O13">
        <v>1</v>
      </c>
    </row>
    <row r="14" spans="1:15" x14ac:dyDescent="0.25">
      <c r="L14" t="s">
        <v>58</v>
      </c>
      <c r="M14">
        <v>3</v>
      </c>
      <c r="N14" t="s">
        <v>58</v>
      </c>
      <c r="O14">
        <v>1</v>
      </c>
    </row>
    <row r="15" spans="1:15" x14ac:dyDescent="0.25">
      <c r="B15" s="4" t="s">
        <v>24</v>
      </c>
      <c r="C15" s="4"/>
      <c r="D15" s="4" t="s">
        <v>25</v>
      </c>
      <c r="E15" s="4"/>
      <c r="F15" s="5" t="s">
        <v>26</v>
      </c>
      <c r="G15" s="5"/>
      <c r="H15" s="5" t="s">
        <v>27</v>
      </c>
      <c r="I15" s="5"/>
      <c r="L15" t="s">
        <v>59</v>
      </c>
      <c r="M15">
        <v>4</v>
      </c>
      <c r="N15" t="s">
        <v>59</v>
      </c>
      <c r="O15">
        <v>1</v>
      </c>
    </row>
    <row r="16" spans="1:15" x14ac:dyDescent="0.25">
      <c r="A16" t="s">
        <v>28</v>
      </c>
      <c r="B16" s="3" t="s">
        <v>76</v>
      </c>
      <c r="C16">
        <f>M12</f>
        <v>1</v>
      </c>
      <c r="D16" t="s">
        <v>29</v>
      </c>
      <c r="E16">
        <f>O12</f>
        <v>1</v>
      </c>
      <c r="F16" s="3" t="s">
        <v>86</v>
      </c>
      <c r="G16">
        <f>M12</f>
        <v>1</v>
      </c>
      <c r="H16" t="s">
        <v>30</v>
      </c>
      <c r="I16" s="1">
        <f>O12</f>
        <v>1</v>
      </c>
      <c r="J16" t="s">
        <v>28</v>
      </c>
      <c r="L16" t="s">
        <v>60</v>
      </c>
      <c r="M16">
        <v>5</v>
      </c>
      <c r="N16" t="s">
        <v>60</v>
      </c>
      <c r="O16">
        <v>1</v>
      </c>
    </row>
    <row r="17" spans="1:15" x14ac:dyDescent="0.25">
      <c r="A17" t="s">
        <v>31</v>
      </c>
      <c r="B17" s="3" t="s">
        <v>78</v>
      </c>
      <c r="C17">
        <f>M13+M19+M20+M21</f>
        <v>29</v>
      </c>
      <c r="D17" t="s">
        <v>32</v>
      </c>
      <c r="E17">
        <f>O13+O19+O20+O21</f>
        <v>4</v>
      </c>
      <c r="F17" s="3" t="s">
        <v>87</v>
      </c>
      <c r="G17">
        <f>M13+M15+M21+M23</f>
        <v>28</v>
      </c>
      <c r="H17" t="s">
        <v>33</v>
      </c>
      <c r="I17">
        <f>O13+O15+O21+O23</f>
        <v>4</v>
      </c>
      <c r="J17" t="s">
        <v>34</v>
      </c>
      <c r="L17" t="s">
        <v>61</v>
      </c>
      <c r="M17">
        <v>6</v>
      </c>
      <c r="N17" t="s">
        <v>61</v>
      </c>
      <c r="O17">
        <v>1</v>
      </c>
    </row>
    <row r="18" spans="1:15" x14ac:dyDescent="0.25">
      <c r="A18" t="s">
        <v>35</v>
      </c>
      <c r="B18" s="3" t="s">
        <v>77</v>
      </c>
      <c r="C18">
        <f>M13+M14+M15+M16</f>
        <v>14</v>
      </c>
      <c r="D18" t="s">
        <v>36</v>
      </c>
      <c r="E18">
        <f>O13+O14+O15+O16</f>
        <v>4</v>
      </c>
      <c r="F18" s="3" t="s">
        <v>88</v>
      </c>
      <c r="G18">
        <f>M13+M16+M20+M18</f>
        <v>23</v>
      </c>
      <c r="H18" t="s">
        <v>37</v>
      </c>
      <c r="I18">
        <f>O13+O16+O18+O20</f>
        <v>4</v>
      </c>
      <c r="J18" t="s">
        <v>38</v>
      </c>
      <c r="L18" t="s">
        <v>62</v>
      </c>
      <c r="M18">
        <v>7</v>
      </c>
      <c r="N18" t="s">
        <v>62</v>
      </c>
      <c r="O18">
        <v>1</v>
      </c>
    </row>
    <row r="19" spans="1:15" x14ac:dyDescent="0.25">
      <c r="A19" t="s">
        <v>39</v>
      </c>
      <c r="B19" s="3" t="s">
        <v>79</v>
      </c>
      <c r="C19">
        <f>M14+M15+M22+M23</f>
        <v>30</v>
      </c>
      <c r="D19" t="s">
        <v>40</v>
      </c>
      <c r="E19">
        <f>O14+O15+O22+O23</f>
        <v>4</v>
      </c>
      <c r="F19" s="3" t="s">
        <v>89</v>
      </c>
      <c r="G19">
        <f>M17+M19</f>
        <v>14</v>
      </c>
      <c r="H19" t="s">
        <v>41</v>
      </c>
      <c r="I19">
        <f>O17+O19</f>
        <v>2</v>
      </c>
      <c r="J19" t="s">
        <v>42</v>
      </c>
      <c r="L19" t="s">
        <v>63</v>
      </c>
      <c r="M19">
        <v>8</v>
      </c>
      <c r="N19" t="s">
        <v>63</v>
      </c>
      <c r="O19">
        <v>1</v>
      </c>
    </row>
    <row r="20" spans="1:15" x14ac:dyDescent="0.25">
      <c r="A20" t="s">
        <v>43</v>
      </c>
      <c r="B20" s="3" t="s">
        <v>80</v>
      </c>
      <c r="C20">
        <f>M17+M18+M19+M20</f>
        <v>30</v>
      </c>
      <c r="D20" t="s">
        <v>44</v>
      </c>
      <c r="E20">
        <f>O17+O18+O19+O20</f>
        <v>4</v>
      </c>
      <c r="F20" s="3" t="s">
        <v>90</v>
      </c>
      <c r="G20">
        <f>M14+M22</f>
        <v>14</v>
      </c>
      <c r="H20" t="s">
        <v>45</v>
      </c>
      <c r="I20">
        <f>O14+O22</f>
        <v>2</v>
      </c>
      <c r="J20" t="s">
        <v>46</v>
      </c>
      <c r="L20" t="s">
        <v>64</v>
      </c>
      <c r="M20">
        <v>9</v>
      </c>
      <c r="N20" t="s">
        <v>64</v>
      </c>
      <c r="O20">
        <v>1</v>
      </c>
    </row>
    <row r="21" spans="1:15" x14ac:dyDescent="0.25">
      <c r="A21" t="s">
        <v>47</v>
      </c>
      <c r="B21" s="3" t="s">
        <v>81</v>
      </c>
      <c r="C21">
        <f>M16+M17+M18+M24</f>
        <v>31</v>
      </c>
      <c r="D21" t="s">
        <v>48</v>
      </c>
      <c r="E21">
        <f>O16+O17+O18+O24</f>
        <v>4</v>
      </c>
      <c r="F21" s="3" t="s">
        <v>91</v>
      </c>
      <c r="G21">
        <f>M24</f>
        <v>13</v>
      </c>
      <c r="H21" t="s">
        <v>49</v>
      </c>
      <c r="I21">
        <f>O24</f>
        <v>1</v>
      </c>
      <c r="J21" t="s">
        <v>50</v>
      </c>
      <c r="L21" t="s">
        <v>65</v>
      </c>
      <c r="M21">
        <v>10</v>
      </c>
      <c r="N21" t="s">
        <v>65</v>
      </c>
      <c r="O21">
        <v>1</v>
      </c>
    </row>
    <row r="22" spans="1:15" x14ac:dyDescent="0.25">
      <c r="A22" t="s">
        <v>51</v>
      </c>
      <c r="B22" s="3" t="s">
        <v>82</v>
      </c>
      <c r="C22">
        <f>M21+M22+M23+M24</f>
        <v>46</v>
      </c>
      <c r="D22" t="s">
        <v>52</v>
      </c>
      <c r="E22">
        <f>O21+O22+O23+O24</f>
        <v>4</v>
      </c>
      <c r="F22" s="3" t="s">
        <v>92</v>
      </c>
      <c r="G22">
        <f>M24</f>
        <v>13</v>
      </c>
      <c r="H22" t="s">
        <v>53</v>
      </c>
      <c r="I22">
        <f>O24</f>
        <v>1</v>
      </c>
      <c r="J22" t="s">
        <v>50</v>
      </c>
      <c r="L22" t="s">
        <v>66</v>
      </c>
      <c r="M22">
        <v>11</v>
      </c>
      <c r="N22" t="s">
        <v>66</v>
      </c>
      <c r="O22">
        <v>1</v>
      </c>
    </row>
    <row r="23" spans="1:15" x14ac:dyDescent="0.25">
      <c r="A23" t="s">
        <v>54</v>
      </c>
      <c r="B23" s="3" t="s">
        <v>93</v>
      </c>
      <c r="C23">
        <f>M25</f>
        <v>14</v>
      </c>
      <c r="D23" t="s">
        <v>55</v>
      </c>
      <c r="E23">
        <f>O25</f>
        <v>1</v>
      </c>
      <c r="F23" s="6" t="s">
        <v>94</v>
      </c>
      <c r="G23">
        <f>M25</f>
        <v>14</v>
      </c>
      <c r="H23" t="s">
        <v>73</v>
      </c>
      <c r="I23">
        <f>O25</f>
        <v>1</v>
      </c>
      <c r="J23" t="s">
        <v>74</v>
      </c>
      <c r="L23" t="s">
        <v>67</v>
      </c>
      <c r="M23">
        <v>12</v>
      </c>
      <c r="N23" t="s">
        <v>67</v>
      </c>
      <c r="O23">
        <v>1</v>
      </c>
    </row>
    <row r="24" spans="1:15" x14ac:dyDescent="0.25">
      <c r="L24" t="s">
        <v>68</v>
      </c>
      <c r="M24">
        <v>13</v>
      </c>
      <c r="N24" t="s">
        <v>68</v>
      </c>
      <c r="O24">
        <v>1</v>
      </c>
    </row>
    <row r="25" spans="1:15" x14ac:dyDescent="0.25">
      <c r="L25" t="s">
        <v>69</v>
      </c>
      <c r="M25">
        <v>14</v>
      </c>
      <c r="N25" t="s">
        <v>69</v>
      </c>
      <c r="O25">
        <v>1</v>
      </c>
    </row>
    <row r="28" spans="1:15" x14ac:dyDescent="0.25">
      <c r="A28" t="s">
        <v>75</v>
      </c>
    </row>
    <row r="29" spans="1:15" x14ac:dyDescent="0.25">
      <c r="A29" t="s">
        <v>2</v>
      </c>
      <c r="B29" t="s">
        <v>4</v>
      </c>
    </row>
    <row r="30" spans="1:15" x14ac:dyDescent="0.25">
      <c r="A30" t="s">
        <v>5</v>
      </c>
      <c r="B30" s="2" t="s">
        <v>70</v>
      </c>
    </row>
    <row r="31" spans="1:15" x14ac:dyDescent="0.25">
      <c r="A31" t="s">
        <v>6</v>
      </c>
      <c r="B31" t="s">
        <v>7</v>
      </c>
    </row>
    <row r="32" spans="1:15" x14ac:dyDescent="0.25">
      <c r="A32" t="s">
        <v>8</v>
      </c>
      <c r="B32" t="s">
        <v>9</v>
      </c>
    </row>
    <row r="33" spans="1:2" x14ac:dyDescent="0.25">
      <c r="A33" t="s">
        <v>10</v>
      </c>
      <c r="B33" t="s">
        <v>11</v>
      </c>
    </row>
    <row r="34" spans="1:2" x14ac:dyDescent="0.25">
      <c r="A34" t="s">
        <v>12</v>
      </c>
      <c r="B34" t="s">
        <v>13</v>
      </c>
    </row>
    <row r="36" spans="1:2" x14ac:dyDescent="0.25">
      <c r="A36" t="s">
        <v>56</v>
      </c>
      <c r="B36">
        <v>2.1999999999999999E-2</v>
      </c>
    </row>
    <row r="37" spans="1:2" x14ac:dyDescent="0.25">
      <c r="A37" t="s">
        <v>57</v>
      </c>
      <c r="B37">
        <v>7.4000000000000003E-3</v>
      </c>
    </row>
    <row r="38" spans="1:2" x14ac:dyDescent="0.25">
      <c r="A38" t="s">
        <v>58</v>
      </c>
      <c r="B38">
        <v>1.5900000000000001E-2</v>
      </c>
    </row>
    <row r="39" spans="1:2" x14ac:dyDescent="0.25">
      <c r="A39" t="s">
        <v>59</v>
      </c>
      <c r="B39">
        <v>3.4299999999999997E-2</v>
      </c>
    </row>
    <row r="40" spans="1:2" x14ac:dyDescent="0.25">
      <c r="A40" t="s">
        <v>60</v>
      </c>
      <c r="B40">
        <v>7.1599999999999997E-2</v>
      </c>
    </row>
    <row r="41" spans="1:2" x14ac:dyDescent="0.25">
      <c r="A41" t="s">
        <v>61</v>
      </c>
      <c r="B41">
        <v>0.35010000000000002</v>
      </c>
    </row>
    <row r="42" spans="1:2" x14ac:dyDescent="0.25">
      <c r="A42" t="s">
        <v>62</v>
      </c>
      <c r="B42">
        <v>0.23769999999999999</v>
      </c>
    </row>
    <row r="43" spans="1:2" x14ac:dyDescent="0.25">
      <c r="A43" t="s">
        <v>63</v>
      </c>
      <c r="B43">
        <v>1.09E-2</v>
      </c>
    </row>
    <row r="44" spans="1:2" x14ac:dyDescent="0.25">
      <c r="A44" t="s">
        <v>64</v>
      </c>
      <c r="B44">
        <v>7.4000000000000003E-3</v>
      </c>
    </row>
    <row r="45" spans="1:2" x14ac:dyDescent="0.25">
      <c r="A45" t="s">
        <v>65</v>
      </c>
      <c r="B45">
        <v>3.5000000000000001E-3</v>
      </c>
    </row>
    <row r="46" spans="1:2" x14ac:dyDescent="0.25">
      <c r="A46" t="s">
        <v>66</v>
      </c>
      <c r="B46">
        <v>7.6E-3</v>
      </c>
    </row>
    <row r="47" spans="1:2" x14ac:dyDescent="0.25">
      <c r="A47" t="s">
        <v>67</v>
      </c>
      <c r="B47">
        <v>3.5000000000000001E-3</v>
      </c>
    </row>
    <row r="48" spans="1:2" x14ac:dyDescent="0.25">
      <c r="A48" t="s">
        <v>68</v>
      </c>
      <c r="B48">
        <v>0.12280000000000001</v>
      </c>
    </row>
    <row r="49" spans="1:2" x14ac:dyDescent="0.25">
      <c r="A49" t="s">
        <v>69</v>
      </c>
      <c r="B49">
        <v>0.1052</v>
      </c>
    </row>
  </sheetData>
  <mergeCells count="5">
    <mergeCell ref="B12:D12"/>
    <mergeCell ref="B15:C15"/>
    <mergeCell ref="D15:E15"/>
    <mergeCell ref="F15:G15"/>
    <mergeCell ref="H15:I1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2017-01-21T23:11:06Z</dcterms:modified>
</cp:coreProperties>
</file>