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t\Desktop\"/>
    </mc:Choice>
  </mc:AlternateContent>
  <xr:revisionPtr revIDLastSave="0" documentId="13_ncr:1_{6471D53E-4DF7-4A08-B806-557A6284C472}" xr6:coauthVersionLast="45" xr6:coauthVersionMax="45" xr10:uidLastSave="{00000000-0000-0000-0000-000000000000}"/>
  <bookViews>
    <workbookView xWindow="0" yWindow="0" windowWidth="21600" windowHeight="12900" xr2:uid="{00000000-000D-0000-FFFF-FFFF00000000}"/>
  </bookViews>
  <sheets>
    <sheet name="Прайс-лист" sheetId="1" r:id="rId1"/>
    <sheet name="Расчёт зарплаты" sheetId="2" r:id="rId2"/>
    <sheet name="Успеваемость" sheetId="3" r:id="rId3"/>
    <sheet name="Рост и возра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4" i="3"/>
  <c r="F2" i="3"/>
  <c r="G2" i="3"/>
  <c r="H2" i="3"/>
  <c r="E2" i="3"/>
  <c r="D7" i="2"/>
  <c r="D8" i="2"/>
  <c r="D9" i="2"/>
  <c r="D10" i="2"/>
  <c r="D11" i="2"/>
  <c r="D12" i="2"/>
  <c r="D13" i="2"/>
  <c r="D14" i="2"/>
  <c r="D15" i="2"/>
  <c r="D6" i="2"/>
  <c r="F3" i="1"/>
  <c r="F4" i="1"/>
  <c r="F5" i="1"/>
  <c r="F6" i="1"/>
  <c r="F7" i="1"/>
  <c r="F8" i="1"/>
  <c r="F9" i="1"/>
  <c r="F10" i="1"/>
  <c r="F11" i="1"/>
  <c r="F2" i="1"/>
  <c r="F12" i="1" l="1"/>
</calcChain>
</file>

<file path=xl/sharedStrings.xml><?xml version="1.0" encoding="utf-8"?>
<sst xmlns="http://schemas.openxmlformats.org/spreadsheetml/2006/main" count="61" uniqueCount="47">
  <si>
    <t>Товар</t>
  </si>
  <si>
    <t>Оптовая цена в $</t>
  </si>
  <si>
    <t>Розничная цена в $</t>
  </si>
  <si>
    <t>Порог опта</t>
  </si>
  <si>
    <t>Количество</t>
  </si>
  <si>
    <t>Действующая цена в ₽</t>
  </si>
  <si>
    <t>Набор волшебника</t>
  </si>
  <si>
    <t>Шпаргалка по информатике</t>
  </si>
  <si>
    <t>Кассетный магнитофон</t>
  </si>
  <si>
    <t>Кот</t>
  </si>
  <si>
    <t>Накладная борода</t>
  </si>
  <si>
    <t>Кирпич</t>
  </si>
  <si>
    <t>Таблетки для ума</t>
  </si>
  <si>
    <t>Духи "Коммунизм"</t>
  </si>
  <si>
    <t>Благословение (мощное)</t>
  </si>
  <si>
    <t>Курс доллара</t>
  </si>
  <si>
    <t>Кот породистый красивый</t>
  </si>
  <si>
    <t>Разряд</t>
  </si>
  <si>
    <t>Тарифная ставка</t>
  </si>
  <si>
    <t>ФИО</t>
  </si>
  <si>
    <t>Часы</t>
  </si>
  <si>
    <t>Зарплата</t>
  </si>
  <si>
    <t>Пупырченко Е.Н.</t>
  </si>
  <si>
    <t>Лаботрясов Д.К.</t>
  </si>
  <si>
    <t>Надувайкина Ю.А.</t>
  </si>
  <si>
    <t>Копытцын А.А.</t>
  </si>
  <si>
    <t>Леснов А.Ю.</t>
  </si>
  <si>
    <t>Мурзилкина О.Н.</t>
  </si>
  <si>
    <t>Медведев Д.А.</t>
  </si>
  <si>
    <t>Куча О.О.</t>
  </si>
  <si>
    <t>Непридумал М.В.</t>
  </si>
  <si>
    <t>Бармалеева Д.В.</t>
  </si>
  <si>
    <t>Оценка</t>
  </si>
  <si>
    <t>Тунеядцев И.Я.</t>
  </si>
  <si>
    <t>Крылова Е.Г.</t>
  </si>
  <si>
    <t>Щукин А.В.</t>
  </si>
  <si>
    <t>Пылесосов Г.И.</t>
  </si>
  <si>
    <t>Зубрилошвили Е.Л.</t>
  </si>
  <si>
    <t>Шавермян И.Х.</t>
  </si>
  <si>
    <t>Взяткова Н.П.</t>
  </si>
  <si>
    <t>Попадайло Р.К.</t>
  </si>
  <si>
    <t>Наавоськин О.П.</t>
  </si>
  <si>
    <t>Списалкина Л.Р.</t>
  </si>
  <si>
    <t>Средний балл</t>
  </si>
  <si>
    <t>Процент успеваемости</t>
  </si>
  <si>
    <t>Возраст</t>
  </si>
  <si>
    <t>Рост (см)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</si>
</sst>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"/>
    <numFmt numFmtId="165" formatCode="#,##0.00&quot;р.&quot;"/>
    <numFmt numFmtId="166" formatCode="0&quot; ₽/ч&quot;"/>
    <numFmt numFmtId="167" formatCode="_-* #,##0.0\ [$₽-419]_-;\-* #,##0.0\ [$₽-419]_-;_-* &quot;-&quot;?\ [$₽-419]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5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0" fontId="0" fillId="0" borderId="0" xfId="0" applyBorder="1"/>
    <xf numFmtId="165" fontId="0" fillId="0" borderId="7" xfId="0" applyNumberFormat="1" applyBorder="1"/>
    <xf numFmtId="164" fontId="0" fillId="0" borderId="8" xfId="0" applyNumberFormat="1" applyBorder="1"/>
    <xf numFmtId="0" fontId="0" fillId="0" borderId="8" xfId="0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1" xfId="0" applyNumberFormat="1" applyFill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6" fontId="0" fillId="0" borderId="9" xfId="0" applyNumberFormat="1" applyBorder="1"/>
    <xf numFmtId="0" fontId="0" fillId="0" borderId="14" xfId="0" applyBorder="1"/>
    <xf numFmtId="166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Border="1"/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0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3" borderId="14" xfId="0" applyNumberFormat="1" applyFill="1" applyBorder="1"/>
    <xf numFmtId="167" fontId="0" fillId="3" borderId="5" xfId="0" applyNumberFormat="1" applyFill="1" applyBorder="1"/>
    <xf numFmtId="167" fontId="0" fillId="3" borderId="6" xfId="0" applyNumberFormat="1" applyFill="1" applyBorder="1"/>
    <xf numFmtId="0" fontId="0" fillId="3" borderId="1" xfId="0" applyFill="1" applyBorder="1"/>
    <xf numFmtId="168" fontId="0" fillId="3" borderId="1" xfId="0" applyNumberFormat="1" applyFill="1" applyBorder="1"/>
    <xf numFmtId="0" fontId="0" fillId="3" borderId="2" xfId="0" applyFill="1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зависимости роста от возраста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9204378243588104E-2"/>
                  <c:y val="-0.17900619670531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0,0007x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- 0,1112x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+ 5,5054x + 97,298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0,8012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'Рост и возраст'!$A$2:$A$31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39</c:v>
                </c:pt>
                <c:pt idx="21">
                  <c:v>42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52</c:v>
                </c:pt>
                <c:pt idx="26">
                  <c:v>62</c:v>
                </c:pt>
                <c:pt idx="27">
                  <c:v>63</c:v>
                </c:pt>
                <c:pt idx="28">
                  <c:v>74</c:v>
                </c:pt>
                <c:pt idx="29">
                  <c:v>79</c:v>
                </c:pt>
              </c:numCache>
            </c:numRef>
          </c:xVal>
          <c:yVal>
            <c:numRef>
              <c:f>'Рост и возраст'!$B$2:$B$31</c:f>
              <c:numCache>
                <c:formatCode>General</c:formatCode>
                <c:ptCount val="30"/>
                <c:pt idx="0">
                  <c:v>124</c:v>
                </c:pt>
                <c:pt idx="1">
                  <c:v>131</c:v>
                </c:pt>
                <c:pt idx="2">
                  <c:v>137</c:v>
                </c:pt>
                <c:pt idx="3">
                  <c:v>142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168</c:v>
                </c:pt>
                <c:pt idx="8">
                  <c:v>170</c:v>
                </c:pt>
                <c:pt idx="9">
                  <c:v>172</c:v>
                </c:pt>
                <c:pt idx="10">
                  <c:v>184</c:v>
                </c:pt>
                <c:pt idx="11">
                  <c:v>183</c:v>
                </c:pt>
                <c:pt idx="12">
                  <c:v>172</c:v>
                </c:pt>
                <c:pt idx="13">
                  <c:v>173</c:v>
                </c:pt>
                <c:pt idx="14">
                  <c:v>175</c:v>
                </c:pt>
                <c:pt idx="15">
                  <c:v>187</c:v>
                </c:pt>
                <c:pt idx="16">
                  <c:v>178</c:v>
                </c:pt>
                <c:pt idx="17">
                  <c:v>169</c:v>
                </c:pt>
                <c:pt idx="18">
                  <c:v>165</c:v>
                </c:pt>
                <c:pt idx="19">
                  <c:v>182</c:v>
                </c:pt>
                <c:pt idx="20">
                  <c:v>194</c:v>
                </c:pt>
                <c:pt idx="21">
                  <c:v>176</c:v>
                </c:pt>
                <c:pt idx="22">
                  <c:v>181</c:v>
                </c:pt>
                <c:pt idx="23">
                  <c:v>168</c:v>
                </c:pt>
                <c:pt idx="24">
                  <c:v>170</c:v>
                </c:pt>
                <c:pt idx="25">
                  <c:v>183</c:v>
                </c:pt>
                <c:pt idx="26">
                  <c:v>174</c:v>
                </c:pt>
                <c:pt idx="27">
                  <c:v>168</c:v>
                </c:pt>
                <c:pt idx="28">
                  <c:v>172</c:v>
                </c:pt>
                <c:pt idx="2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851-ACB9-592703F7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98560"/>
        <c:axId val="1161296464"/>
      </c:scatterChart>
      <c:valAx>
        <c:axId val="6830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296464"/>
        <c:crosses val="autoZero"/>
        <c:crossBetween val="midCat"/>
      </c:valAx>
      <c:valAx>
        <c:axId val="1161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0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4761</xdr:rowOff>
    </xdr:from>
    <xdr:to>
      <xdr:col>12</xdr:col>
      <xdr:colOff>0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004BAE-6E51-4F2F-A153-0640472B1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20" sqref="F20"/>
    </sheetView>
  </sheetViews>
  <sheetFormatPr defaultRowHeight="15" x14ac:dyDescent="0.25"/>
  <cols>
    <col min="1" max="1" width="31.28515625" customWidth="1"/>
    <col min="2" max="6" width="23" customWidth="1"/>
    <col min="7" max="7" width="9.140625" customWidth="1"/>
  </cols>
  <sheetData>
    <row r="1" spans="1:6" ht="20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6</v>
      </c>
      <c r="B2" s="4">
        <v>15</v>
      </c>
      <c r="C2" s="4">
        <v>17</v>
      </c>
      <c r="D2" s="5">
        <v>70</v>
      </c>
      <c r="E2" s="35"/>
      <c r="F2" s="6">
        <f>IF(E2&lt;D2,E2*C2*$B$13,E2*B2*$B$13)</f>
        <v>0</v>
      </c>
    </row>
    <row r="3" spans="1:6" x14ac:dyDescent="0.25">
      <c r="A3" s="16" t="s">
        <v>7</v>
      </c>
      <c r="B3" s="4">
        <v>5</v>
      </c>
      <c r="C3" s="4">
        <v>6</v>
      </c>
      <c r="D3" s="5">
        <v>42</v>
      </c>
      <c r="E3" s="35"/>
      <c r="F3" s="6">
        <f t="shared" ref="F3:F11" si="0">IF(E3&lt;D3,E3*C3*$B$13,E3*B3*$B$13)</f>
        <v>0</v>
      </c>
    </row>
    <row r="4" spans="1:6" x14ac:dyDescent="0.25">
      <c r="A4" s="16" t="s">
        <v>8</v>
      </c>
      <c r="B4" s="4">
        <v>150</v>
      </c>
      <c r="C4" s="4">
        <v>180</v>
      </c>
      <c r="D4" s="5">
        <v>30</v>
      </c>
      <c r="E4" s="35"/>
      <c r="F4" s="6">
        <f t="shared" si="0"/>
        <v>0</v>
      </c>
    </row>
    <row r="5" spans="1:6" x14ac:dyDescent="0.25">
      <c r="A5" s="16" t="s">
        <v>10</v>
      </c>
      <c r="B5" s="4">
        <v>2</v>
      </c>
      <c r="C5" s="4">
        <v>3.5</v>
      </c>
      <c r="D5" s="5">
        <v>500</v>
      </c>
      <c r="E5" s="35"/>
      <c r="F5" s="6">
        <f t="shared" si="0"/>
        <v>0</v>
      </c>
    </row>
    <row r="6" spans="1:6" x14ac:dyDescent="0.25">
      <c r="A6" s="16" t="s">
        <v>11</v>
      </c>
      <c r="B6" s="4">
        <v>0.1</v>
      </c>
      <c r="C6" s="4">
        <v>0.5</v>
      </c>
      <c r="D6" s="5">
        <v>3000</v>
      </c>
      <c r="E6" s="35"/>
      <c r="F6" s="6">
        <f t="shared" si="0"/>
        <v>0</v>
      </c>
    </row>
    <row r="7" spans="1:6" x14ac:dyDescent="0.25">
      <c r="A7" s="16" t="s">
        <v>12</v>
      </c>
      <c r="B7" s="4">
        <v>30</v>
      </c>
      <c r="C7" s="4">
        <v>35</v>
      </c>
      <c r="D7" s="5">
        <v>200</v>
      </c>
      <c r="E7" s="35"/>
      <c r="F7" s="6">
        <f t="shared" si="0"/>
        <v>0</v>
      </c>
    </row>
    <row r="8" spans="1:6" x14ac:dyDescent="0.25">
      <c r="A8" s="16" t="s">
        <v>13</v>
      </c>
      <c r="B8" s="4">
        <v>1</v>
      </c>
      <c r="C8" s="4">
        <v>1</v>
      </c>
      <c r="D8" s="5">
        <v>0</v>
      </c>
      <c r="E8" s="35"/>
      <c r="F8" s="6">
        <f t="shared" si="0"/>
        <v>0</v>
      </c>
    </row>
    <row r="9" spans="1:6" x14ac:dyDescent="0.25">
      <c r="A9" s="16" t="s">
        <v>14</v>
      </c>
      <c r="B9" s="4">
        <v>666</v>
      </c>
      <c r="C9" s="4">
        <v>777</v>
      </c>
      <c r="D9" s="5">
        <v>66</v>
      </c>
      <c r="E9" s="35"/>
      <c r="F9" s="6">
        <f t="shared" si="0"/>
        <v>0</v>
      </c>
    </row>
    <row r="10" spans="1:6" x14ac:dyDescent="0.25">
      <c r="A10" s="16" t="s">
        <v>9</v>
      </c>
      <c r="B10" s="4">
        <v>45</v>
      </c>
      <c r="C10" s="4">
        <v>60</v>
      </c>
      <c r="D10" s="5">
        <v>25</v>
      </c>
      <c r="E10" s="35"/>
      <c r="F10" s="6">
        <f t="shared" si="0"/>
        <v>0</v>
      </c>
    </row>
    <row r="11" spans="1:6" x14ac:dyDescent="0.25">
      <c r="A11" s="17" t="s">
        <v>16</v>
      </c>
      <c r="B11" s="7">
        <v>350</v>
      </c>
      <c r="C11" s="7">
        <v>410</v>
      </c>
      <c r="D11" s="8">
        <v>10</v>
      </c>
      <c r="E11" s="36"/>
      <c r="F11" s="9">
        <f t="shared" si="0"/>
        <v>0</v>
      </c>
    </row>
    <row r="12" spans="1:6" x14ac:dyDescent="0.25">
      <c r="F12" s="11">
        <f>SUMPRODUCT(F2:F11)</f>
        <v>0</v>
      </c>
    </row>
    <row r="13" spans="1:6" x14ac:dyDescent="0.25">
      <c r="A13" s="12" t="s">
        <v>15</v>
      </c>
      <c r="B13" s="10">
        <v>63.72</v>
      </c>
      <c r="F13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643A-9C06-4372-9E06-B9B39036A2F1}">
  <dimension ref="A1:G15"/>
  <sheetViews>
    <sheetView workbookViewId="0">
      <selection activeCell="G13" sqref="G13"/>
    </sheetView>
  </sheetViews>
  <sheetFormatPr defaultRowHeight="15" x14ac:dyDescent="0.25"/>
  <cols>
    <col min="1" max="1" width="21.5703125" customWidth="1"/>
    <col min="2" max="7" width="13.85546875" customWidth="1"/>
  </cols>
  <sheetData>
    <row r="1" spans="1:7" x14ac:dyDescent="0.25">
      <c r="A1" s="18" t="s">
        <v>17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0">
        <v>6</v>
      </c>
    </row>
    <row r="2" spans="1:7" x14ac:dyDescent="0.25">
      <c r="A2" s="21" t="s">
        <v>18</v>
      </c>
      <c r="B2" s="24">
        <v>170</v>
      </c>
      <c r="C2" s="24">
        <v>190</v>
      </c>
      <c r="D2" s="24">
        <v>220</v>
      </c>
      <c r="E2" s="24">
        <v>255</v>
      </c>
      <c r="F2" s="24">
        <v>290</v>
      </c>
      <c r="G2" s="22">
        <v>350</v>
      </c>
    </row>
    <row r="5" spans="1:7" ht="18.75" customHeight="1" x14ac:dyDescent="0.25">
      <c r="A5" s="13" t="s">
        <v>19</v>
      </c>
      <c r="B5" s="14" t="s">
        <v>17</v>
      </c>
      <c r="C5" s="14" t="s">
        <v>20</v>
      </c>
      <c r="D5" s="15" t="s">
        <v>21</v>
      </c>
    </row>
    <row r="6" spans="1:7" x14ac:dyDescent="0.25">
      <c r="A6" s="27" t="s">
        <v>22</v>
      </c>
      <c r="B6" s="37">
        <v>3</v>
      </c>
      <c r="C6" s="37">
        <v>19</v>
      </c>
      <c r="D6" s="39">
        <f>LOOKUP(B6,$B$1:$G$1,$B$2:$G$2) * C6</f>
        <v>4180</v>
      </c>
    </row>
    <row r="7" spans="1:7" x14ac:dyDescent="0.25">
      <c r="A7" s="27" t="s">
        <v>23</v>
      </c>
      <c r="B7" s="37">
        <v>1</v>
      </c>
      <c r="C7" s="37">
        <v>22</v>
      </c>
      <c r="D7" s="40">
        <f t="shared" ref="D7:D15" si="0">LOOKUP(B7,$B$1:$G$1,$B$2:$G$2) * C7</f>
        <v>3740</v>
      </c>
    </row>
    <row r="8" spans="1:7" x14ac:dyDescent="0.25">
      <c r="A8" s="27" t="s">
        <v>24</v>
      </c>
      <c r="B8" s="37">
        <v>4</v>
      </c>
      <c r="C8" s="37">
        <v>31</v>
      </c>
      <c r="D8" s="40">
        <f t="shared" si="0"/>
        <v>7905</v>
      </c>
    </row>
    <row r="9" spans="1:7" x14ac:dyDescent="0.25">
      <c r="A9" s="27" t="s">
        <v>25</v>
      </c>
      <c r="B9" s="37">
        <v>5</v>
      </c>
      <c r="C9" s="37">
        <v>47</v>
      </c>
      <c r="D9" s="40">
        <f t="shared" si="0"/>
        <v>13630</v>
      </c>
    </row>
    <row r="10" spans="1:7" x14ac:dyDescent="0.25">
      <c r="A10" s="27" t="s">
        <v>26</v>
      </c>
      <c r="B10" s="37">
        <v>2</v>
      </c>
      <c r="C10" s="37">
        <v>34</v>
      </c>
      <c r="D10" s="40">
        <f t="shared" si="0"/>
        <v>6460</v>
      </c>
    </row>
    <row r="11" spans="1:7" x14ac:dyDescent="0.25">
      <c r="A11" s="27" t="s">
        <v>31</v>
      </c>
      <c r="B11" s="37">
        <v>6</v>
      </c>
      <c r="C11" s="37">
        <v>39</v>
      </c>
      <c r="D11" s="40">
        <f t="shared" si="0"/>
        <v>13650</v>
      </c>
    </row>
    <row r="12" spans="1:7" x14ac:dyDescent="0.25">
      <c r="A12" s="27" t="s">
        <v>28</v>
      </c>
      <c r="B12" s="37">
        <v>1</v>
      </c>
      <c r="C12" s="37">
        <v>15</v>
      </c>
      <c r="D12" s="40">
        <f t="shared" si="0"/>
        <v>2550</v>
      </c>
    </row>
    <row r="13" spans="1:7" x14ac:dyDescent="0.25">
      <c r="A13" s="27" t="s">
        <v>27</v>
      </c>
      <c r="B13" s="37">
        <v>4</v>
      </c>
      <c r="C13" s="37">
        <v>41</v>
      </c>
      <c r="D13" s="40">
        <f t="shared" si="0"/>
        <v>10455</v>
      </c>
    </row>
    <row r="14" spans="1:7" x14ac:dyDescent="0.25">
      <c r="A14" s="27" t="s">
        <v>29</v>
      </c>
      <c r="B14" s="37">
        <v>5</v>
      </c>
      <c r="C14" s="37">
        <v>25</v>
      </c>
      <c r="D14" s="40">
        <f t="shared" si="0"/>
        <v>7250</v>
      </c>
    </row>
    <row r="15" spans="1:7" x14ac:dyDescent="0.25">
      <c r="A15" s="28" t="s">
        <v>30</v>
      </c>
      <c r="B15" s="38">
        <v>3</v>
      </c>
      <c r="C15" s="38">
        <v>19</v>
      </c>
      <c r="D15" s="41">
        <f t="shared" si="0"/>
        <v>4180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EBF9-7A7E-4B89-8663-C9F750FAC2F7}">
  <dimension ref="A1:H21"/>
  <sheetViews>
    <sheetView workbookViewId="0">
      <selection activeCell="F14" sqref="F14"/>
    </sheetView>
  </sheetViews>
  <sheetFormatPr defaultRowHeight="15" x14ac:dyDescent="0.25"/>
  <cols>
    <col min="1" max="1" width="28" customWidth="1"/>
    <col min="4" max="4" width="23.85546875" customWidth="1"/>
  </cols>
  <sheetData>
    <row r="1" spans="1:8" x14ac:dyDescent="0.25">
      <c r="A1" s="31" t="s">
        <v>19</v>
      </c>
      <c r="B1" s="15" t="s">
        <v>32</v>
      </c>
      <c r="D1" s="34" t="s">
        <v>32</v>
      </c>
      <c r="E1" s="18">
        <v>2</v>
      </c>
      <c r="F1" s="23">
        <v>3</v>
      </c>
      <c r="G1" s="19">
        <v>4</v>
      </c>
      <c r="H1" s="23">
        <v>5</v>
      </c>
    </row>
    <row r="2" spans="1:8" x14ac:dyDescent="0.25">
      <c r="A2" s="29" t="s">
        <v>27</v>
      </c>
      <c r="B2" s="25">
        <v>3</v>
      </c>
      <c r="D2" s="32" t="s">
        <v>4</v>
      </c>
      <c r="E2" s="44">
        <f>COUNTIF($B$2:$B$21,E1)</f>
        <v>2</v>
      </c>
      <c r="F2" s="44">
        <f t="shared" ref="F2:H2" si="0">COUNTIF($B$2:$B$21,F1)</f>
        <v>7</v>
      </c>
      <c r="G2" s="44">
        <f t="shared" si="0"/>
        <v>6</v>
      </c>
      <c r="H2" s="42">
        <f t="shared" si="0"/>
        <v>5</v>
      </c>
    </row>
    <row r="3" spans="1:8" x14ac:dyDescent="0.25">
      <c r="A3" s="27" t="s">
        <v>22</v>
      </c>
      <c r="B3" s="25">
        <v>4</v>
      </c>
    </row>
    <row r="4" spans="1:8" x14ac:dyDescent="0.25">
      <c r="A4" s="2" t="s">
        <v>33</v>
      </c>
      <c r="B4" s="25">
        <v>3</v>
      </c>
      <c r="D4" s="33" t="s">
        <v>43</v>
      </c>
      <c r="E4" s="42">
        <f>AVERAGE(B2:B21)</f>
        <v>3.7</v>
      </c>
    </row>
    <row r="5" spans="1:8" x14ac:dyDescent="0.25">
      <c r="A5" s="27" t="s">
        <v>28</v>
      </c>
      <c r="B5" s="25">
        <v>2</v>
      </c>
    </row>
    <row r="6" spans="1:8" x14ac:dyDescent="0.25">
      <c r="A6" s="2" t="s">
        <v>34</v>
      </c>
      <c r="B6" s="25">
        <v>5</v>
      </c>
      <c r="D6" s="33" t="s">
        <v>44</v>
      </c>
      <c r="E6" s="43">
        <f>SUM(F2:H2) / 20</f>
        <v>0.9</v>
      </c>
    </row>
    <row r="7" spans="1:8" x14ac:dyDescent="0.25">
      <c r="A7" s="27" t="s">
        <v>41</v>
      </c>
      <c r="B7" s="25">
        <v>3</v>
      </c>
    </row>
    <row r="8" spans="1:8" x14ac:dyDescent="0.25">
      <c r="A8" s="27" t="s">
        <v>31</v>
      </c>
      <c r="B8" s="25">
        <v>3</v>
      </c>
    </row>
    <row r="9" spans="1:8" x14ac:dyDescent="0.25">
      <c r="A9" s="2" t="s">
        <v>38</v>
      </c>
      <c r="B9" s="25">
        <v>3</v>
      </c>
    </row>
    <row r="10" spans="1:8" x14ac:dyDescent="0.25">
      <c r="A10" s="2" t="s">
        <v>37</v>
      </c>
      <c r="B10" s="25">
        <v>5</v>
      </c>
    </row>
    <row r="11" spans="1:8" x14ac:dyDescent="0.25">
      <c r="A11" s="27" t="s">
        <v>25</v>
      </c>
      <c r="B11" s="25">
        <v>4</v>
      </c>
    </row>
    <row r="12" spans="1:8" x14ac:dyDescent="0.25">
      <c r="A12" s="2" t="s">
        <v>35</v>
      </c>
      <c r="B12" s="25">
        <v>5</v>
      </c>
    </row>
    <row r="13" spans="1:8" x14ac:dyDescent="0.25">
      <c r="A13" s="27" t="s">
        <v>23</v>
      </c>
      <c r="B13" s="25">
        <v>2</v>
      </c>
    </row>
    <row r="14" spans="1:8" x14ac:dyDescent="0.25">
      <c r="A14" s="2" t="s">
        <v>39</v>
      </c>
      <c r="B14" s="25">
        <v>3</v>
      </c>
    </row>
    <row r="15" spans="1:8" x14ac:dyDescent="0.25">
      <c r="A15" s="27" t="s">
        <v>29</v>
      </c>
      <c r="B15" s="25">
        <v>4</v>
      </c>
    </row>
    <row r="16" spans="1:8" x14ac:dyDescent="0.25">
      <c r="A16" s="2" t="s">
        <v>40</v>
      </c>
      <c r="B16" s="25">
        <v>4</v>
      </c>
    </row>
    <row r="17" spans="1:2" x14ac:dyDescent="0.25">
      <c r="A17" s="2" t="s">
        <v>26</v>
      </c>
      <c r="B17" s="25">
        <v>5</v>
      </c>
    </row>
    <row r="18" spans="1:2" x14ac:dyDescent="0.25">
      <c r="A18" s="2" t="s">
        <v>36</v>
      </c>
      <c r="B18" s="25">
        <v>4</v>
      </c>
    </row>
    <row r="19" spans="1:2" x14ac:dyDescent="0.25">
      <c r="A19" s="27" t="s">
        <v>24</v>
      </c>
      <c r="B19" s="25">
        <v>3</v>
      </c>
    </row>
    <row r="20" spans="1:2" x14ac:dyDescent="0.25">
      <c r="A20" s="27" t="s">
        <v>30</v>
      </c>
      <c r="B20" s="25">
        <v>4</v>
      </c>
    </row>
    <row r="21" spans="1:2" x14ac:dyDescent="0.25">
      <c r="A21" s="3" t="s">
        <v>42</v>
      </c>
      <c r="B21" s="2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30D8-42D5-4D96-8A3F-EE9B21DACAE1}">
  <dimension ref="A1:B31"/>
  <sheetViews>
    <sheetView workbookViewId="0">
      <selection activeCell="N14" sqref="N14"/>
    </sheetView>
  </sheetViews>
  <sheetFormatPr defaultRowHeight="15" x14ac:dyDescent="0.25"/>
  <cols>
    <col min="1" max="2" width="18.28515625" customWidth="1"/>
    <col min="3" max="4" width="9.140625" customWidth="1"/>
  </cols>
  <sheetData>
    <row r="1" spans="1:2" x14ac:dyDescent="0.25">
      <c r="A1" s="33" t="s">
        <v>45</v>
      </c>
      <c r="B1" s="15" t="s">
        <v>46</v>
      </c>
    </row>
    <row r="2" spans="1:2" x14ac:dyDescent="0.25">
      <c r="A2" s="45">
        <v>7</v>
      </c>
      <c r="B2" s="46">
        <v>124</v>
      </c>
    </row>
    <row r="3" spans="1:2" x14ac:dyDescent="0.25">
      <c r="A3" s="45">
        <v>9</v>
      </c>
      <c r="B3" s="46">
        <v>131</v>
      </c>
    </row>
    <row r="4" spans="1:2" x14ac:dyDescent="0.25">
      <c r="A4" s="45">
        <v>9</v>
      </c>
      <c r="B4" s="46">
        <v>137</v>
      </c>
    </row>
    <row r="5" spans="1:2" x14ac:dyDescent="0.25">
      <c r="A5" s="45">
        <v>10</v>
      </c>
      <c r="B5" s="46">
        <v>142</v>
      </c>
    </row>
    <row r="6" spans="1:2" x14ac:dyDescent="0.25">
      <c r="A6" s="45">
        <v>12</v>
      </c>
      <c r="B6" s="46">
        <v>145</v>
      </c>
    </row>
    <row r="7" spans="1:2" x14ac:dyDescent="0.25">
      <c r="A7" s="45">
        <v>12</v>
      </c>
      <c r="B7" s="46">
        <v>149</v>
      </c>
    </row>
    <row r="8" spans="1:2" x14ac:dyDescent="0.25">
      <c r="A8" s="45">
        <v>14</v>
      </c>
      <c r="B8" s="46">
        <v>156</v>
      </c>
    </row>
    <row r="9" spans="1:2" x14ac:dyDescent="0.25">
      <c r="A9" s="45">
        <v>16</v>
      </c>
      <c r="B9" s="46">
        <v>168</v>
      </c>
    </row>
    <row r="10" spans="1:2" x14ac:dyDescent="0.25">
      <c r="A10" s="45">
        <v>17</v>
      </c>
      <c r="B10" s="46">
        <v>170</v>
      </c>
    </row>
    <row r="11" spans="1:2" x14ac:dyDescent="0.25">
      <c r="A11" s="45">
        <v>19</v>
      </c>
      <c r="B11" s="46">
        <v>172</v>
      </c>
    </row>
    <row r="12" spans="1:2" x14ac:dyDescent="0.25">
      <c r="A12" s="45">
        <v>21</v>
      </c>
      <c r="B12" s="46">
        <v>184</v>
      </c>
    </row>
    <row r="13" spans="1:2" x14ac:dyDescent="0.25">
      <c r="A13" s="45">
        <v>24</v>
      </c>
      <c r="B13" s="46">
        <v>183</v>
      </c>
    </row>
    <row r="14" spans="1:2" x14ac:dyDescent="0.25">
      <c r="A14" s="45">
        <v>27</v>
      </c>
      <c r="B14" s="46">
        <v>172</v>
      </c>
    </row>
    <row r="15" spans="1:2" x14ac:dyDescent="0.25">
      <c r="A15" s="45">
        <v>27</v>
      </c>
      <c r="B15" s="46">
        <v>173</v>
      </c>
    </row>
    <row r="16" spans="1:2" x14ac:dyDescent="0.25">
      <c r="A16" s="45">
        <v>28</v>
      </c>
      <c r="B16" s="46">
        <v>175</v>
      </c>
    </row>
    <row r="17" spans="1:2" x14ac:dyDescent="0.25">
      <c r="A17" s="45">
        <v>28</v>
      </c>
      <c r="B17" s="46">
        <v>187</v>
      </c>
    </row>
    <row r="18" spans="1:2" x14ac:dyDescent="0.25">
      <c r="A18" s="45">
        <v>30</v>
      </c>
      <c r="B18" s="46">
        <v>178</v>
      </c>
    </row>
    <row r="19" spans="1:2" x14ac:dyDescent="0.25">
      <c r="A19" s="45">
        <v>33</v>
      </c>
      <c r="B19" s="46">
        <v>169</v>
      </c>
    </row>
    <row r="20" spans="1:2" x14ac:dyDescent="0.25">
      <c r="A20" s="45">
        <v>34</v>
      </c>
      <c r="B20" s="46">
        <v>165</v>
      </c>
    </row>
    <row r="21" spans="1:2" x14ac:dyDescent="0.25">
      <c r="A21" s="45">
        <v>35</v>
      </c>
      <c r="B21" s="46">
        <v>182</v>
      </c>
    </row>
    <row r="22" spans="1:2" x14ac:dyDescent="0.25">
      <c r="A22" s="45">
        <v>39</v>
      </c>
      <c r="B22" s="46">
        <v>194</v>
      </c>
    </row>
    <row r="23" spans="1:2" x14ac:dyDescent="0.25">
      <c r="A23" s="45">
        <v>42</v>
      </c>
      <c r="B23" s="46">
        <v>176</v>
      </c>
    </row>
    <row r="24" spans="1:2" x14ac:dyDescent="0.25">
      <c r="A24" s="45">
        <v>46</v>
      </c>
      <c r="B24" s="46">
        <v>181</v>
      </c>
    </row>
    <row r="25" spans="1:2" x14ac:dyDescent="0.25">
      <c r="A25" s="45">
        <v>48</v>
      </c>
      <c r="B25" s="46">
        <v>168</v>
      </c>
    </row>
    <row r="26" spans="1:2" x14ac:dyDescent="0.25">
      <c r="A26" s="45">
        <v>51</v>
      </c>
      <c r="B26" s="46">
        <v>170</v>
      </c>
    </row>
    <row r="27" spans="1:2" x14ac:dyDescent="0.25">
      <c r="A27" s="45">
        <v>52</v>
      </c>
      <c r="B27" s="46">
        <v>183</v>
      </c>
    </row>
    <row r="28" spans="1:2" x14ac:dyDescent="0.25">
      <c r="A28" s="45">
        <v>62</v>
      </c>
      <c r="B28" s="46">
        <v>174</v>
      </c>
    </row>
    <row r="29" spans="1:2" x14ac:dyDescent="0.25">
      <c r="A29" s="45">
        <v>63</v>
      </c>
      <c r="B29" s="46">
        <v>168</v>
      </c>
    </row>
    <row r="30" spans="1:2" x14ac:dyDescent="0.25">
      <c r="A30" s="45">
        <v>74</v>
      </c>
      <c r="B30" s="46">
        <v>172</v>
      </c>
    </row>
    <row r="31" spans="1:2" x14ac:dyDescent="0.25">
      <c r="A31" s="30">
        <v>79</v>
      </c>
      <c r="B31" s="47">
        <v>161</v>
      </c>
    </row>
  </sheetData>
  <sortState ref="A2:B31">
    <sortCondition ref="A2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Прайс-лист</vt:lpstr>
      <vt:lpstr>Расчёт зарплаты</vt:lpstr>
      <vt:lpstr>Успеваемость</vt:lpstr>
      <vt:lpstr>Рост и возраст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</dc:creator>
  <cp:lastModifiedBy>Det</cp:lastModifiedBy>
  <dcterms:created xsi:type="dcterms:W3CDTF">2015-06-05T18:17:20Z</dcterms:created>
  <dcterms:modified xsi:type="dcterms:W3CDTF">2019-12-07T17:40:01Z</dcterms:modified>
</cp:coreProperties>
</file>