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<sst xmlns="http://schemas.openxmlformats.org/spreadsheetml/2006/main" count="95" uniqueCount="36">
  <si>
    <t>Stage</t>
  </si>
  <si>
    <t>Identification of Costs</t>
  </si>
  <si>
    <t>Description</t>
  </si>
  <si>
    <t>Value in €</t>
  </si>
  <si>
    <t>Total in €</t>
  </si>
  <si>
    <t>1) Personnel Costs</t>
  </si>
  <si>
    <t>Number of Person Months</t>
  </si>
  <si>
    <t>Monthly Cost</t>
  </si>
  <si>
    <t>Costs in euros</t>
  </si>
  <si>
    <t>2) Travel Costs</t>
  </si>
  <si>
    <t>Description and justification of the trips</t>
  </si>
  <si>
    <t>3) Other costs</t>
  </si>
  <si>
    <t>Description of the goods/services and justification</t>
  </si>
  <si>
    <t>Stage Name</t>
  </si>
  <si>
    <t>Stage 1</t>
  </si>
  <si>
    <t>Team Leader</t>
  </si>
  <si>
    <t>Software Engineer</t>
  </si>
  <si>
    <t>Hardware Engineer</t>
  </si>
  <si>
    <t>Subtotal Personnel Costs</t>
  </si>
  <si>
    <t>2) Travel Costs 
 (if applicable)</t>
  </si>
  <si>
    <t>Subtotal Travel Costs</t>
  </si>
  <si>
    <t>3) Other costs (purchase of goods or services)</t>
  </si>
  <si>
    <t>Subtotal Other Costs</t>
  </si>
  <si>
    <t>Overheads 
 (25% of sum of 1+2+3)</t>
  </si>
  <si>
    <t>Subtotal Overheads Costs</t>
  </si>
  <si>
    <t>Subcontracting Costs</t>
  </si>
  <si>
    <t>Description of the subcontracting service and justification</t>
  </si>
  <si>
    <t>Subtotal Subcontracting Costs</t>
  </si>
  <si>
    <t>Subtotal Stage 1 Costs</t>
  </si>
  <si>
    <t>Stage 2</t>
  </si>
  <si>
    <t>2 trips at 500</t>
  </si>
  <si>
    <t>Electronic components for smart sensor prototypes, such as microcontrollers, capacitors, communication modules, other electronic components  and printed circuit boards PCB</t>
  </si>
  <si>
    <t>Subtotal Stage 2 Costs</t>
  </si>
  <si>
    <t>Stage 3</t>
  </si>
  <si>
    <t>Subtotal Stage 3 Costs</t>
  </si>
  <si>
    <t>Total amount of financial support
 attention if the amount is below the maximum grant - due to potential remainings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</si>
</sst>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3" fontId="1" numFmtId="0" xfId="0" applyAlignment="1" applyFill="1" applyFont="1">
      <alignment readingOrder="0"/>
    </xf>
    <xf borderId="0" fillId="0" fontId="1" numFmtId="0" xfId="0" applyFont="1"/>
    <xf borderId="0" fillId="4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5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  <col customWidth="1" min="3" max="3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B2" s="1" t="s">
        <v>5</v>
      </c>
      <c r="C2" s="1" t="s">
        <v>6</v>
      </c>
      <c r="D2" s="1" t="s">
        <v>7</v>
      </c>
      <c r="E2" s="1" t="s">
        <v>8</v>
      </c>
    </row>
    <row r="4">
      <c r="B4" s="2"/>
      <c r="C4" s="2"/>
      <c r="D4" s="2"/>
      <c r="E4" s="2"/>
    </row>
    <row r="5">
      <c r="B5" s="1" t="s">
        <v>9</v>
      </c>
      <c r="C5" s="1" t="s">
        <v>10</v>
      </c>
      <c r="E5" s="1" t="s">
        <v>8</v>
      </c>
    </row>
    <row r="7">
      <c r="B7" s="2"/>
      <c r="C7" s="2"/>
      <c r="D7" s="2"/>
      <c r="E7" s="2"/>
    </row>
    <row r="8">
      <c r="B8" s="1" t="s">
        <v>11</v>
      </c>
      <c r="C8" s="1" t="s">
        <v>12</v>
      </c>
      <c r="E8" s="1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22.13"/>
  </cols>
  <sheetData>
    <row r="1">
      <c r="A1" s="1" t="s">
        <v>13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14</v>
      </c>
      <c r="B2" s="1" t="s">
        <v>5</v>
      </c>
      <c r="C2" s="1" t="s">
        <v>6</v>
      </c>
      <c r="D2" s="1" t="s">
        <v>7</v>
      </c>
      <c r="E2" s="1" t="s">
        <v>8</v>
      </c>
    </row>
    <row r="3">
      <c r="B3" s="1" t="s">
        <v>15</v>
      </c>
      <c r="C3" s="1">
        <v>0.5</v>
      </c>
      <c r="D3" s="1">
        <v>4000.0</v>
      </c>
      <c r="E3" s="4">
        <f t="shared" ref="E3:E5" si="1">C3*D3</f>
        <v>2000</v>
      </c>
    </row>
    <row r="4">
      <c r="B4" s="1" t="s">
        <v>16</v>
      </c>
      <c r="C4" s="1">
        <v>1.0</v>
      </c>
      <c r="D4" s="1">
        <v>4000.0</v>
      </c>
      <c r="E4" s="4">
        <f t="shared" si="1"/>
        <v>4000</v>
      </c>
    </row>
    <row r="5">
      <c r="B5" s="1" t="s">
        <v>17</v>
      </c>
      <c r="C5" s="1">
        <v>0.5</v>
      </c>
      <c r="D5" s="1">
        <v>4000.0</v>
      </c>
      <c r="E5" s="4">
        <f t="shared" si="1"/>
        <v>2000</v>
      </c>
    </row>
    <row r="6">
      <c r="B6" s="1" t="s">
        <v>18</v>
      </c>
      <c r="E6" s="4">
        <f>sum(E3:E5)</f>
        <v>8000</v>
      </c>
    </row>
    <row r="8">
      <c r="B8" s="1" t="s">
        <v>19</v>
      </c>
      <c r="C8" s="1" t="s">
        <v>10</v>
      </c>
      <c r="E8" s="1" t="s">
        <v>8</v>
      </c>
    </row>
    <row r="11">
      <c r="C11" s="1" t="s">
        <v>20</v>
      </c>
    </row>
    <row r="13">
      <c r="B13" s="1" t="s">
        <v>21</v>
      </c>
      <c r="C13" s="1" t="s">
        <v>12</v>
      </c>
      <c r="E13" s="1" t="s">
        <v>8</v>
      </c>
    </row>
    <row r="16">
      <c r="C16" s="1" t="s">
        <v>22</v>
      </c>
    </row>
    <row r="17">
      <c r="B17" s="1" t="s">
        <v>23</v>
      </c>
      <c r="C17" s="1" t="s">
        <v>24</v>
      </c>
      <c r="E17" s="1">
        <f>(E6+E11+E16)*0.25</f>
        <v>2000</v>
      </c>
    </row>
    <row r="19">
      <c r="B19" s="1" t="s">
        <v>25</v>
      </c>
      <c r="C19" s="1" t="s">
        <v>26</v>
      </c>
      <c r="E19" s="1" t="s">
        <v>8</v>
      </c>
    </row>
    <row r="22">
      <c r="C22" s="1" t="s">
        <v>27</v>
      </c>
      <c r="E22" s="1">
        <v>0.0</v>
      </c>
    </row>
    <row r="23">
      <c r="B23" s="1" t="s">
        <v>28</v>
      </c>
      <c r="E23" s="1">
        <f>E6+E11+E16+E17</f>
        <v>10000</v>
      </c>
    </row>
    <row r="24">
      <c r="A24" s="5" t="s">
        <v>29</v>
      </c>
      <c r="B24" s="1" t="s">
        <v>5</v>
      </c>
      <c r="C24" s="1" t="s">
        <v>6</v>
      </c>
      <c r="D24" s="1" t="s">
        <v>7</v>
      </c>
      <c r="E24" s="1" t="s">
        <v>8</v>
      </c>
    </row>
    <row r="25">
      <c r="B25" s="1" t="s">
        <v>15</v>
      </c>
      <c r="C25" s="1">
        <v>3.0</v>
      </c>
      <c r="D25" s="1">
        <v>4000.0</v>
      </c>
      <c r="E25" s="4">
        <f t="shared" ref="E25:E27" si="2">C25*D25</f>
        <v>12000</v>
      </c>
    </row>
    <row r="26">
      <c r="B26" s="1" t="s">
        <v>16</v>
      </c>
      <c r="C26" s="1">
        <v>3.0</v>
      </c>
      <c r="D26" s="1">
        <v>4000.0</v>
      </c>
      <c r="E26" s="4">
        <f t="shared" si="2"/>
        <v>12000</v>
      </c>
    </row>
    <row r="27">
      <c r="B27" s="1" t="s">
        <v>17</v>
      </c>
      <c r="C27" s="1">
        <v>2.0</v>
      </c>
      <c r="D27" s="1">
        <v>4000.0</v>
      </c>
      <c r="E27" s="4">
        <f t="shared" si="2"/>
        <v>8000</v>
      </c>
    </row>
    <row r="28">
      <c r="B28" s="1" t="s">
        <v>18</v>
      </c>
      <c r="E28" s="4">
        <f>sum(E25:E27)</f>
        <v>32000</v>
      </c>
    </row>
    <row r="30">
      <c r="B30" s="1" t="s">
        <v>19</v>
      </c>
      <c r="C30" s="1" t="s">
        <v>10</v>
      </c>
      <c r="E30" s="1" t="s">
        <v>8</v>
      </c>
    </row>
    <row r="31">
      <c r="C31" s="6" t="s">
        <v>30</v>
      </c>
      <c r="E31" s="1">
        <v>1000.0</v>
      </c>
    </row>
    <row r="33">
      <c r="C33" s="1" t="s">
        <v>20</v>
      </c>
      <c r="E33" s="4">
        <f>sum(E31:E32)</f>
        <v>1000</v>
      </c>
    </row>
    <row r="35">
      <c r="B35" s="1" t="s">
        <v>21</v>
      </c>
      <c r="C35" s="1" t="s">
        <v>12</v>
      </c>
      <c r="E35" s="1" t="s">
        <v>8</v>
      </c>
    </row>
    <row r="36">
      <c r="C36" s="1" t="s">
        <v>31</v>
      </c>
      <c r="E36" s="1">
        <v>3000.0</v>
      </c>
    </row>
    <row r="38">
      <c r="C38" s="1" t="s">
        <v>22</v>
      </c>
      <c r="E38" s="4">
        <f>sum(E36:E37)</f>
        <v>3000</v>
      </c>
    </row>
    <row r="39">
      <c r="B39" s="1" t="s">
        <v>23</v>
      </c>
      <c r="C39" s="1" t="s">
        <v>24</v>
      </c>
      <c r="E39" s="1">
        <f>(E28+E33+E38)*0.25</f>
        <v>9000</v>
      </c>
    </row>
    <row r="41">
      <c r="B41" s="1" t="s">
        <v>25</v>
      </c>
      <c r="C41" s="1" t="s">
        <v>26</v>
      </c>
      <c r="E41" s="1" t="s">
        <v>8</v>
      </c>
    </row>
    <row r="44">
      <c r="C44" s="1" t="s">
        <v>27</v>
      </c>
      <c r="E44" s="1">
        <v>0.0</v>
      </c>
    </row>
    <row r="45">
      <c r="B45" s="1" t="s">
        <v>32</v>
      </c>
      <c r="E45" s="1">
        <f>E28+E33+E38+E39</f>
        <v>45000</v>
      </c>
    </row>
    <row r="46">
      <c r="A46" s="7" t="s">
        <v>33</v>
      </c>
      <c r="B46" s="1" t="s">
        <v>5</v>
      </c>
      <c r="C46" s="1" t="s">
        <v>6</v>
      </c>
      <c r="D46" s="1" t="s">
        <v>7</v>
      </c>
      <c r="E46" s="1" t="s">
        <v>8</v>
      </c>
    </row>
    <row r="47">
      <c r="B47" s="1" t="s">
        <v>15</v>
      </c>
      <c r="C47" s="1">
        <v>3.0</v>
      </c>
      <c r="D47" s="1">
        <v>4000.0</v>
      </c>
      <c r="E47" s="4">
        <f t="shared" ref="E47:E49" si="3">C47*D47</f>
        <v>12000</v>
      </c>
    </row>
    <row r="48">
      <c r="B48" s="1" t="s">
        <v>16</v>
      </c>
      <c r="C48" s="1">
        <v>4.0</v>
      </c>
      <c r="D48" s="1">
        <v>4000.0</v>
      </c>
      <c r="E48" s="4">
        <f t="shared" si="3"/>
        <v>16000</v>
      </c>
    </row>
    <row r="49">
      <c r="B49" s="1" t="s">
        <v>17</v>
      </c>
      <c r="C49" s="1">
        <v>2.0</v>
      </c>
      <c r="D49" s="1">
        <v>4000.0</v>
      </c>
      <c r="E49" s="4">
        <f t="shared" si="3"/>
        <v>8000</v>
      </c>
    </row>
    <row r="50">
      <c r="B50" s="1" t="s">
        <v>18</v>
      </c>
      <c r="E50" s="4">
        <f>sum(E47:E49)</f>
        <v>36000</v>
      </c>
    </row>
    <row r="52">
      <c r="B52" s="1" t="s">
        <v>19</v>
      </c>
      <c r="C52" s="1" t="s">
        <v>10</v>
      </c>
      <c r="E52" s="1" t="s">
        <v>8</v>
      </c>
    </row>
    <row r="55">
      <c r="C55" s="1" t="s">
        <v>20</v>
      </c>
    </row>
    <row r="57">
      <c r="B57" s="1" t="s">
        <v>21</v>
      </c>
      <c r="C57" s="1" t="s">
        <v>12</v>
      </c>
      <c r="E57" s="1" t="s">
        <v>8</v>
      </c>
    </row>
    <row r="60">
      <c r="C60" s="1" t="s">
        <v>22</v>
      </c>
    </row>
    <row r="61">
      <c r="B61" s="1" t="s">
        <v>23</v>
      </c>
      <c r="C61" s="1" t="s">
        <v>24</v>
      </c>
      <c r="E61" s="1">
        <f>(E50+E55+E60)*0.25</f>
        <v>9000</v>
      </c>
    </row>
    <row r="63">
      <c r="B63" s="1" t="s">
        <v>25</v>
      </c>
      <c r="C63" s="1" t="s">
        <v>26</v>
      </c>
      <c r="E63" s="1" t="s">
        <v>8</v>
      </c>
    </row>
    <row r="66">
      <c r="C66" s="1" t="s">
        <v>27</v>
      </c>
      <c r="E66" s="1">
        <v>0.0</v>
      </c>
    </row>
    <row r="67">
      <c r="B67" s="1" t="s">
        <v>34</v>
      </c>
      <c r="E67" s="1">
        <f>E50+E55+E60+E61</f>
        <v>45000</v>
      </c>
    </row>
    <row r="68">
      <c r="A68" s="1" t="s">
        <v>35</v>
      </c>
      <c r="E68" s="4">
        <f>E23+E45+E67</f>
        <v>100000</v>
      </c>
    </row>
  </sheetData>
  <mergeCells count="57">
    <mergeCell ref="B12:E12"/>
    <mergeCell ref="C13:D13"/>
    <mergeCell ref="C14:D14"/>
    <mergeCell ref="C15:D15"/>
    <mergeCell ref="C16:D16"/>
    <mergeCell ref="C17:D17"/>
    <mergeCell ref="B18:E18"/>
    <mergeCell ref="C19:D19"/>
    <mergeCell ref="C20:D20"/>
    <mergeCell ref="C21:D21"/>
    <mergeCell ref="C33:D33"/>
    <mergeCell ref="B34:E34"/>
    <mergeCell ref="C35:D35"/>
    <mergeCell ref="C36:D36"/>
    <mergeCell ref="C22:D22"/>
    <mergeCell ref="B23:D23"/>
    <mergeCell ref="A24:A45"/>
    <mergeCell ref="B28:D28"/>
    <mergeCell ref="B29:E29"/>
    <mergeCell ref="C30:D30"/>
    <mergeCell ref="C32:D32"/>
    <mergeCell ref="B45:D45"/>
    <mergeCell ref="C60:D60"/>
    <mergeCell ref="C61:D61"/>
    <mergeCell ref="B62:E62"/>
    <mergeCell ref="C63:D63"/>
    <mergeCell ref="C64:D64"/>
    <mergeCell ref="C65:D65"/>
    <mergeCell ref="C66:D66"/>
    <mergeCell ref="B67:D67"/>
    <mergeCell ref="C43:D43"/>
    <mergeCell ref="C44:D44"/>
    <mergeCell ref="A46:A67"/>
    <mergeCell ref="B50:D50"/>
    <mergeCell ref="B51:E51"/>
    <mergeCell ref="C52:D52"/>
    <mergeCell ref="C53:D53"/>
    <mergeCell ref="A68:D68"/>
    <mergeCell ref="A2:A23"/>
    <mergeCell ref="B6:D6"/>
    <mergeCell ref="B7:E7"/>
    <mergeCell ref="C8:D8"/>
    <mergeCell ref="C9:D9"/>
    <mergeCell ref="C10:D10"/>
    <mergeCell ref="C11:D11"/>
    <mergeCell ref="C37:D37"/>
    <mergeCell ref="C38:D38"/>
    <mergeCell ref="C39:D39"/>
    <mergeCell ref="B40:E40"/>
    <mergeCell ref="C41:D41"/>
    <mergeCell ref="C42:D42"/>
    <mergeCell ref="C54:D54"/>
    <mergeCell ref="C55:D55"/>
    <mergeCell ref="B56:E56"/>
    <mergeCell ref="C57:D57"/>
    <mergeCell ref="C58:D58"/>
    <mergeCell ref="C59:D59"/>
  </mergeCells>
  <drawing r:id="rId1"/>
</worksheet>
</file>