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gzhn\Desktop\ROV\Boards\BARBAROV Power Distrubution Board\Project Outputs for BARBAROV Power Distrubution Board\"/>
    </mc:Choice>
  </mc:AlternateContent>
  <xr:revisionPtr revIDLastSave="0" documentId="13_ncr:1_{4F5DD3A0-EA77-4B07-86B4-C7F73B5771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K14" i="1"/>
  <c r="K15" i="1"/>
  <c r="K16" i="1"/>
  <c r="K17" i="1"/>
  <c r="K18" i="1"/>
  <c r="K19" i="1"/>
  <c r="K20" i="1"/>
  <c r="K21" i="1"/>
  <c r="K23" i="1"/>
  <c r="K24" i="1"/>
  <c r="K25" i="1"/>
  <c r="K26" i="1"/>
  <c r="K13" i="1"/>
  <c r="I27" i="1"/>
  <c r="J27" i="1"/>
  <c r="K27" i="1" l="1"/>
</calcChain>
</file>

<file path=xl/sharedStrings.xml><?xml version="1.0" encoding="utf-8"?>
<sst xmlns="http://schemas.openxmlformats.org/spreadsheetml/2006/main" count="135" uniqueCount="117">
  <si>
    <t>Bill of Materials</t>
  </si>
  <si>
    <t>Project Title:</t>
  </si>
  <si>
    <t>Project File Name: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</si>
  <si>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</si>
  <si>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</si>
  <si>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</si>
  <si>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</si>
  <si>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</si>
  <si>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</si>
  <si>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</si>
  <si>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</si>
  <si>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</si>
  <si>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</si>
  <si>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</si>
  <si>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</si>
  <si>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Designed by:</t>
  </si>
  <si>
    <t>Total</t>
  </si>
  <si>
    <t>Bill of Materials for BOM Document [BARBAROV Power Distrubution Board.BomDoc]</t>
  </si>
  <si>
    <t>BARBAROV Power Distrubution Board.PrjPcb</t>
  </si>
  <si>
    <t>None</t>
  </si>
  <si>
    <t>DesignItemId</t>
  </si>
  <si>
    <t>IND_100uH_9.1A_39.4MOHM_SM</t>
  </si>
  <si>
    <t>PMIC_LM2677</t>
  </si>
  <si>
    <t>PMIC_LM2576SX</t>
  </si>
  <si>
    <t>CAP_180uF_20%_25V_SMD_ALUM POLY_8.30mmx8.30mm</t>
  </si>
  <si>
    <t>CAP_470uF_20%_16V_SMD_ALUM</t>
  </si>
  <si>
    <t>IND_10uH_10A_16.8MOHM_SMD</t>
  </si>
  <si>
    <t>CAP_120uF_20%_20V_ALUM POLY_SMD</t>
  </si>
  <si>
    <t>CAP_330uF_20%_16V_SMD_ALUM POLY_8.30mm x 8.30mm</t>
  </si>
  <si>
    <t>DIODE SCHOTTKY 20V 4A DO214AB</t>
  </si>
  <si>
    <t>CONN_TERM BLOCK_HDR_2POS_VERT_3.81MM</t>
  </si>
  <si>
    <t>DIODE_SCHOTTKY_200V_10A_DPAK</t>
  </si>
  <si>
    <t>CAP_10nF_%10_50V_0805_X7R_CER</t>
  </si>
  <si>
    <t>CAP_100nF_50V_0805_C0G_CER</t>
  </si>
  <si>
    <t>Inductor Power Shielded Wirewound 100uH 20% 100KHz Powdered Iron 9.1A 0.0394Ohm DCR 8787 T/R</t>
  </si>
  <si>
    <t>SIMPLE SWITCHE High Efficiency 5A Step-Down Voltage egulator with Sync 7-DDPAK/TO-263 -40 to 125</t>
  </si>
  <si>
    <t>IC REG BUCK 5V 3A TO263-5</t>
  </si>
  <si>
    <t>Cap Aluminum Polymer 180uF 25V 20% Cylindrical 16m Ohm 1470mA 2000 hr 125°C Emboss T/R</t>
  </si>
  <si>
    <t>贴片铝电解电容 470uF ±20% 16V 0.12Ω 2000hrs@125°C AEC_D12.5x13.5mm_SM</t>
  </si>
  <si>
    <t>Inductor Power Shielded Wirewound 10uH 20% 100KHz Iron 10A 0.0168Ohm DCR T/R</t>
  </si>
  <si>
    <t>Cap Aluminum Polymer 120uF 20VDC 20%( 6.3 X 5.9mm) SMD 0.025 Ohm 3200mA 5000h 105C T/R</t>
  </si>
  <si>
    <t>Cap Alum Poly 330UF 20% 16V SMD</t>
  </si>
  <si>
    <t>SL42 Series 20 V 2 A Surface Mount Schottky Barrier Rectifier - DO-214AB (SMC)</t>
  </si>
  <si>
    <t>2 Position Terminal Block Header, Male Pins, Shrouded (4 Side) 0.150" (3.81mm) 90°, Right Angle - Through Hole</t>
  </si>
  <si>
    <t>Diode Schottky 200V 10A Dpak</t>
  </si>
  <si>
    <t>CAP CER 10000PF 50V X7R 0805</t>
  </si>
  <si>
    <t>Cap Ceramic 0.1uF 50V X7R 20% SMD 0805 125C Paper T/R</t>
  </si>
  <si>
    <t>L2</t>
  </si>
  <si>
    <t>U1</t>
  </si>
  <si>
    <t>U2</t>
  </si>
  <si>
    <t>C2</t>
  </si>
  <si>
    <t>C6</t>
  </si>
  <si>
    <t>L1</t>
  </si>
  <si>
    <t>C5</t>
  </si>
  <si>
    <t>C4</t>
  </si>
  <si>
    <t>D2</t>
  </si>
  <si>
    <t>J1, J2, J3, J4, J5, J6, J8, J9, J10, J11</t>
  </si>
  <si>
    <t>D1</t>
  </si>
  <si>
    <t>C1</t>
  </si>
  <si>
    <t>C3</t>
  </si>
  <si>
    <t>Manufacturer 1</t>
  </si>
  <si>
    <t>Vishay Dale</t>
  </si>
  <si>
    <t>TI National Semiconductor</t>
  </si>
  <si>
    <t>Panasonic</t>
  </si>
  <si>
    <t>Bourns</t>
  </si>
  <si>
    <t>Wurth Electronics</t>
  </si>
  <si>
    <t>Vishay Semiconductors</t>
  </si>
  <si>
    <t>Phoenix Contact</t>
  </si>
  <si>
    <t>Sangdest Microelectronics</t>
  </si>
  <si>
    <t>Samsung</t>
  </si>
  <si>
    <t>KEMET</t>
  </si>
  <si>
    <t>Manufacturer Part Number 1</t>
  </si>
  <si>
    <t>IHLP8787MZER101M51</t>
  </si>
  <si>
    <t>LM2677SX-5.0/NOPB</t>
  </si>
  <si>
    <t>LM2576SX-5.0/NOPB</t>
  </si>
  <si>
    <t>25SVT180M</t>
  </si>
  <si>
    <t>EEV-TG1C471Q</t>
  </si>
  <si>
    <t>SRP1270-100M</t>
  </si>
  <si>
    <t>20SVPF120M</t>
  </si>
  <si>
    <t>SL42-E3/57T</t>
  </si>
  <si>
    <t>SBRD10200</t>
  </si>
  <si>
    <t>CL21B103KBANNNC</t>
  </si>
  <si>
    <t>C0805C104M5RACTU</t>
  </si>
  <si>
    <t>Supplier 1</t>
  </si>
  <si>
    <t>Digi-Key</t>
  </si>
  <si>
    <t>Supplier Part Number 1</t>
  </si>
  <si>
    <t>541-IHLP8787MZER101M51CT-ND</t>
  </si>
  <si>
    <t>296-48568-1-ND</t>
  </si>
  <si>
    <t>LM2576SX-5.0/NOPBCT-ND</t>
  </si>
  <si>
    <t>10-25SVT180MCT-ND</t>
  </si>
  <si>
    <t>PCE3629CT-ND</t>
  </si>
  <si>
    <t>SRP1270-100MCT-ND</t>
  </si>
  <si>
    <t>P16498CT-ND</t>
  </si>
  <si>
    <t>732-6491-1-ND</t>
  </si>
  <si>
    <t>SL42-E3/57TGICT-ND</t>
  </si>
  <si>
    <t>277-1206-ND</t>
  </si>
  <si>
    <t>1655-SBRD10200CT-ND</t>
  </si>
  <si>
    <t>1276-1015-1-ND</t>
  </si>
  <si>
    <t>399-C0805C104M5RAC7800CT-ND</t>
  </si>
  <si>
    <t>Supplier Unit Price 1</t>
  </si>
  <si>
    <t>Oğuzhan GÜVERCİN</t>
  </si>
  <si>
    <t>https://www.digikey.com/en/products/detail/vishay-dale/IHLP8787MZER101M51/13998726?s=N4IgTCBcDaIKwBYCMBaAkgCQDIAUAcA7IQLIBaAogEpIAMSxcSAwgCooByAIiALoC%2BQA</t>
  </si>
  <si>
    <t>https://www.digikey.com/en/products/detail/texas-instruments/LM2677SX-5-0-NOPB/366916?s=N4IgTCBcDa4JwDYC0AWAHAVgWpBGJAcgCIgC6AvkA</t>
  </si>
  <si>
    <t>https://www.digikey.com/en/products/detail/texas-instruments/LM2576SX-5-0-NOPB/366793?s=N4IgTCBcDaIDIFkwFYDsA2AygDQLTIDoAGAegDkB5ABQCEBhAFVzIBEQBdAXyA</t>
  </si>
  <si>
    <t>https://www.digikey.com/en/products/detail/panasonic-electronic-components/25SVT180M/13539344?s=N4IgTCBcDaIIwAYC0YCsBlAagFTgDgQFkBhbJAOQBEQBdAXyA</t>
  </si>
  <si>
    <t>https://www.digikey.com/en/products/detail/panasonic-electronic-components/EEV-TG1C471Q/615929?s=N4IgTCBcDaIAoGECiBmAbGAnAgKgWgDkAREAXQF8g</t>
  </si>
  <si>
    <t>https://www.digikey.com/en/products/detail/bourns-inc/SRP1270-100M/2562126?s=N4IgTCBcDaIMoCUAKBGMB2ADAWhZzAsgMIAq2AcgCIgC6AvkA</t>
  </si>
  <si>
    <t>https://www.digikey.com/en/products/detail/panasonic-electronic-components/20SVPF120M/4204830?s=N4IgTCBcDaIAoEYBsAWAnADgMIBUC0AcgCIgC6AvkA</t>
  </si>
  <si>
    <t>https://www.digikey.com/en/products/detail/würth-elektronik/875075355004/5147655?s=N4IgTCBcDaIOwGYwFoBsAWAnARmbgcgCIgC6AvkA</t>
  </si>
  <si>
    <t>https://www.digikey.com/en/products/detail/vishay-general-semiconductor-diodes-division/SL42-E3-57T/1091491?s=N4IgTCBcDaIMoBkAsYC0BRAzAegKwHYAVAcQEkBhQ1AOQBEQBdAXyA</t>
  </si>
  <si>
    <t>https://ozdisan.com/konnektor-ve-baglanti-elemanlari/klemensler/gecmeli-klemensler/15EDGRC-3-81-02P-13-00AH</t>
  </si>
  <si>
    <t>TERM.BLK.3.81MM 2P FEMALE GRAY</t>
  </si>
  <si>
    <t>15EDGK-3.81-02P-11-00SH</t>
  </si>
  <si>
    <t>https://ozdisan.com/konnektor-ve-baglanti-elemanlari/klemensler/gecmeli-klemensler/15EDGK-3-81-02P-11-00SH</t>
  </si>
  <si>
    <t>https://www.digikey.com/en/products/detail/smc-diode-solutions/SBRD10200/5993483?s=N4IgTCBcDaIIwDYCsSC0BlAQgJQCJwAYwCCBhAFVQDlcQBdAXyA</t>
  </si>
  <si>
    <t>https://www.digikey.com/en/products/detail/samsung-electro-mechanics/CL21B103KBANNNC/3886673?s=N4IgTCBcDaIIxgOwDYC0cAMcCs7UDkAREAXQF8g</t>
  </si>
  <si>
    <t>https://www.digikey.com/en/products/detail/kemet/C0805C104M5RAC7800/411168?s=N4IgTCBcDaIMwE4EFoDCAGAHOgrKgjOgCwCyOASgIKoDs26qAKsgHIAiIAugL5A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</si>
</sst>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&quot;$&quot;#,##0.00"/>
    <numFmt numFmtId="166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9"/>
      <color rgb="FF484848"/>
      <name val="Calibri"/>
      <family val="2"/>
      <charset val="162"/>
      <scheme val="minor"/>
    </font>
    <font>
      <sz val="9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5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4" fillId="2" borderId="2" xfId="0" applyFont="1" applyFill="1" applyBorder="1"/>
    <xf numFmtId="0" fontId="4" fillId="0" borderId="9" xfId="0" applyFont="1" applyBorder="1"/>
    <xf numFmtId="0" fontId="4" fillId="0" borderId="8" xfId="0" applyFont="1" applyBorder="1"/>
    <xf numFmtId="164" fontId="4" fillId="0" borderId="2" xfId="0" applyNumberFormat="1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3" xfId="0" applyFill="1" applyBorder="1"/>
    <xf numFmtId="0" fontId="0" fillId="0" borderId="13" xfId="0" applyBorder="1" applyAlignment="1">
      <alignment wrapText="1"/>
    </xf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3" xfId="0" applyBorder="1"/>
    <xf numFmtId="0" fontId="4" fillId="2" borderId="16" xfId="0" applyFont="1" applyFill="1" applyBorder="1"/>
    <xf numFmtId="0" fontId="3" fillId="0" borderId="3" xfId="0" quotePrefix="1" applyFont="1" applyFill="1" applyBorder="1"/>
    <xf numFmtId="0" fontId="3" fillId="0" borderId="1" xfId="0" quotePrefix="1" applyFont="1" applyFill="1" applyBorder="1"/>
    <xf numFmtId="0" fontId="3" fillId="0" borderId="1" xfId="0" quotePrefix="1" applyFont="1" applyBorder="1"/>
    <xf numFmtId="166" fontId="0" fillId="0" borderId="0" xfId="0" applyNumberFormat="1"/>
    <xf numFmtId="164" fontId="0" fillId="0" borderId="0" xfId="0" applyNumberFormat="1" applyFill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0" borderId="11" xfId="0" applyNumberFormat="1" applyBorder="1"/>
    <xf numFmtId="164" fontId="4" fillId="2" borderId="17" xfId="0" applyNumberFormat="1" applyFont="1" applyFill="1" applyBorder="1" applyAlignment="1">
      <alignment horizontal="center"/>
    </xf>
    <xf numFmtId="164" fontId="0" fillId="0" borderId="18" xfId="0" applyNumberFormat="1" applyBorder="1"/>
    <xf numFmtId="164" fontId="4" fillId="0" borderId="17" xfId="0" applyNumberFormat="1" applyFont="1" applyBorder="1"/>
    <xf numFmtId="164" fontId="4" fillId="0" borderId="12" xfId="0" applyNumberFormat="1" applyFont="1" applyBorder="1"/>
    <xf numFmtId="164" fontId="0" fillId="0" borderId="0" xfId="0" applyNumberFormat="1" applyBorder="1"/>
    <xf numFmtId="164" fontId="0" fillId="0" borderId="0" xfId="0" applyNumberFormat="1"/>
    <xf numFmtId="0" fontId="6" fillId="0" borderId="3" xfId="0" applyFont="1" applyBorder="1"/>
    <xf numFmtId="0" fontId="7" fillId="0" borderId="6" xfId="0" applyFont="1" applyBorder="1"/>
    <xf numFmtId="0" fontId="4" fillId="0" borderId="9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8" fillId="3" borderId="2" xfId="0" applyFont="1" applyFill="1" applyBorder="1" applyAlignment="1">
      <alignment vertical="top" wrapText="1"/>
    </xf>
    <xf numFmtId="164" fontId="0" fillId="0" borderId="4" xfId="0" applyNumberFormat="1" applyFill="1" applyBorder="1"/>
    <xf numFmtId="164" fontId="0" fillId="0" borderId="0" xfId="0" applyNumberFormat="1" applyFill="1" applyBorder="1"/>
    <xf numFmtId="164" fontId="4" fillId="2" borderId="2" xfId="0" applyNumberFormat="1" applyFont="1" applyFill="1" applyBorder="1" applyAlignment="1">
      <alignment horizontal="center"/>
    </xf>
    <xf numFmtId="164" fontId="4" fillId="2" borderId="2" xfId="0" applyNumberFormat="1" applyFont="1" applyFill="1" applyBorder="1"/>
    <xf numFmtId="164" fontId="9" fillId="0" borderId="0" xfId="2" applyNumberFormat="1" applyFont="1" applyAlignment="1">
      <alignment horizontal="right"/>
    </xf>
    <xf numFmtId="164" fontId="0" fillId="0" borderId="4" xfId="0" applyNumberFormat="1" applyBorder="1"/>
    <xf numFmtId="164" fontId="0" fillId="0" borderId="8" xfId="0" applyNumberFormat="1" applyBorder="1"/>
  </cellXfs>
  <cellStyles count="3">
    <cellStyle name="Currency" xfId="2" builtinId="4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1053353</xdr:colOff>
      <xdr:row>1</xdr:row>
      <xdr:rowOff>156882</xdr:rowOff>
    </xdr:from>
    <xdr:to>
      <xdr:col>9</xdr:col>
      <xdr:colOff>431746</xdr:colOff>
      <xdr:row>9</xdr:row>
      <xdr:rowOff>2961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093E28-A56E-4040-8EBB-E8DF8DEAA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1294" y="358588"/>
          <a:ext cx="3121158" cy="1560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34"/>
  <sheetViews>
    <sheetView showGridLines="0" tabSelected="1" topLeftCell="A3" zoomScale="55" zoomScaleNormal="55" workbookViewId="0">
      <selection activeCell="L29" sqref="L29"/>
    </sheetView>
  </sheetViews>
  <sheetFormatPr defaultRowHeight="15" x14ac:dyDescent="0.25"/>
  <cols>
    <col min="2" max="2" width="15.140625" customWidth="1"/>
    <col min="3" max="3" width="25" customWidth="1"/>
    <col min="4" max="4" width="22.28515625" customWidth="1"/>
    <col min="5" max="5" width="17.5703125" customWidth="1"/>
    <col min="6" max="6" width="23.42578125" customWidth="1"/>
    <col min="7" max="7" width="18.28515625" customWidth="1"/>
    <col min="8" max="8" width="21" customWidth="1"/>
    <col min="9" max="9" width="16.85546875" style="52" customWidth="1"/>
    <col min="10" max="10" width="8.7109375" customWidth="1"/>
    <col min="11" max="11" width="7.42578125" style="52" customWidth="1"/>
  </cols>
  <sheetData>
    <row r="1" spans="2:14" ht="15.75" thickBot="1" x14ac:dyDescent="0.3">
      <c r="C1" s="3"/>
      <c r="D1" s="3"/>
      <c r="E1" s="3"/>
      <c r="F1" s="3"/>
      <c r="G1" s="3"/>
      <c r="H1" s="3"/>
      <c r="I1" s="43"/>
      <c r="J1" s="3"/>
      <c r="K1" s="43"/>
    </row>
    <row r="2" spans="2:14" ht="30" x14ac:dyDescent="0.25">
      <c r="B2" s="29"/>
      <c r="C2" s="24" t="s">
        <v>0</v>
      </c>
      <c r="D2" s="6"/>
      <c r="E2" s="6"/>
      <c r="F2" s="6"/>
      <c r="G2" s="6"/>
      <c r="H2" s="6"/>
      <c r="I2" s="59"/>
      <c r="J2" s="6"/>
      <c r="K2" s="44"/>
    </row>
    <row r="3" spans="2:14" x14ac:dyDescent="0.25">
      <c r="B3" s="9"/>
      <c r="C3" s="7"/>
      <c r="D3" s="7"/>
      <c r="E3" s="7"/>
      <c r="F3" s="7"/>
      <c r="G3" s="7"/>
      <c r="H3" s="7"/>
      <c r="I3" s="60"/>
      <c r="J3" s="7"/>
      <c r="K3" s="45"/>
    </row>
    <row r="4" spans="2:14" x14ac:dyDescent="0.25">
      <c r="B4" s="9"/>
      <c r="C4" s="25" t="s">
        <v>1</v>
      </c>
      <c r="D4" s="39" t="s">
        <v>17</v>
      </c>
      <c r="E4" s="4"/>
      <c r="F4" s="7"/>
      <c r="H4" s="7"/>
      <c r="I4" s="60"/>
      <c r="J4" s="7"/>
      <c r="K4" s="45"/>
    </row>
    <row r="5" spans="2:14" x14ac:dyDescent="0.25">
      <c r="B5" s="9"/>
      <c r="C5" s="25" t="s">
        <v>2</v>
      </c>
      <c r="D5" s="40" t="s">
        <v>18</v>
      </c>
      <c r="E5" s="5"/>
      <c r="F5" s="7"/>
      <c r="H5" s="7"/>
      <c r="I5" s="60"/>
      <c r="J5" s="7"/>
      <c r="K5" s="45"/>
    </row>
    <row r="6" spans="2:14" x14ac:dyDescent="0.25">
      <c r="B6" s="9"/>
      <c r="C6" s="26" t="s">
        <v>5</v>
      </c>
      <c r="D6" s="41" t="s">
        <v>19</v>
      </c>
      <c r="E6" s="1"/>
      <c r="F6" s="8"/>
      <c r="H6" s="7"/>
      <c r="I6" s="60"/>
      <c r="J6" s="7"/>
      <c r="K6" s="45"/>
      <c r="L6" s="8"/>
      <c r="M6" s="8"/>
    </row>
    <row r="7" spans="2:14" x14ac:dyDescent="0.25">
      <c r="B7" s="9"/>
      <c r="C7" s="8"/>
      <c r="D7" s="8"/>
      <c r="E7" s="8"/>
      <c r="F7" s="8"/>
      <c r="G7" s="8"/>
      <c r="H7" s="8"/>
      <c r="I7" s="51"/>
      <c r="J7" s="8"/>
      <c r="K7" s="46"/>
      <c r="L7" s="8"/>
      <c r="M7" s="8"/>
    </row>
    <row r="8" spans="2:14" x14ac:dyDescent="0.25">
      <c r="B8" s="9"/>
      <c r="C8" s="26" t="s">
        <v>15</v>
      </c>
      <c r="D8" s="53" t="s">
        <v>100</v>
      </c>
      <c r="E8" s="37"/>
      <c r="F8" s="8"/>
      <c r="G8" s="8"/>
      <c r="H8" s="8"/>
      <c r="I8" s="51"/>
      <c r="J8" s="8"/>
      <c r="K8" s="46"/>
      <c r="L8" s="8"/>
      <c r="M8" s="8"/>
    </row>
    <row r="9" spans="2:14" x14ac:dyDescent="0.25">
      <c r="B9" s="9"/>
      <c r="C9" s="8"/>
      <c r="D9" s="8"/>
      <c r="E9" s="8"/>
      <c r="F9" s="8"/>
      <c r="G9" s="8"/>
      <c r="H9" s="8"/>
      <c r="I9" s="51"/>
      <c r="J9" s="8"/>
      <c r="K9" s="46"/>
      <c r="L9" s="8"/>
      <c r="M9" s="8"/>
    </row>
    <row r="10" spans="2:14" x14ac:dyDescent="0.25">
      <c r="B10" s="9"/>
      <c r="C10" s="8"/>
      <c r="D10" s="8"/>
      <c r="E10" s="8"/>
      <c r="F10" s="8"/>
      <c r="G10" s="8"/>
      <c r="H10" s="8"/>
      <c r="I10" s="51"/>
      <c r="J10" s="8"/>
      <c r="K10" s="46"/>
      <c r="L10" s="8"/>
      <c r="M10" s="8"/>
    </row>
    <row r="11" spans="2:14" x14ac:dyDescent="0.25">
      <c r="B11" s="32" t="s">
        <v>6</v>
      </c>
      <c r="C11" s="33" t="s">
        <v>7</v>
      </c>
      <c r="D11" s="34" t="s">
        <v>8</v>
      </c>
      <c r="E11" s="35" t="s">
        <v>9</v>
      </c>
      <c r="F11" s="35" t="s">
        <v>14</v>
      </c>
      <c r="G11" s="35" t="s">
        <v>10</v>
      </c>
      <c r="H11" s="35" t="s">
        <v>11</v>
      </c>
      <c r="I11" s="61" t="s">
        <v>12</v>
      </c>
      <c r="J11" s="36" t="s">
        <v>13</v>
      </c>
      <c r="K11" s="47" t="s">
        <v>16</v>
      </c>
      <c r="L11" s="8"/>
      <c r="M11" s="8"/>
    </row>
    <row r="12" spans="2:14" hidden="1" x14ac:dyDescent="0.25">
      <c r="B12" s="10" t="s">
        <v>20</v>
      </c>
      <c r="C12" s="27" t="s">
        <v>7</v>
      </c>
      <c r="D12" s="2" t="s">
        <v>8</v>
      </c>
      <c r="E12" s="13" t="s">
        <v>60</v>
      </c>
      <c r="F12" s="13" t="s">
        <v>71</v>
      </c>
      <c r="G12" s="13" t="s">
        <v>83</v>
      </c>
      <c r="H12" s="13" t="s">
        <v>85</v>
      </c>
      <c r="I12" s="62" t="s">
        <v>99</v>
      </c>
      <c r="J12" s="38" t="s">
        <v>13</v>
      </c>
      <c r="K12" s="48"/>
      <c r="L12" s="8"/>
      <c r="M12" s="8"/>
    </row>
    <row r="13" spans="2:14" ht="75" x14ac:dyDescent="0.25">
      <c r="B13" s="30" t="s">
        <v>21</v>
      </c>
      <c r="C13" s="28" t="s">
        <v>34</v>
      </c>
      <c r="D13" s="22" t="s">
        <v>47</v>
      </c>
      <c r="E13" s="23" t="s">
        <v>61</v>
      </c>
      <c r="F13" s="23" t="s">
        <v>72</v>
      </c>
      <c r="G13" s="23" t="s">
        <v>84</v>
      </c>
      <c r="H13" s="23" t="s">
        <v>86</v>
      </c>
      <c r="I13" s="16">
        <v>10.02</v>
      </c>
      <c r="J13" s="14">
        <v>1</v>
      </c>
      <c r="K13" s="49">
        <f>I13*J13</f>
        <v>10.02</v>
      </c>
      <c r="L13" s="8" t="s">
        <v>101</v>
      </c>
      <c r="M13" s="8"/>
    </row>
    <row r="14" spans="2:14" ht="75" x14ac:dyDescent="0.25">
      <c r="B14" s="30" t="s">
        <v>22</v>
      </c>
      <c r="C14" s="28" t="s">
        <v>35</v>
      </c>
      <c r="D14" s="22" t="s">
        <v>48</v>
      </c>
      <c r="E14" s="23" t="s">
        <v>62</v>
      </c>
      <c r="F14" s="23" t="s">
        <v>73</v>
      </c>
      <c r="G14" s="23" t="s">
        <v>84</v>
      </c>
      <c r="H14" s="23" t="s">
        <v>87</v>
      </c>
      <c r="I14" s="16">
        <v>6.95</v>
      </c>
      <c r="J14" s="14">
        <v>1</v>
      </c>
      <c r="K14" s="49">
        <f t="shared" ref="K14:K26" si="0">I14*J14</f>
        <v>6.95</v>
      </c>
      <c r="L14" s="8" t="s">
        <v>102</v>
      </c>
      <c r="M14" s="8"/>
    </row>
    <row r="15" spans="2:14" ht="30" x14ac:dyDescent="0.25">
      <c r="B15" s="30" t="s">
        <v>23</v>
      </c>
      <c r="C15" s="28" t="s">
        <v>36</v>
      </c>
      <c r="D15" s="22" t="s">
        <v>49</v>
      </c>
      <c r="E15" s="23" t="s">
        <v>62</v>
      </c>
      <c r="F15" s="23" t="s">
        <v>74</v>
      </c>
      <c r="G15" s="23" t="s">
        <v>84</v>
      </c>
      <c r="H15" s="23" t="s">
        <v>88</v>
      </c>
      <c r="I15" s="16">
        <v>4.0599999999999996</v>
      </c>
      <c r="J15" s="14">
        <v>1</v>
      </c>
      <c r="K15" s="49">
        <f t="shared" si="0"/>
        <v>4.0599999999999996</v>
      </c>
      <c r="L15" s="8" t="s">
        <v>103</v>
      </c>
      <c r="M15" s="8"/>
      <c r="N15" s="42"/>
    </row>
    <row r="16" spans="2:14" ht="60" x14ac:dyDescent="0.25">
      <c r="B16" s="30" t="s">
        <v>24</v>
      </c>
      <c r="C16" s="28" t="s">
        <v>37</v>
      </c>
      <c r="D16" s="22" t="s">
        <v>50</v>
      </c>
      <c r="E16" s="23" t="s">
        <v>63</v>
      </c>
      <c r="F16" s="23" t="s">
        <v>75</v>
      </c>
      <c r="G16" s="23" t="s">
        <v>84</v>
      </c>
      <c r="H16" s="23" t="s">
        <v>89</v>
      </c>
      <c r="I16" s="16">
        <v>3.01</v>
      </c>
      <c r="J16" s="14">
        <v>1</v>
      </c>
      <c r="K16" s="49">
        <f t="shared" si="0"/>
        <v>3.01</v>
      </c>
      <c r="L16" s="8" t="s">
        <v>104</v>
      </c>
      <c r="M16" s="8"/>
    </row>
    <row r="17" spans="2:13" ht="60" x14ac:dyDescent="0.25">
      <c r="B17" s="30" t="s">
        <v>25</v>
      </c>
      <c r="C17" s="28" t="s">
        <v>38</v>
      </c>
      <c r="D17" s="22" t="s">
        <v>51</v>
      </c>
      <c r="E17" s="23" t="s">
        <v>63</v>
      </c>
      <c r="F17" s="23" t="s">
        <v>76</v>
      </c>
      <c r="G17" s="23" t="s">
        <v>84</v>
      </c>
      <c r="H17" s="23" t="s">
        <v>90</v>
      </c>
      <c r="I17" s="16">
        <v>1.92</v>
      </c>
      <c r="J17" s="14">
        <v>1</v>
      </c>
      <c r="K17" s="49">
        <f t="shared" si="0"/>
        <v>1.92</v>
      </c>
      <c r="L17" s="8" t="s">
        <v>105</v>
      </c>
      <c r="M17" s="8"/>
    </row>
    <row r="18" spans="2:13" ht="60" x14ac:dyDescent="0.25">
      <c r="B18" s="30" t="s">
        <v>26</v>
      </c>
      <c r="C18" s="28" t="s">
        <v>39</v>
      </c>
      <c r="D18" s="22" t="s">
        <v>52</v>
      </c>
      <c r="E18" s="23" t="s">
        <v>64</v>
      </c>
      <c r="F18" s="23" t="s">
        <v>77</v>
      </c>
      <c r="G18" s="23" t="s">
        <v>84</v>
      </c>
      <c r="H18" s="23" t="s">
        <v>91</v>
      </c>
      <c r="I18" s="16">
        <v>1.83</v>
      </c>
      <c r="J18" s="14">
        <v>1</v>
      </c>
      <c r="K18" s="49">
        <f t="shared" si="0"/>
        <v>1.83</v>
      </c>
      <c r="L18" s="8" t="s">
        <v>106</v>
      </c>
      <c r="M18" s="8"/>
    </row>
    <row r="19" spans="2:13" ht="60" x14ac:dyDescent="0.25">
      <c r="B19" s="30" t="s">
        <v>27</v>
      </c>
      <c r="C19" s="28" t="s">
        <v>40</v>
      </c>
      <c r="D19" s="22" t="s">
        <v>53</v>
      </c>
      <c r="E19" s="23" t="s">
        <v>63</v>
      </c>
      <c r="F19" s="23" t="s">
        <v>78</v>
      </c>
      <c r="G19" s="23" t="s">
        <v>84</v>
      </c>
      <c r="H19" s="23" t="s">
        <v>92</v>
      </c>
      <c r="I19" s="16">
        <v>1.41</v>
      </c>
      <c r="J19" s="14">
        <v>1</v>
      </c>
      <c r="K19" s="49">
        <f t="shared" si="0"/>
        <v>1.41</v>
      </c>
      <c r="L19" s="8" t="s">
        <v>107</v>
      </c>
      <c r="M19" s="8"/>
    </row>
    <row r="20" spans="2:13" ht="30" x14ac:dyDescent="0.25">
      <c r="B20" s="30" t="s">
        <v>28</v>
      </c>
      <c r="C20" s="28" t="s">
        <v>41</v>
      </c>
      <c r="D20" s="22" t="s">
        <v>54</v>
      </c>
      <c r="E20" s="23" t="s">
        <v>65</v>
      </c>
      <c r="F20" s="23">
        <v>875075355004</v>
      </c>
      <c r="G20" s="23" t="s">
        <v>84</v>
      </c>
      <c r="H20" s="23" t="s">
        <v>93</v>
      </c>
      <c r="I20" s="16">
        <v>1.18</v>
      </c>
      <c r="J20" s="14">
        <v>1</v>
      </c>
      <c r="K20" s="49">
        <f t="shared" si="0"/>
        <v>1.18</v>
      </c>
      <c r="L20" s="8" t="s">
        <v>108</v>
      </c>
      <c r="M20" s="8"/>
    </row>
    <row r="21" spans="2:13" ht="60" x14ac:dyDescent="0.25">
      <c r="B21" s="30" t="s">
        <v>29</v>
      </c>
      <c r="C21" s="28" t="s">
        <v>42</v>
      </c>
      <c r="D21" s="22" t="s">
        <v>55</v>
      </c>
      <c r="E21" s="23" t="s">
        <v>66</v>
      </c>
      <c r="F21" s="23" t="s">
        <v>79</v>
      </c>
      <c r="G21" s="23" t="s">
        <v>84</v>
      </c>
      <c r="H21" s="56" t="s">
        <v>94</v>
      </c>
      <c r="I21" s="16">
        <v>0.97</v>
      </c>
      <c r="J21" s="14">
        <v>1</v>
      </c>
      <c r="K21" s="49">
        <f t="shared" si="0"/>
        <v>0.97</v>
      </c>
      <c r="L21" s="8" t="s">
        <v>109</v>
      </c>
      <c r="M21" s="8"/>
    </row>
    <row r="22" spans="2:13" x14ac:dyDescent="0.25">
      <c r="B22" s="54" t="s">
        <v>111</v>
      </c>
      <c r="C22" s="28"/>
      <c r="D22" s="22"/>
      <c r="E22" s="23"/>
      <c r="F22" s="23"/>
      <c r="G22" s="55"/>
      <c r="H22" s="58" t="s">
        <v>112</v>
      </c>
      <c r="I22" s="63">
        <v>0.24254000000000001</v>
      </c>
      <c r="J22" s="14">
        <v>10</v>
      </c>
      <c r="K22" s="49">
        <f>I22*J22</f>
        <v>2.4254000000000002</v>
      </c>
      <c r="L22" s="8" t="s">
        <v>113</v>
      </c>
      <c r="M22" s="8"/>
    </row>
    <row r="23" spans="2:13" ht="75" x14ac:dyDescent="0.25">
      <c r="B23" s="30" t="s">
        <v>30</v>
      </c>
      <c r="C23" s="28" t="s">
        <v>43</v>
      </c>
      <c r="D23" s="22" t="s">
        <v>56</v>
      </c>
      <c r="E23" s="23" t="s">
        <v>67</v>
      </c>
      <c r="F23" s="23">
        <v>1803277</v>
      </c>
      <c r="G23" s="23" t="s">
        <v>84</v>
      </c>
      <c r="H23" s="57" t="s">
        <v>95</v>
      </c>
      <c r="I23" s="16">
        <v>0.874</v>
      </c>
      <c r="J23" s="14">
        <v>10</v>
      </c>
      <c r="K23" s="49">
        <f t="shared" si="0"/>
        <v>8.74</v>
      </c>
      <c r="L23" s="8" t="s">
        <v>110</v>
      </c>
      <c r="M23" s="8"/>
    </row>
    <row r="24" spans="2:13" ht="30" x14ac:dyDescent="0.25">
      <c r="B24" s="30" t="s">
        <v>31</v>
      </c>
      <c r="C24" s="28" t="s">
        <v>44</v>
      </c>
      <c r="D24" s="22" t="s">
        <v>57</v>
      </c>
      <c r="E24" s="23" t="s">
        <v>68</v>
      </c>
      <c r="F24" s="23" t="s">
        <v>80</v>
      </c>
      <c r="G24" s="23" t="s">
        <v>84</v>
      </c>
      <c r="H24" s="23" t="s">
        <v>96</v>
      </c>
      <c r="I24" s="16">
        <v>0.59</v>
      </c>
      <c r="J24" s="14">
        <v>1</v>
      </c>
      <c r="K24" s="49">
        <f t="shared" si="0"/>
        <v>0.59</v>
      </c>
      <c r="L24" t="s">
        <v>114</v>
      </c>
      <c r="M24" s="8"/>
    </row>
    <row r="25" spans="2:13" ht="30" x14ac:dyDescent="0.25">
      <c r="B25" s="30" t="s">
        <v>32</v>
      </c>
      <c r="C25" s="28" t="s">
        <v>45</v>
      </c>
      <c r="D25" s="22" t="s">
        <v>58</v>
      </c>
      <c r="E25" s="23" t="s">
        <v>69</v>
      </c>
      <c r="F25" s="23" t="s">
        <v>81</v>
      </c>
      <c r="G25" s="23" t="s">
        <v>84</v>
      </c>
      <c r="H25" s="23" t="s">
        <v>97</v>
      </c>
      <c r="I25" s="16">
        <v>0.1</v>
      </c>
      <c r="J25" s="14">
        <v>1</v>
      </c>
      <c r="K25" s="49">
        <f t="shared" si="0"/>
        <v>0.1</v>
      </c>
      <c r="L25" s="8" t="s">
        <v>115</v>
      </c>
      <c r="M25" s="8"/>
    </row>
    <row r="26" spans="2:13" ht="45" x14ac:dyDescent="0.25">
      <c r="B26" s="30" t="s">
        <v>33</v>
      </c>
      <c r="C26" s="28" t="s">
        <v>46</v>
      </c>
      <c r="D26" s="22" t="s">
        <v>59</v>
      </c>
      <c r="E26" s="23" t="s">
        <v>70</v>
      </c>
      <c r="F26" s="23" t="s">
        <v>82</v>
      </c>
      <c r="G26" s="23" t="s">
        <v>84</v>
      </c>
      <c r="H26" s="23" t="s">
        <v>98</v>
      </c>
      <c r="I26" s="16">
        <v>0.1</v>
      </c>
      <c r="J26" s="14">
        <v>1</v>
      </c>
      <c r="K26" s="49">
        <f t="shared" si="0"/>
        <v>0.1</v>
      </c>
      <c r="L26" s="8" t="s">
        <v>116</v>
      </c>
      <c r="M26" s="8"/>
    </row>
    <row r="27" spans="2:13" ht="15.75" thickBot="1" x14ac:dyDescent="0.3">
      <c r="B27" s="31"/>
      <c r="C27" s="12"/>
      <c r="D27" s="12"/>
      <c r="E27" s="15"/>
      <c r="F27" s="15"/>
      <c r="G27" s="15"/>
      <c r="H27" s="15"/>
      <c r="I27" s="17">
        <f>SUM(I13:I26)</f>
        <v>33.256540000000008</v>
      </c>
      <c r="J27" s="15">
        <f>SUM(J13:J26)</f>
        <v>32</v>
      </c>
      <c r="K27" s="50">
        <f>SUM(K13:K26)</f>
        <v>43.305400000000006</v>
      </c>
    </row>
    <row r="28" spans="2:13" ht="15.75" thickBot="1" x14ac:dyDescent="0.3">
      <c r="J28" s="18"/>
      <c r="K28" s="51"/>
    </row>
    <row r="29" spans="2:13" x14ac:dyDescent="0.25">
      <c r="B29" s="29" t="s">
        <v>3</v>
      </c>
      <c r="C29" s="19"/>
      <c r="D29" s="18" t="s">
        <v>4</v>
      </c>
      <c r="E29" s="18"/>
      <c r="F29" s="18"/>
      <c r="G29" s="18"/>
      <c r="H29" s="18"/>
      <c r="I29" s="64"/>
      <c r="J29" s="19"/>
    </row>
    <row r="30" spans="2:13" x14ac:dyDescent="0.25">
      <c r="B30" s="9"/>
      <c r="C30" s="20"/>
      <c r="D30" s="8"/>
      <c r="E30" s="8"/>
      <c r="F30" s="8"/>
      <c r="G30" s="8"/>
      <c r="H30" s="8"/>
      <c r="I30" s="51"/>
      <c r="J30" s="20"/>
    </row>
    <row r="31" spans="2:13" x14ac:dyDescent="0.25">
      <c r="B31" s="9"/>
      <c r="C31" s="20"/>
      <c r="D31" s="8"/>
      <c r="E31" s="8"/>
      <c r="F31" s="8"/>
      <c r="G31" s="8"/>
      <c r="H31" s="8"/>
      <c r="I31" s="51"/>
      <c r="J31" s="20"/>
    </row>
    <row r="32" spans="2:13" x14ac:dyDescent="0.25">
      <c r="B32" s="9"/>
      <c r="C32" s="20"/>
      <c r="D32" s="8"/>
      <c r="E32" s="8"/>
      <c r="F32" s="8"/>
      <c r="G32" s="8"/>
      <c r="H32" s="8"/>
      <c r="I32" s="51"/>
      <c r="J32" s="20"/>
    </row>
    <row r="33" spans="2:10" x14ac:dyDescent="0.25">
      <c r="B33" s="9"/>
      <c r="C33" s="20"/>
      <c r="D33" s="8"/>
      <c r="E33" s="8"/>
      <c r="F33" s="8"/>
      <c r="G33" s="8"/>
      <c r="H33" s="8"/>
      <c r="I33" s="51"/>
      <c r="J33" s="20"/>
    </row>
    <row r="34" spans="2:10" ht="15.75" thickBot="1" x14ac:dyDescent="0.3">
      <c r="B34" s="11"/>
      <c r="C34" s="21"/>
      <c r="D34" s="12"/>
      <c r="E34" s="12"/>
      <c r="F34" s="12"/>
      <c r="G34" s="12"/>
      <c r="H34" s="12"/>
      <c r="I34" s="65"/>
      <c r="J34" s="21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Oğuzhan Güvercin</cp:lastModifiedBy>
  <cp:lastPrinted>2014-01-09T23:24:28Z</cp:lastPrinted>
  <dcterms:created xsi:type="dcterms:W3CDTF">2013-12-31T18:23:59Z</dcterms:created>
  <dcterms:modified xsi:type="dcterms:W3CDTF">2022-04-07T22:22:43Z</dcterms:modified>
</cp:coreProperties>
</file>