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0E9530C-AF26-4231-AFC4-3F529886C657}" xr6:coauthVersionLast="43" xr6:coauthVersionMax="43" xr10:uidLastSave="{00000000-0000-0000-0000-000000000000}"/>
  <bookViews>
    <workbookView xWindow="4440" yWindow="3510" windowWidth="20910" windowHeight="1183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3" i="2"/>
  <c r="E3" i="2" l="1"/>
  <c r="E83" i="2"/>
  <c r="A77" i="2"/>
  <c r="E77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A61" i="2"/>
  <c r="A62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3" i="2"/>
  <c r="A78" i="2" l="1"/>
  <c r="A63" i="2"/>
  <c r="D62" i="2"/>
  <c r="D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A79" i="2" l="1"/>
  <c r="E78" i="2"/>
  <c r="A64" i="2"/>
  <c r="B64" i="2" s="1"/>
  <c r="D63" i="2"/>
  <c r="A80" i="2" l="1"/>
  <c r="E79" i="2"/>
  <c r="D64" i="2"/>
  <c r="A65" i="2"/>
  <c r="C64" i="2"/>
  <c r="B63" i="2"/>
  <c r="B6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  <c r="E80" i="2" l="1"/>
  <c r="A81" i="2"/>
  <c r="A66" i="2"/>
  <c r="D65" i="2"/>
  <c r="C65" i="2"/>
  <c r="B65" i="2"/>
  <c r="A4" i="2"/>
  <c r="E81" i="2" l="1"/>
  <c r="A82" i="2"/>
  <c r="D66" i="2"/>
  <c r="A67" i="2"/>
  <c r="C66" i="2"/>
  <c r="B6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E82" i="2" l="1"/>
  <c r="D67" i="2"/>
  <c r="A68" i="2"/>
  <c r="C67" i="2"/>
  <c r="B67" i="2"/>
  <c r="A38" i="2"/>
  <c r="A39" i="2"/>
  <c r="A40" i="2" s="1"/>
  <c r="D68" i="2" l="1"/>
  <c r="A69" i="2"/>
  <c r="A70" i="2" s="1"/>
  <c r="A71" i="2" s="1"/>
  <c r="A72" i="2" s="1"/>
  <c r="A73" i="2" s="1"/>
  <c r="A74" i="2" s="1"/>
  <c r="A75" i="2" s="1"/>
  <c r="A76" i="2" s="1"/>
  <c r="B68" i="2"/>
  <c r="C68" i="2"/>
  <c r="A41" i="2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</calcChain>
</file>

<file path=xl/sharedStrings.xml><?xml version="1.0" encoding="utf-8"?>
<sst xmlns="http://schemas.openxmlformats.org/spreadsheetml/2006/main" count="38" uniqueCount="30">
  <si>
    <t>MAC</t>
  </si>
  <si>
    <t>Real Distance</t>
  </si>
  <si>
    <t>WIFI DISTANCE</t>
  </si>
  <si>
    <t>ac:07:5f:f5:2a:aa</t>
  </si>
  <si>
    <t>SARAH</t>
  </si>
  <si>
    <t>DYLAN</t>
  </si>
  <si>
    <t>YUCHEN</t>
  </si>
  <si>
    <t>4.35,0.1</t>
  </si>
  <si>
    <t>0,1.29</t>
  </si>
  <si>
    <t>4.35,7.5</t>
  </si>
  <si>
    <t>9c:b6:d0:f3:d9:11</t>
  </si>
  <si>
    <t>b4:f6:1c:6d:8e:e5</t>
  </si>
  <si>
    <t>b8:08:cf:4f:0b:f6</t>
  </si>
  <si>
    <t>7c:d1:c3:71:4a:78</t>
  </si>
  <si>
    <t>38:f9:d3:21:9b:ea</t>
  </si>
  <si>
    <t>10:cd:b6:02:65:aa</t>
  </si>
  <si>
    <t>a</t>
  </si>
  <si>
    <t>b</t>
  </si>
  <si>
    <t>c</t>
  </si>
  <si>
    <t>信号强度</t>
  </si>
  <si>
    <t>真实距离</t>
  </si>
  <si>
    <t>Distance</t>
  </si>
  <si>
    <t>DORM</t>
  </si>
  <si>
    <t>B0:91:22:F7:64:82</t>
  </si>
  <si>
    <t>Dylan</t>
  </si>
  <si>
    <t>Sarah</t>
  </si>
  <si>
    <t>External</t>
  </si>
  <si>
    <t>B0:91:22:F7:6a:dd</t>
  </si>
  <si>
    <t>Internal</t>
  </si>
  <si>
    <t>B0:91:22:F7:6B:1D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</si>
</sst>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-50</c:v>
                </c:pt>
                <c:pt idx="1">
                  <c:v>-48</c:v>
                </c:pt>
                <c:pt idx="2">
                  <c:v>-40</c:v>
                </c:pt>
                <c:pt idx="3">
                  <c:v>-38</c:v>
                </c:pt>
                <c:pt idx="4">
                  <c:v>-37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5.2</c:v>
                </c:pt>
                <c:pt idx="1">
                  <c:v>2.69</c:v>
                </c:pt>
                <c:pt idx="2">
                  <c:v>2.67</c:v>
                </c:pt>
                <c:pt idx="3">
                  <c:v>1.89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1-40C7-B4E6-A2CC8025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56879"/>
        <c:axId val="1750406095"/>
      </c:lineChart>
      <c:catAx>
        <c:axId val="17842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6095"/>
        <c:crosses val="autoZero"/>
        <c:auto val="1"/>
        <c:lblAlgn val="ctr"/>
        <c:lblOffset val="100"/>
        <c:noMultiLvlLbl val="0"/>
      </c:catAx>
      <c:valAx>
        <c:axId val="17504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A=28,b=3.75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Sheet2!$A$3:$A$39</c:f>
              <c:numCache>
                <c:formatCode>General</c:formatCode>
                <c:ptCount val="37"/>
                <c:pt idx="0">
                  <c:v>-20</c:v>
                </c:pt>
                <c:pt idx="1">
                  <c:v>-21</c:v>
                </c:pt>
                <c:pt idx="2">
                  <c:v>-22</c:v>
                </c:pt>
                <c:pt idx="3">
                  <c:v>-23</c:v>
                </c:pt>
                <c:pt idx="4">
                  <c:v>-24</c:v>
                </c:pt>
                <c:pt idx="5">
                  <c:v>-25</c:v>
                </c:pt>
                <c:pt idx="6">
                  <c:v>-26</c:v>
                </c:pt>
                <c:pt idx="7">
                  <c:v>-27</c:v>
                </c:pt>
                <c:pt idx="8">
                  <c:v>-28</c:v>
                </c:pt>
                <c:pt idx="9">
                  <c:v>-29</c:v>
                </c:pt>
                <c:pt idx="10">
                  <c:v>-30</c:v>
                </c:pt>
                <c:pt idx="11">
                  <c:v>-31</c:v>
                </c:pt>
                <c:pt idx="12">
                  <c:v>-32</c:v>
                </c:pt>
                <c:pt idx="13">
                  <c:v>-33</c:v>
                </c:pt>
                <c:pt idx="14">
                  <c:v>-34</c:v>
                </c:pt>
                <c:pt idx="15">
                  <c:v>-35</c:v>
                </c:pt>
                <c:pt idx="16">
                  <c:v>-36</c:v>
                </c:pt>
                <c:pt idx="17">
                  <c:v>-37</c:v>
                </c:pt>
                <c:pt idx="18">
                  <c:v>-38</c:v>
                </c:pt>
                <c:pt idx="19">
                  <c:v>-39</c:v>
                </c:pt>
                <c:pt idx="20">
                  <c:v>-40</c:v>
                </c:pt>
                <c:pt idx="21">
                  <c:v>-41</c:v>
                </c:pt>
                <c:pt idx="22">
                  <c:v>-42</c:v>
                </c:pt>
                <c:pt idx="23">
                  <c:v>-43</c:v>
                </c:pt>
                <c:pt idx="24">
                  <c:v>-44</c:v>
                </c:pt>
                <c:pt idx="25">
                  <c:v>-45</c:v>
                </c:pt>
                <c:pt idx="26">
                  <c:v>-46</c:v>
                </c:pt>
                <c:pt idx="27">
                  <c:v>-47</c:v>
                </c:pt>
                <c:pt idx="28">
                  <c:v>-48</c:v>
                </c:pt>
                <c:pt idx="29">
                  <c:v>-49</c:v>
                </c:pt>
                <c:pt idx="30">
                  <c:v>-50</c:v>
                </c:pt>
                <c:pt idx="31">
                  <c:v>-51</c:v>
                </c:pt>
                <c:pt idx="32">
                  <c:v>-52</c:v>
                </c:pt>
                <c:pt idx="33">
                  <c:v>-53</c:v>
                </c:pt>
                <c:pt idx="34">
                  <c:v>-54</c:v>
                </c:pt>
                <c:pt idx="35">
                  <c:v>-55</c:v>
                </c:pt>
                <c:pt idx="36">
                  <c:v>-56</c:v>
                </c:pt>
              </c:numCache>
            </c:numRef>
          </c:cat>
          <c:val>
            <c:numRef>
              <c:f>Sheet2!$B$3:$B$39</c:f>
              <c:numCache>
                <c:formatCode>General</c:formatCode>
                <c:ptCount val="37"/>
                <c:pt idx="0">
                  <c:v>0.24620924014946252</c:v>
                </c:pt>
                <c:pt idx="1">
                  <c:v>0.27213387683753071</c:v>
                </c:pt>
                <c:pt idx="2">
                  <c:v>0.3007882518043099</c:v>
                </c:pt>
                <c:pt idx="3">
                  <c:v>0.33245979322709401</c:v>
                </c:pt>
                <c:pt idx="4">
                  <c:v>0.36746619407366887</c:v>
                </c:pt>
                <c:pt idx="5">
                  <c:v>0.40615859883769784</c:v>
                </c:pt>
                <c:pt idx="6">
                  <c:v>0.44892512582186045</c:v>
                </c:pt>
                <c:pt idx="7">
                  <c:v>0.49619476030029025</c:v>
                </c:pt>
                <c:pt idx="8">
                  <c:v>0.54844165761210184</c:v>
                </c:pt>
                <c:pt idx="9">
                  <c:v>0.6061898993497572</c:v>
                </c:pt>
                <c:pt idx="10">
                  <c:v>0.67001875035095881</c:v>
                </c:pt>
                <c:pt idx="11">
                  <c:v>0.74056846922624364</c:v>
                </c:pt>
                <c:pt idx="12">
                  <c:v>0.81854673070690276</c:v>
                </c:pt>
                <c:pt idx="13">
                  <c:v>0.90473572423492965</c:v>
                </c:pt>
                <c:pt idx="14">
                  <c:v>1</c:v>
                </c:pt>
                <c:pt idx="15">
                  <c:v>1.1052951411260217</c:v>
                </c:pt>
                <c:pt idx="16">
                  <c:v>1.221677348996792</c:v>
                </c:pt>
                <c:pt idx="17">
                  <c:v>1.3503140378698733</c:v>
                </c:pt>
                <c:pt idx="18">
                  <c:v>1.4924955450518296</c:v>
                </c:pt>
                <c:pt idx="19">
                  <c:v>1.6496480740980206</c:v>
                </c:pt>
                <c:pt idx="20">
                  <c:v>1.8233480008684413</c:v>
                </c:pt>
                <c:pt idx="21">
                  <c:v>2.0153376859417333</c:v>
                </c:pt>
                <c:pt idx="22">
                  <c:v>2.227542951999558</c:v>
                </c:pt>
                <c:pt idx="23">
                  <c:v>2.4620924014946262</c:v>
                </c:pt>
                <c:pt idx="24">
                  <c:v>2.7213387683753081</c:v>
                </c:pt>
                <c:pt idx="25">
                  <c:v>3.0078825180431004</c:v>
                </c:pt>
                <c:pt idx="26">
                  <c:v>3.3245979322709416</c:v>
                </c:pt>
                <c:pt idx="27">
                  <c:v>3.6746619407366903</c:v>
                </c:pt>
                <c:pt idx="28">
                  <c:v>4.0615859883769803</c:v>
                </c:pt>
                <c:pt idx="29">
                  <c:v>4.4892512582186059</c:v>
                </c:pt>
                <c:pt idx="30">
                  <c:v>4.9619476030029057</c:v>
                </c:pt>
                <c:pt idx="31">
                  <c:v>5.4844165761210206</c:v>
                </c:pt>
                <c:pt idx="32">
                  <c:v>6.0618989934975751</c:v>
                </c:pt>
                <c:pt idx="33">
                  <c:v>6.7001875035095892</c:v>
                </c:pt>
                <c:pt idx="34">
                  <c:v>7.4056846922624393</c:v>
                </c:pt>
                <c:pt idx="35">
                  <c:v>8.1854673070690307</c:v>
                </c:pt>
                <c:pt idx="36">
                  <c:v>9.0473572423493014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692-B045-BA0AAB639E5C}"/>
            </c:ext>
          </c:extLst>
        </c:ser>
        <c:ser>
          <c:idx val="1"/>
          <c:order val="1"/>
          <c:tx>
            <c:v>A=38,b=3.75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Sheet2!$C$3:$C$39</c:f>
              <c:numCache>
                <c:formatCode>General</c:formatCode>
                <c:ptCount val="37"/>
                <c:pt idx="0">
                  <c:v>1.5016610723433851E-2</c:v>
                </c:pt>
                <c:pt idx="1">
                  <c:v>1.6630828608915644E-2</c:v>
                </c:pt>
                <c:pt idx="2">
                  <c:v>1.8418567632409181E-2</c:v>
                </c:pt>
                <c:pt idx="3">
                  <c:v>2.0398480533180715E-2</c:v>
                </c:pt>
                <c:pt idx="4">
                  <c:v>2.2591225135791232E-2</c:v>
                </c:pt>
                <c:pt idx="5">
                  <c:v>2.5019679887716851E-2</c:v>
                </c:pt>
                <c:pt idx="6">
                  <c:v>2.7709182566291082E-2</c:v>
                </c:pt>
                <c:pt idx="7">
                  <c:v>3.0687794645565879E-2</c:v>
                </c:pt>
                <c:pt idx="8">
                  <c:v>3.3986594081417361E-2</c:v>
                </c:pt>
                <c:pt idx="9">
                  <c:v>3.763999956972907E-2</c:v>
                </c:pt>
                <c:pt idx="10">
                  <c:v>4.1686129660866586E-2</c:v>
                </c:pt>
                <c:pt idx="11">
                  <c:v>4.616720047733755E-2</c:v>
                </c:pt>
                <c:pt idx="12">
                  <c:v>5.1129966184305327E-2</c:v>
                </c:pt>
                <c:pt idx="13">
                  <c:v>5.662620680869513E-2</c:v>
                </c:pt>
                <c:pt idx="14">
                  <c:v>6.2713268496652694E-2</c:v>
                </c:pt>
                <c:pt idx="15">
                  <c:v>6.9454661846241383E-2</c:v>
                </c:pt>
                <c:pt idx="16">
                  <c:v>7.6920724558204367E-2</c:v>
                </c:pt>
                <c:pt idx="17">
                  <c:v>8.5189355318693288E-2</c:v>
                </c:pt>
                <c:pt idx="18">
                  <c:v>9.4346826571078082E-2</c:v>
                </c:pt>
                <c:pt idx="19">
                  <c:v>0.10448868465705888</c:v>
                </c:pt>
                <c:pt idx="20">
                  <c:v>0.11572074671888499</c:v>
                </c:pt>
                <c:pt idx="21">
                  <c:v>0.12816020476406351</c:v>
                </c:pt>
                <c:pt idx="22">
                  <c:v>0.14193684841204199</c:v>
                </c:pt>
                <c:pt idx="23">
                  <c:v>0.15719441908064125</c:v>
                </c:pt>
                <c:pt idx="24">
                  <c:v>0.17409210974141826</c:v>
                </c:pt>
                <c:pt idx="25">
                  <c:v>0.19280622589196311</c:v>
                </c:pt>
                <c:pt idx="26">
                  <c:v>0.21353202507522126</c:v>
                </c:pt>
                <c:pt idx="27">
                  <c:v>0.2364857541388424</c:v>
                </c:pt>
                <c:pt idx="28">
                  <c:v>0.26190690549071544</c:v>
                </c:pt>
                <c:pt idx="29">
                  <c:v>0.29006071589179028</c:v>
                </c:pt>
                <c:pt idx="30">
                  <c:v>0.32124093385785302</c:v>
                </c:pt>
                <c:pt idx="31">
                  <c:v>0.35577288454450201</c:v>
                </c:pt>
                <c:pt idx="32">
                  <c:v>0.39401686409342784</c:v>
                </c:pt>
                <c:pt idx="33">
                  <c:v>0.43637189885560107</c:v>
                </c:pt>
                <c:pt idx="34">
                  <c:v>0.48327990871398613</c:v>
                </c:pt>
                <c:pt idx="35">
                  <c:v>0.53523031794466081</c:v>
                </c:pt>
                <c:pt idx="36">
                  <c:v>0.59276516172469695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B-4692-B045-BA0AAB639E5C}"/>
            </c:ext>
          </c:extLst>
        </c:ser>
        <c:ser>
          <c:idx val="2"/>
          <c:order val="2"/>
          <c:tx>
            <c:v>A=28,b=3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Sheet2!$D$3:$D$39</c:f>
              <c:numCache>
                <c:formatCode>General</c:formatCode>
                <c:ptCount val="37"/>
                <c:pt idx="0">
                  <c:v>5.4210373187909652E-2</c:v>
                </c:pt>
                <c:pt idx="1">
                  <c:v>5.9092937677200488E-2</c:v>
                </c:pt>
                <c:pt idx="2">
                  <c:v>6.4415259994932195E-2</c:v>
                </c:pt>
                <c:pt idx="3">
                  <c:v>7.0216947799764312E-2</c:v>
                </c:pt>
                <c:pt idx="4">
                  <c:v>7.6541176092477473E-2</c:v>
                </c:pt>
                <c:pt idx="5">
                  <c:v>8.3435008515697809E-2</c:v>
                </c:pt>
                <c:pt idx="6">
                  <c:v>9.0949747592116548E-2</c:v>
                </c:pt>
                <c:pt idx="7">
                  <c:v>9.9141316507607241E-2</c:v>
                </c:pt>
                <c:pt idx="8">
                  <c:v>0.10807067528039552</c:v>
                </c:pt>
                <c:pt idx="9">
                  <c:v>0.11780427441332721</c:v>
                </c:pt>
                <c:pt idx="10">
                  <c:v>0.12841454940522606</c:v>
                </c:pt>
                <c:pt idx="11">
                  <c:v>0.13998045980139498</c:v>
                </c:pt>
                <c:pt idx="12">
                  <c:v>0.15258807679476644</c:v>
                </c:pt>
                <c:pt idx="13">
                  <c:v>0.16633122375051304</c:v>
                </c:pt>
                <c:pt idx="14">
                  <c:v>0.1813121744207746</c:v>
                </c:pt>
                <c:pt idx="15">
                  <c:v>0.19764241404547461</c:v>
                </c:pt>
                <c:pt idx="16">
                  <c:v>0.21544346900318836</c:v>
                </c:pt>
                <c:pt idx="17">
                  <c:v>0.23484781118615652</c:v>
                </c:pt>
                <c:pt idx="18">
                  <c:v>0.25599984382962371</c:v>
                </c:pt>
                <c:pt idx="19">
                  <c:v>0.27905697613184688</c:v>
                </c:pt>
                <c:pt idx="20">
                  <c:v>0.30419079466187887</c:v>
                </c:pt>
                <c:pt idx="21">
                  <c:v>0.33158834027251299</c:v>
                </c:pt>
                <c:pt idx="22">
                  <c:v>0.36145350002091592</c:v>
                </c:pt>
                <c:pt idx="23">
                  <c:v>0.39400852445534668</c:v>
                </c:pt>
                <c:pt idx="24">
                  <c:v>0.42949568155930484</c:v>
                </c:pt>
                <c:pt idx="25">
                  <c:v>0.46817905966143031</c:v>
                </c:pt>
                <c:pt idx="26">
                  <c:v>0.51034653272804797</c:v>
                </c:pt>
                <c:pt idx="27">
                  <c:v>0.55631190266367514</c:v>
                </c:pt>
                <c:pt idx="28">
                  <c:v>0.6064172345620592</c:v>
                </c:pt>
                <c:pt idx="29">
                  <c:v>0.66103540228622137</c:v>
                </c:pt>
                <c:pt idx="30">
                  <c:v>0.7205728633211993</c:v>
                </c:pt>
                <c:pt idx="31">
                  <c:v>0.78547268354939448</c:v>
                </c:pt>
                <c:pt idx="32">
                  <c:v>0.85621783445829069</c:v>
                </c:pt>
                <c:pt idx="33">
                  <c:v>0.93333478731771002</c:v>
                </c:pt>
                <c:pt idx="34">
                  <c:v>1.0173974310737506</c:v>
                </c:pt>
                <c:pt idx="35">
                  <c:v>1.1090313431155938</c:v>
                </c:pt>
                <c:pt idx="36">
                  <c:v>1.20891844469737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B-4692-B045-BA0AAB63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748559"/>
        <c:axId val="1750422735"/>
      </c:lineChart>
      <c:catAx>
        <c:axId val="17517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22735"/>
        <c:crosses val="autoZero"/>
        <c:auto val="1"/>
        <c:lblAlgn val="ctr"/>
        <c:lblOffset val="100"/>
        <c:noMultiLvlLbl val="0"/>
      </c:catAx>
      <c:valAx>
        <c:axId val="17504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12</xdr:row>
      <xdr:rowOff>180975</xdr:rowOff>
    </xdr:from>
    <xdr:to>
      <xdr:col>16</xdr:col>
      <xdr:colOff>266700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D6674-E536-4173-AD32-C05969CD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7</xdr:row>
      <xdr:rowOff>23812</xdr:rowOff>
    </xdr:from>
    <xdr:to>
      <xdr:col>18</xdr:col>
      <xdr:colOff>266700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B6B93-6453-42EE-A619-63522EC9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18" sqref="B18:D22"/>
    </sheetView>
  </sheetViews>
  <sheetFormatPr defaultRowHeight="15" x14ac:dyDescent="0.25"/>
  <cols>
    <col min="1" max="1" width="22.42578125" customWidth="1"/>
  </cols>
  <sheetData>
    <row r="1" spans="1:11" x14ac:dyDescent="0.25">
      <c r="A1" t="s">
        <v>0</v>
      </c>
      <c r="B1" s="1" t="s">
        <v>1</v>
      </c>
      <c r="C1" s="1"/>
      <c r="D1" s="1"/>
      <c r="E1" s="1" t="s">
        <v>2</v>
      </c>
      <c r="F1" s="1"/>
      <c r="G1" s="1"/>
      <c r="I1" t="s">
        <v>16</v>
      </c>
      <c r="J1" t="s">
        <v>18</v>
      </c>
      <c r="K1" t="s">
        <v>17</v>
      </c>
    </row>
    <row r="2" spans="1:11" x14ac:dyDescent="0.2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J2" t="s">
        <v>5</v>
      </c>
    </row>
    <row r="3" spans="1:11" x14ac:dyDescent="0.25">
      <c r="A3" t="s">
        <v>3</v>
      </c>
      <c r="E3">
        <v>-47</v>
      </c>
      <c r="I3" t="s">
        <v>4</v>
      </c>
      <c r="J3" t="s">
        <v>7</v>
      </c>
    </row>
    <row r="4" spans="1:11" x14ac:dyDescent="0.25">
      <c r="A4" t="s">
        <v>10</v>
      </c>
      <c r="I4" t="s">
        <v>8</v>
      </c>
    </row>
    <row r="5" spans="1:11" x14ac:dyDescent="0.25">
      <c r="A5" t="s">
        <v>11</v>
      </c>
    </row>
    <row r="6" spans="1:11" x14ac:dyDescent="0.25">
      <c r="A6" t="s">
        <v>12</v>
      </c>
      <c r="B6">
        <v>5.23</v>
      </c>
      <c r="C6">
        <v>5.2</v>
      </c>
      <c r="E6">
        <v>-50</v>
      </c>
      <c r="F6">
        <v>-51</v>
      </c>
      <c r="G6">
        <v>-45</v>
      </c>
    </row>
    <row r="7" spans="1:11" x14ac:dyDescent="0.25">
      <c r="A7" t="s">
        <v>13</v>
      </c>
    </row>
    <row r="8" spans="1:11" x14ac:dyDescent="0.25">
      <c r="A8" t="s">
        <v>14</v>
      </c>
      <c r="B8">
        <v>3</v>
      </c>
      <c r="C8">
        <v>2.67</v>
      </c>
      <c r="E8">
        <v>-37</v>
      </c>
      <c r="F8">
        <v>-40</v>
      </c>
      <c r="G8">
        <v>-51</v>
      </c>
    </row>
    <row r="9" spans="1:11" x14ac:dyDescent="0.25">
      <c r="A9" t="s">
        <v>15</v>
      </c>
      <c r="B9">
        <v>2.69</v>
      </c>
      <c r="C9">
        <v>1.89</v>
      </c>
      <c r="E9">
        <v>-48</v>
      </c>
      <c r="F9">
        <v>-38</v>
      </c>
      <c r="G9">
        <v>-56</v>
      </c>
    </row>
    <row r="10" spans="1:11" x14ac:dyDescent="0.25">
      <c r="K10" t="s">
        <v>6</v>
      </c>
    </row>
    <row r="11" spans="1:11" x14ac:dyDescent="0.25">
      <c r="K11" t="s">
        <v>9</v>
      </c>
    </row>
    <row r="17" spans="2:4" x14ac:dyDescent="0.25">
      <c r="B17" t="s">
        <v>19</v>
      </c>
      <c r="C17" t="s">
        <v>20</v>
      </c>
    </row>
    <row r="18" spans="2:4" x14ac:dyDescent="0.25">
      <c r="B18">
        <v>-50</v>
      </c>
      <c r="C18">
        <v>5.2</v>
      </c>
      <c r="D18">
        <v>1.19</v>
      </c>
    </row>
    <row r="19" spans="2:4" x14ac:dyDescent="0.25">
      <c r="B19">
        <v>-48</v>
      </c>
      <c r="C19">
        <v>2.69</v>
      </c>
      <c r="D19">
        <v>1.06</v>
      </c>
    </row>
    <row r="20" spans="2:4" x14ac:dyDescent="0.25">
      <c r="B20">
        <v>-40</v>
      </c>
      <c r="C20">
        <v>2.67</v>
      </c>
      <c r="D20">
        <v>0.65</v>
      </c>
    </row>
    <row r="21" spans="2:4" x14ac:dyDescent="0.25">
      <c r="B21">
        <v>-38</v>
      </c>
      <c r="C21">
        <v>1.89</v>
      </c>
      <c r="D21">
        <v>0.56999999999999995</v>
      </c>
    </row>
    <row r="22" spans="2:4" x14ac:dyDescent="0.25">
      <c r="B22">
        <v>-37</v>
      </c>
      <c r="C22">
        <v>3</v>
      </c>
      <c r="D22">
        <v>0.54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B55D-6E8B-47C5-AB15-481669BCF850}">
  <dimension ref="A1:AC83"/>
  <sheetViews>
    <sheetView topLeftCell="A32" workbookViewId="0">
      <selection activeCell="G61" sqref="G61"/>
    </sheetView>
  </sheetViews>
  <sheetFormatPr defaultRowHeight="15" x14ac:dyDescent="0.25"/>
  <sheetData>
    <row r="1" spans="1:29" x14ac:dyDescent="0.25">
      <c r="B1">
        <v>34</v>
      </c>
      <c r="C1">
        <v>38</v>
      </c>
      <c r="D1">
        <v>38</v>
      </c>
      <c r="E1">
        <v>38</v>
      </c>
      <c r="F1">
        <v>38</v>
      </c>
      <c r="U1" t="s">
        <v>21</v>
      </c>
    </row>
    <row r="2" spans="1:29" x14ac:dyDescent="0.25">
      <c r="B2">
        <v>3.75</v>
      </c>
      <c r="C2">
        <v>3.75</v>
      </c>
      <c r="D2">
        <v>2.5</v>
      </c>
      <c r="E2">
        <v>2.5</v>
      </c>
      <c r="F2">
        <v>2.5</v>
      </c>
      <c r="I2">
        <v>78.321420000000003</v>
      </c>
      <c r="U2">
        <v>1</v>
      </c>
      <c r="V2">
        <v>-39</v>
      </c>
    </row>
    <row r="3" spans="1:29" x14ac:dyDescent="0.25">
      <c r="A3">
        <v>-20</v>
      </c>
      <c r="B3">
        <f>POWER(10,(ABS(A3)-34)/10/2.3)</f>
        <v>0.24620924014946252</v>
      </c>
      <c r="C3">
        <f>POWER(10,(ABS(A3)-61.12195)/10/2.2552)</f>
        <v>1.5016610723433851E-2</v>
      </c>
      <c r="D3">
        <f>POWER(10,(ABS(A3)-53.8)/10/2.67)</f>
        <v>5.4210373187909652E-2</v>
      </c>
      <c r="E3">
        <f>POWER(10,(ABS(A3)-76.8495)/10/1.93)</f>
        <v>1.1335222564356246E-3</v>
      </c>
      <c r="F3">
        <f>POWER(10,(ABS(A3)-50.894736)/10/2.9614)</f>
        <v>9.0521626098003405E-2</v>
      </c>
      <c r="I3">
        <v>80.508769999999998</v>
      </c>
      <c r="U3">
        <v>2</v>
      </c>
      <c r="V3">
        <v>-46</v>
      </c>
      <c r="W3">
        <v>-44</v>
      </c>
      <c r="X3">
        <v>-43</v>
      </c>
    </row>
    <row r="4" spans="1:29" x14ac:dyDescent="0.25">
      <c r="A4">
        <f>A3-1</f>
        <v>-21</v>
      </c>
      <c r="B4">
        <f t="shared" ref="B4:B61" si="0">POWER(10,(ABS(A4)-34)/10/2.3)</f>
        <v>0.27213387683753071</v>
      </c>
      <c r="C4">
        <f t="shared" ref="C4:C68" si="1">POWER(10,(ABS(A4)-61.12195)/10/2.2552)</f>
        <v>1.6630828608915644E-2</v>
      </c>
      <c r="D4">
        <f t="shared" ref="D4:D67" si="2">POWER(10,(ABS(A4)-53.8)/10/2.67)</f>
        <v>5.9092937677200488E-2</v>
      </c>
      <c r="E4">
        <f t="shared" ref="E4:F67" si="3">POWER(10,(ABS(A4)-76.8495)/10/1.93)</f>
        <v>1.2771547510823113E-3</v>
      </c>
      <c r="F4">
        <f t="shared" ref="F4:F67" si="4">POWER(10,(ABS(A4)-50.894736)/10/2.9614)</f>
        <v>9.7840837017245219E-2</v>
      </c>
      <c r="U4">
        <v>3</v>
      </c>
      <c r="V4">
        <v>-55</v>
      </c>
      <c r="W4">
        <v>-42</v>
      </c>
      <c r="X4">
        <v>-44</v>
      </c>
      <c r="Y4">
        <v>-45</v>
      </c>
    </row>
    <row r="5" spans="1:29" x14ac:dyDescent="0.25">
      <c r="A5">
        <f t="shared" ref="A5:A39" si="5">A4-1</f>
        <v>-22</v>
      </c>
      <c r="B5">
        <f t="shared" si="0"/>
        <v>0.3007882518043099</v>
      </c>
      <c r="C5">
        <f t="shared" si="1"/>
        <v>1.8418567632409181E-2</v>
      </c>
      <c r="D5">
        <f t="shared" si="2"/>
        <v>6.4415259994932195E-2</v>
      </c>
      <c r="E5">
        <f t="shared" si="3"/>
        <v>1.4389874119818461E-3</v>
      </c>
      <c r="F5">
        <f t="shared" si="4"/>
        <v>0.10575184959526804</v>
      </c>
      <c r="U5">
        <v>4</v>
      </c>
    </row>
    <row r="6" spans="1:29" x14ac:dyDescent="0.25">
      <c r="A6">
        <f t="shared" si="5"/>
        <v>-23</v>
      </c>
      <c r="B6">
        <f t="shared" si="0"/>
        <v>0.33245979322709401</v>
      </c>
      <c r="C6">
        <f t="shared" si="1"/>
        <v>2.0398480533180715E-2</v>
      </c>
      <c r="D6">
        <f t="shared" si="2"/>
        <v>7.0216947799764312E-2</v>
      </c>
      <c r="E6">
        <f t="shared" si="3"/>
        <v>1.6213264446516204E-3</v>
      </c>
      <c r="F6">
        <f t="shared" si="4"/>
        <v>0.11430251450985669</v>
      </c>
      <c r="U6">
        <v>5</v>
      </c>
    </row>
    <row r="7" spans="1:29" x14ac:dyDescent="0.25">
      <c r="A7">
        <f t="shared" si="5"/>
        <v>-24</v>
      </c>
      <c r="B7">
        <f t="shared" si="0"/>
        <v>0.36746619407366887</v>
      </c>
      <c r="C7">
        <f t="shared" si="1"/>
        <v>2.2591225135791232E-2</v>
      </c>
      <c r="D7">
        <f t="shared" si="2"/>
        <v>7.6541176092477473E-2</v>
      </c>
      <c r="E7">
        <f t="shared" si="3"/>
        <v>1.8267702818235841E-3</v>
      </c>
      <c r="F7">
        <f t="shared" si="4"/>
        <v>0.12354455145019613</v>
      </c>
      <c r="U7">
        <v>6</v>
      </c>
    </row>
    <row r="8" spans="1:29" x14ac:dyDescent="0.25">
      <c r="A8">
        <f t="shared" si="5"/>
        <v>-25</v>
      </c>
      <c r="B8">
        <f t="shared" si="0"/>
        <v>0.40615859883769784</v>
      </c>
      <c r="C8">
        <f t="shared" si="1"/>
        <v>2.5019679887716851E-2</v>
      </c>
      <c r="D8">
        <f t="shared" si="2"/>
        <v>8.3435008515697809E-2</v>
      </c>
      <c r="E8">
        <f t="shared" si="3"/>
        <v>2.0582466125573296E-3</v>
      </c>
      <c r="F8">
        <f t="shared" si="4"/>
        <v>0.13353386194941452</v>
      </c>
      <c r="U8">
        <v>7</v>
      </c>
    </row>
    <row r="9" spans="1:29" x14ac:dyDescent="0.25">
      <c r="A9">
        <f t="shared" si="5"/>
        <v>-26</v>
      </c>
      <c r="B9">
        <f t="shared" si="0"/>
        <v>0.44892512582186045</v>
      </c>
      <c r="C9">
        <f t="shared" si="1"/>
        <v>2.7709182566291082E-2</v>
      </c>
      <c r="D9">
        <f t="shared" si="2"/>
        <v>9.0949747592116548E-2</v>
      </c>
      <c r="E9">
        <f t="shared" si="3"/>
        <v>2.3190541034391735E-3</v>
      </c>
      <c r="F9">
        <f t="shared" si="4"/>
        <v>0.14433086751149476</v>
      </c>
    </row>
    <row r="10" spans="1:29" x14ac:dyDescent="0.25">
      <c r="A10">
        <f t="shared" si="5"/>
        <v>-27</v>
      </c>
      <c r="B10">
        <f t="shared" si="0"/>
        <v>0.49619476030029025</v>
      </c>
      <c r="C10">
        <f t="shared" si="1"/>
        <v>3.0687794645565879E-2</v>
      </c>
      <c r="D10">
        <f t="shared" si="2"/>
        <v>9.9141316507607241E-2</v>
      </c>
      <c r="E10">
        <f t="shared" si="3"/>
        <v>2.6129094064175351E-3</v>
      </c>
      <c r="F10">
        <f t="shared" si="4"/>
        <v>0.15600087507775393</v>
      </c>
    </row>
    <row r="11" spans="1:29" x14ac:dyDescent="0.25">
      <c r="A11">
        <f t="shared" si="5"/>
        <v>-28</v>
      </c>
      <c r="B11">
        <f t="shared" si="0"/>
        <v>0.54844165761210184</v>
      </c>
      <c r="C11">
        <f t="shared" si="1"/>
        <v>3.3986594081417361E-2</v>
      </c>
      <c r="D11">
        <f t="shared" si="2"/>
        <v>0.10807067528039552</v>
      </c>
      <c r="E11">
        <f t="shared" si="3"/>
        <v>2.9440001231624143E-3</v>
      </c>
      <c r="F11">
        <f t="shared" si="4"/>
        <v>0.168614472043458</v>
      </c>
    </row>
    <row r="12" spans="1:29" x14ac:dyDescent="0.25">
      <c r="A12">
        <f t="shared" si="5"/>
        <v>-29</v>
      </c>
      <c r="B12">
        <f t="shared" si="0"/>
        <v>0.6061898993497572</v>
      </c>
      <c r="C12">
        <f t="shared" si="1"/>
        <v>3.763999956972907E-2</v>
      </c>
      <c r="D12">
        <f t="shared" si="2"/>
        <v>0.11780427441332721</v>
      </c>
      <c r="E12">
        <f t="shared" si="3"/>
        <v>3.3170444807206359E-3</v>
      </c>
      <c r="F12">
        <f t="shared" si="4"/>
        <v>0.18224795321387521</v>
      </c>
    </row>
    <row r="13" spans="1:29" x14ac:dyDescent="0.25">
      <c r="A13">
        <f t="shared" si="5"/>
        <v>-30</v>
      </c>
      <c r="B13">
        <f t="shared" si="0"/>
        <v>0.67001875035095881</v>
      </c>
      <c r="C13">
        <f t="shared" si="1"/>
        <v>4.1686129660866586E-2</v>
      </c>
      <c r="D13">
        <f t="shared" si="2"/>
        <v>0.12841454940522606</v>
      </c>
      <c r="E13">
        <f t="shared" si="3"/>
        <v>3.7373585688780975E-3</v>
      </c>
      <c r="F13">
        <f t="shared" si="4"/>
        <v>0.19698378228226068</v>
      </c>
      <c r="U13" s="1" t="s">
        <v>22</v>
      </c>
      <c r="V13" s="1"/>
      <c r="W13" s="1"/>
      <c r="X13" s="1"/>
      <c r="Y13" s="1"/>
    </row>
    <row r="14" spans="1:29" x14ac:dyDescent="0.25">
      <c r="A14">
        <f t="shared" si="5"/>
        <v>-31</v>
      </c>
      <c r="B14">
        <f t="shared" si="0"/>
        <v>0.74056846922624364</v>
      </c>
      <c r="C14">
        <f t="shared" si="1"/>
        <v>4.616720047733755E-2</v>
      </c>
      <c r="D14">
        <f t="shared" si="2"/>
        <v>0.13998045980139498</v>
      </c>
      <c r="E14">
        <f t="shared" si="3"/>
        <v>4.2109320973989488E-3</v>
      </c>
      <c r="F14">
        <f t="shared" si="4"/>
        <v>0.2129110906210763</v>
      </c>
      <c r="U14" t="s">
        <v>21</v>
      </c>
    </row>
    <row r="15" spans="1:29" x14ac:dyDescent="0.25">
      <c r="A15">
        <f t="shared" si="5"/>
        <v>-32</v>
      </c>
      <c r="B15">
        <f t="shared" si="0"/>
        <v>0.81854673070690276</v>
      </c>
      <c r="C15">
        <f t="shared" si="1"/>
        <v>5.1129966184305327E-2</v>
      </c>
      <c r="D15">
        <f t="shared" si="2"/>
        <v>0.15258807679476644</v>
      </c>
      <c r="E15">
        <f t="shared" si="3"/>
        <v>4.7445137527244519E-3</v>
      </c>
      <c r="F15">
        <f t="shared" si="4"/>
        <v>0.23012621640344275</v>
      </c>
      <c r="U15">
        <v>1</v>
      </c>
      <c r="V15">
        <v>-40</v>
      </c>
      <c r="W15">
        <v>-40</v>
      </c>
      <c r="X15">
        <v>-42</v>
      </c>
      <c r="Y15">
        <v>-40</v>
      </c>
      <c r="Z15">
        <v>-40</v>
      </c>
      <c r="AA15">
        <v>-41</v>
      </c>
      <c r="AB15">
        <v>-42</v>
      </c>
    </row>
    <row r="16" spans="1:29" x14ac:dyDescent="0.25">
      <c r="A16">
        <f t="shared" si="5"/>
        <v>-33</v>
      </c>
      <c r="B16">
        <f t="shared" si="0"/>
        <v>0.90473572423492965</v>
      </c>
      <c r="C16">
        <f t="shared" si="1"/>
        <v>5.662620680869513E-2</v>
      </c>
      <c r="D16">
        <f t="shared" si="2"/>
        <v>0.16633122375051304</v>
      </c>
      <c r="E16">
        <f t="shared" si="3"/>
        <v>5.3457073705120775E-3</v>
      </c>
      <c r="F16">
        <f t="shared" si="4"/>
        <v>0.24873328731576078</v>
      </c>
      <c r="U16">
        <v>2</v>
      </c>
      <c r="V16">
        <v>-42</v>
      </c>
      <c r="W16">
        <v>-40</v>
      </c>
      <c r="X16">
        <v>-41</v>
      </c>
      <c r="Y16">
        <v>-42</v>
      </c>
      <c r="Z16">
        <v>-44</v>
      </c>
      <c r="AA16">
        <v>-42</v>
      </c>
      <c r="AB16">
        <v>-43</v>
      </c>
      <c r="AC16">
        <v>-44</v>
      </c>
    </row>
    <row r="17" spans="1:29" x14ac:dyDescent="0.25">
      <c r="A17">
        <f t="shared" si="5"/>
        <v>-34</v>
      </c>
      <c r="B17">
        <f t="shared" si="0"/>
        <v>1</v>
      </c>
      <c r="C17">
        <f t="shared" si="1"/>
        <v>6.2713268496652694E-2</v>
      </c>
      <c r="D17">
        <f t="shared" si="2"/>
        <v>0.1813121744207746</v>
      </c>
      <c r="E17">
        <f t="shared" si="3"/>
        <v>6.0230802945270383E-3</v>
      </c>
      <c r="F17">
        <f t="shared" si="4"/>
        <v>0.26884485038610861</v>
      </c>
      <c r="H17">
        <v>1</v>
      </c>
      <c r="U17">
        <v>3</v>
      </c>
      <c r="V17">
        <v>-51</v>
      </c>
      <c r="W17">
        <v>-53</v>
      </c>
      <c r="X17">
        <v>-49</v>
      </c>
      <c r="Y17">
        <v>-50</v>
      </c>
      <c r="Z17">
        <v>-52</v>
      </c>
      <c r="AA17">
        <v>-49</v>
      </c>
      <c r="AB17">
        <v>-53</v>
      </c>
    </row>
    <row r="18" spans="1:29" x14ac:dyDescent="0.25">
      <c r="A18">
        <f t="shared" si="5"/>
        <v>-35</v>
      </c>
      <c r="B18">
        <f t="shared" si="0"/>
        <v>1.1052951411260217</v>
      </c>
      <c r="C18">
        <f t="shared" si="1"/>
        <v>6.9454661846241383E-2</v>
      </c>
      <c r="D18">
        <f t="shared" si="2"/>
        <v>0.19764241404547461</v>
      </c>
      <c r="E18">
        <f t="shared" si="3"/>
        <v>6.786285466060739E-3</v>
      </c>
      <c r="F18">
        <f t="shared" si="4"/>
        <v>0.29058255273800376</v>
      </c>
      <c r="U18">
        <v>4</v>
      </c>
      <c r="V18">
        <v>-50</v>
      </c>
      <c r="W18">
        <v>-51</v>
      </c>
      <c r="X18">
        <v>-45</v>
      </c>
      <c r="Y18">
        <v>-44</v>
      </c>
      <c r="Z18">
        <v>-47</v>
      </c>
      <c r="AA18">
        <v>-47</v>
      </c>
      <c r="AB18">
        <v>-45</v>
      </c>
      <c r="AC18">
        <v>-44</v>
      </c>
    </row>
    <row r="19" spans="1:29" x14ac:dyDescent="0.25">
      <c r="A19">
        <f t="shared" si="5"/>
        <v>-36</v>
      </c>
      <c r="B19">
        <f t="shared" si="0"/>
        <v>1.221677348996792</v>
      </c>
      <c r="C19">
        <f t="shared" si="1"/>
        <v>7.6920724558204367E-2</v>
      </c>
      <c r="D19">
        <f t="shared" si="2"/>
        <v>0.21544346900318836</v>
      </c>
      <c r="E19">
        <f t="shared" si="3"/>
        <v>7.6461989837184495E-3</v>
      </c>
      <c r="F19">
        <f t="shared" si="4"/>
        <v>0.31407787738714943</v>
      </c>
      <c r="U19">
        <v>5</v>
      </c>
    </row>
    <row r="20" spans="1:29" x14ac:dyDescent="0.25">
      <c r="A20">
        <f t="shared" si="5"/>
        <v>-37</v>
      </c>
      <c r="B20">
        <f t="shared" si="0"/>
        <v>1.3503140378698733</v>
      </c>
      <c r="C20">
        <f t="shared" si="1"/>
        <v>8.5189355318693288E-2</v>
      </c>
      <c r="D20">
        <f t="shared" si="2"/>
        <v>0.23484781118615652</v>
      </c>
      <c r="E20">
        <f t="shared" si="3"/>
        <v>8.6150750938796105E-3</v>
      </c>
      <c r="F20">
        <f t="shared" si="4"/>
        <v>0.33947293853171534</v>
      </c>
      <c r="U20">
        <v>6</v>
      </c>
    </row>
    <row r="21" spans="1:29" x14ac:dyDescent="0.25">
      <c r="A21">
        <f t="shared" si="5"/>
        <v>-38</v>
      </c>
      <c r="B21">
        <f t="shared" si="0"/>
        <v>1.4924955450518296</v>
      </c>
      <c r="C21">
        <f t="shared" si="1"/>
        <v>9.4346826571078082E-2</v>
      </c>
      <c r="D21">
        <f t="shared" si="2"/>
        <v>0.25599984382962371</v>
      </c>
      <c r="E21">
        <f t="shared" si="3"/>
        <v>9.7067208205312439E-3</v>
      </c>
      <c r="F21">
        <f t="shared" si="4"/>
        <v>0.36692134114656022</v>
      </c>
      <c r="U21">
        <v>7</v>
      </c>
    </row>
    <row r="22" spans="1:29" x14ac:dyDescent="0.25">
      <c r="A22">
        <f t="shared" si="5"/>
        <v>-39</v>
      </c>
      <c r="B22">
        <f t="shared" si="0"/>
        <v>1.6496480740980206</v>
      </c>
      <c r="C22">
        <f t="shared" si="1"/>
        <v>0.10448868465705888</v>
      </c>
      <c r="D22">
        <f t="shared" si="2"/>
        <v>0.27905697613184688</v>
      </c>
      <c r="E22">
        <f t="shared" si="3"/>
        <v>1.0936692723046785E-2</v>
      </c>
      <c r="F22">
        <f t="shared" si="4"/>
        <v>0.39658911008075082</v>
      </c>
    </row>
    <row r="23" spans="1:29" x14ac:dyDescent="0.25">
      <c r="A23">
        <f t="shared" si="5"/>
        <v>-40</v>
      </c>
      <c r="B23">
        <f t="shared" si="0"/>
        <v>1.8233480008684413</v>
      </c>
      <c r="C23">
        <f t="shared" si="1"/>
        <v>0.11572074671888499</v>
      </c>
      <c r="D23">
        <f t="shared" si="2"/>
        <v>0.30419079466187887</v>
      </c>
      <c r="E23">
        <f t="shared" si="3"/>
        <v>1.2322518585818199E-2</v>
      </c>
      <c r="F23">
        <f t="shared" si="4"/>
        <v>0.42865569427813144</v>
      </c>
      <c r="H23">
        <v>2</v>
      </c>
    </row>
    <row r="24" spans="1:29" x14ac:dyDescent="0.25">
      <c r="A24">
        <f t="shared" si="5"/>
        <v>-41</v>
      </c>
      <c r="B24">
        <f t="shared" si="0"/>
        <v>2.0153376859417333</v>
      </c>
      <c r="C24">
        <f t="shared" si="1"/>
        <v>0.12816020476406351</v>
      </c>
      <c r="D24">
        <f t="shared" si="2"/>
        <v>0.33158834027251299</v>
      </c>
      <c r="E24">
        <f t="shared" si="3"/>
        <v>1.388394719894199E-2</v>
      </c>
      <c r="F24">
        <f t="shared" si="4"/>
        <v>0.46331505219508895</v>
      </c>
    </row>
    <row r="25" spans="1:29" x14ac:dyDescent="0.25">
      <c r="A25">
        <f t="shared" si="5"/>
        <v>-42</v>
      </c>
      <c r="B25">
        <f t="shared" si="0"/>
        <v>2.227542951999558</v>
      </c>
      <c r="C25">
        <f t="shared" si="1"/>
        <v>0.14193684841204199</v>
      </c>
      <c r="D25">
        <f t="shared" si="2"/>
        <v>0.36145350002091592</v>
      </c>
      <c r="E25">
        <f t="shared" si="3"/>
        <v>1.5643229789473273E-2</v>
      </c>
      <c r="F25">
        <f t="shared" si="4"/>
        <v>0.5007768249807879</v>
      </c>
    </row>
    <row r="26" spans="1:29" x14ac:dyDescent="0.25">
      <c r="A26">
        <f t="shared" si="5"/>
        <v>-43</v>
      </c>
      <c r="B26">
        <f t="shared" si="0"/>
        <v>2.4620924014946262</v>
      </c>
      <c r="C26">
        <f t="shared" si="1"/>
        <v>0.15719441908064125</v>
      </c>
      <c r="D26">
        <f t="shared" si="2"/>
        <v>0.39400852445534668</v>
      </c>
      <c r="E26">
        <f t="shared" si="3"/>
        <v>1.7625437113799432E-2</v>
      </c>
      <c r="F26">
        <f t="shared" si="4"/>
        <v>0.54126760451599432</v>
      </c>
      <c r="H26">
        <v>3</v>
      </c>
    </row>
    <row r="27" spans="1:29" x14ac:dyDescent="0.25">
      <c r="A27">
        <f t="shared" si="5"/>
        <v>-44</v>
      </c>
      <c r="B27">
        <f t="shared" si="0"/>
        <v>2.7213387683753081</v>
      </c>
      <c r="C27">
        <f t="shared" si="1"/>
        <v>0.17409210974141826</v>
      </c>
      <c r="D27">
        <f t="shared" si="2"/>
        <v>0.42949568155930484</v>
      </c>
      <c r="E27">
        <f t="shared" si="3"/>
        <v>1.9858816729876775E-2</v>
      </c>
      <c r="F27">
        <f t="shared" si="4"/>
        <v>0.58503230398036599</v>
      </c>
    </row>
    <row r="28" spans="1:29" x14ac:dyDescent="0.25">
      <c r="A28">
        <f t="shared" si="5"/>
        <v>-45</v>
      </c>
      <c r="B28">
        <f t="shared" si="0"/>
        <v>3.0078825180431004</v>
      </c>
      <c r="C28">
        <f t="shared" si="1"/>
        <v>0.19280622589196311</v>
      </c>
      <c r="D28">
        <f t="shared" si="2"/>
        <v>0.46817905966143031</v>
      </c>
      <c r="E28">
        <f t="shared" si="3"/>
        <v>2.2375195540658043E-2</v>
      </c>
      <c r="F28">
        <f t="shared" si="4"/>
        <v>0.63233563923824598</v>
      </c>
    </row>
    <row r="29" spans="1:29" x14ac:dyDescent="0.25">
      <c r="A29">
        <f t="shared" si="5"/>
        <v>-46</v>
      </c>
      <c r="B29">
        <f t="shared" si="0"/>
        <v>3.3245979322709416</v>
      </c>
      <c r="C29">
        <f t="shared" si="1"/>
        <v>0.21353202507522126</v>
      </c>
      <c r="D29">
        <f t="shared" si="2"/>
        <v>0.51034653272804797</v>
      </c>
      <c r="E29">
        <f t="shared" si="3"/>
        <v>2.5210433345178966E-2</v>
      </c>
      <c r="F29">
        <f t="shared" si="4"/>
        <v>0.68346373000329275</v>
      </c>
      <c r="H29">
        <v>4</v>
      </c>
    </row>
    <row r="30" spans="1:29" x14ac:dyDescent="0.25">
      <c r="A30">
        <f t="shared" si="5"/>
        <v>-47</v>
      </c>
      <c r="B30">
        <f t="shared" si="0"/>
        <v>3.6746619407366903</v>
      </c>
      <c r="C30">
        <f t="shared" si="1"/>
        <v>0.2364857541388424</v>
      </c>
      <c r="D30">
        <f t="shared" si="2"/>
        <v>0.55631190266367514</v>
      </c>
      <c r="E30">
        <f t="shared" si="3"/>
        <v>2.8404933860659343E-2</v>
      </c>
      <c r="F30">
        <f t="shared" si="4"/>
        <v>0.73872583046677742</v>
      </c>
      <c r="L30">
        <v>83.673468999999997</v>
      </c>
    </row>
    <row r="31" spans="1:29" x14ac:dyDescent="0.25">
      <c r="A31">
        <f t="shared" si="5"/>
        <v>-48</v>
      </c>
      <c r="B31">
        <f t="shared" si="0"/>
        <v>4.0615859883769803</v>
      </c>
      <c r="C31">
        <f t="shared" si="1"/>
        <v>0.26190690549071544</v>
      </c>
      <c r="D31">
        <f t="shared" si="2"/>
        <v>0.6064172345620592</v>
      </c>
      <c r="E31">
        <f t="shared" si="3"/>
        <v>3.2004220497967958E-2</v>
      </c>
      <c r="F31">
        <f t="shared" si="4"/>
        <v>0.79845619985745386</v>
      </c>
      <c r="H31">
        <v>5</v>
      </c>
      <c r="L31">
        <v>61.121951000000003</v>
      </c>
    </row>
    <row r="32" spans="1:29" x14ac:dyDescent="0.25">
      <c r="A32">
        <f t="shared" si="5"/>
        <v>-49</v>
      </c>
      <c r="B32">
        <f t="shared" si="0"/>
        <v>4.4892512582186059</v>
      </c>
      <c r="C32">
        <f t="shared" si="1"/>
        <v>0.29006071589179028</v>
      </c>
      <c r="D32">
        <f t="shared" si="2"/>
        <v>0.66103540228622137</v>
      </c>
      <c r="E32">
        <f t="shared" si="3"/>
        <v>3.6059585095572437E-2</v>
      </c>
      <c r="F32">
        <f t="shared" si="4"/>
        <v>0.8630161242472999</v>
      </c>
      <c r="L32">
        <v>-82.428571000000005</v>
      </c>
    </row>
    <row r="33" spans="1:8" x14ac:dyDescent="0.25">
      <c r="A33">
        <f t="shared" si="5"/>
        <v>-50</v>
      </c>
      <c r="B33">
        <f t="shared" si="0"/>
        <v>4.9619476030029057</v>
      </c>
      <c r="C33">
        <f t="shared" si="1"/>
        <v>0.32124093385785302</v>
      </c>
      <c r="D33">
        <f t="shared" si="2"/>
        <v>0.7205728633211993</v>
      </c>
      <c r="E33">
        <f t="shared" si="3"/>
        <v>4.0628818856793904E-2</v>
      </c>
      <c r="F33">
        <f t="shared" si="4"/>
        <v>0.93279610183225792</v>
      </c>
    </row>
    <row r="34" spans="1:8" x14ac:dyDescent="0.25">
      <c r="A34">
        <f t="shared" si="5"/>
        <v>-51</v>
      </c>
      <c r="B34">
        <f t="shared" si="0"/>
        <v>5.4844165761210206</v>
      </c>
      <c r="C34">
        <f t="shared" si="1"/>
        <v>0.35577288454450201</v>
      </c>
      <c r="D34">
        <f t="shared" si="2"/>
        <v>0.78547268354939448</v>
      </c>
      <c r="E34">
        <f t="shared" si="3"/>
        <v>4.5777035906629217E-2</v>
      </c>
      <c r="F34">
        <f t="shared" si="4"/>
        <v>1.0082182049058954</v>
      </c>
    </row>
    <row r="35" spans="1:8" x14ac:dyDescent="0.25">
      <c r="A35">
        <f t="shared" si="5"/>
        <v>-52</v>
      </c>
      <c r="B35">
        <f t="shared" si="0"/>
        <v>6.0618989934975751</v>
      </c>
      <c r="C35">
        <f t="shared" si="1"/>
        <v>0.39401686409342784</v>
      </c>
      <c r="D35">
        <f t="shared" si="2"/>
        <v>0.85621783445829069</v>
      </c>
      <c r="E35">
        <f t="shared" si="3"/>
        <v>5.1577601204284257E-2</v>
      </c>
      <c r="F35">
        <f t="shared" si="4"/>
        <v>1.0897386328126628</v>
      </c>
    </row>
    <row r="36" spans="1:8" x14ac:dyDescent="0.25">
      <c r="A36">
        <f t="shared" si="5"/>
        <v>-53</v>
      </c>
      <c r="B36">
        <f t="shared" si="0"/>
        <v>6.7001875035095892</v>
      </c>
      <c r="C36">
        <f t="shared" si="1"/>
        <v>0.43637189885560107</v>
      </c>
      <c r="D36">
        <f t="shared" si="2"/>
        <v>0.93333478731771002</v>
      </c>
      <c r="E36">
        <f t="shared" si="3"/>
        <v>5.8113176034688185E-2</v>
      </c>
      <c r="F36">
        <f t="shared" si="4"/>
        <v>1.1778504713225773</v>
      </c>
      <c r="H36">
        <v>7</v>
      </c>
    </row>
    <row r="37" spans="1:8" x14ac:dyDescent="0.25">
      <c r="A37">
        <f t="shared" si="5"/>
        <v>-54</v>
      </c>
      <c r="B37">
        <f t="shared" si="0"/>
        <v>7.4056846922624393</v>
      </c>
      <c r="C37">
        <f t="shared" si="1"/>
        <v>0.48327990871398613</v>
      </c>
      <c r="D37">
        <f t="shared" si="2"/>
        <v>1.0173974310737506</v>
      </c>
      <c r="E37">
        <f t="shared" si="3"/>
        <v>6.5476895977824898E-2</v>
      </c>
      <c r="F37">
        <f t="shared" si="4"/>
        <v>1.2730866751177332</v>
      </c>
    </row>
    <row r="38" spans="1:8" x14ac:dyDescent="0.25">
      <c r="A38">
        <f>A37-1</f>
        <v>-55</v>
      </c>
      <c r="B38">
        <f t="shared" si="0"/>
        <v>8.1854673070690307</v>
      </c>
      <c r="C38">
        <f t="shared" si="1"/>
        <v>0.53523031794466081</v>
      </c>
      <c r="D38">
        <f t="shared" si="2"/>
        <v>1.1090313431155938</v>
      </c>
      <c r="E38">
        <f t="shared" si="3"/>
        <v>7.377369814260068E-2</v>
      </c>
      <c r="F38">
        <f t="shared" si="4"/>
        <v>1.3760232914305564</v>
      </c>
      <c r="H38">
        <v>8</v>
      </c>
    </row>
    <row r="39" spans="1:8" x14ac:dyDescent="0.25">
      <c r="A39">
        <f t="shared" si="5"/>
        <v>-56</v>
      </c>
      <c r="B39">
        <f t="shared" si="0"/>
        <v>9.0473572423493014</v>
      </c>
      <c r="C39">
        <f t="shared" si="1"/>
        <v>0.59276516172469695</v>
      </c>
      <c r="D39">
        <f t="shared" si="2"/>
        <v>1.20891844469737</v>
      </c>
      <c r="E39">
        <f t="shared" si="3"/>
        <v>8.3121816579069405E-2</v>
      </c>
      <c r="F39">
        <f t="shared" si="4"/>
        <v>1.4872829443323479</v>
      </c>
      <c r="H39">
        <v>9</v>
      </c>
    </row>
    <row r="40" spans="1:8" x14ac:dyDescent="0.25">
      <c r="A40">
        <f t="shared" ref="A40:A54" si="6">A39-1</f>
        <v>-57</v>
      </c>
      <c r="B40">
        <f>POWER(10,(ABS(A40)-34)/10/2.3)</f>
        <v>10</v>
      </c>
      <c r="C40">
        <f t="shared" si="1"/>
        <v>0.65648474156659309</v>
      </c>
      <c r="D40">
        <f t="shared" si="2"/>
        <v>1.3178020756598021</v>
      </c>
      <c r="E40">
        <f t="shared" si="3"/>
        <v>9.3654467179471748E-2</v>
      </c>
      <c r="F40">
        <f t="shared" si="4"/>
        <v>1.6075386007472474</v>
      </c>
    </row>
    <row r="41" spans="1:8" x14ac:dyDescent="0.25">
      <c r="A41">
        <f t="shared" si="6"/>
        <v>-58</v>
      </c>
      <c r="B41">
        <f t="shared" si="0"/>
        <v>11.052951411260219</v>
      </c>
      <c r="C41">
        <f t="shared" si="1"/>
        <v>0.72705388868638787</v>
      </c>
      <c r="D41">
        <f t="shared" si="2"/>
        <v>1.4364925262166952</v>
      </c>
      <c r="E41">
        <f t="shared" si="3"/>
        <v>0.10552174607886738</v>
      </c>
      <c r="F41">
        <f t="shared" si="4"/>
        <v>1.7375176409707804</v>
      </c>
    </row>
    <row r="42" spans="1:8" x14ac:dyDescent="0.25">
      <c r="A42">
        <f t="shared" si="6"/>
        <v>-59</v>
      </c>
      <c r="B42">
        <f t="shared" si="0"/>
        <v>12.216773489967926</v>
      </c>
      <c r="C42">
        <f t="shared" si="1"/>
        <v>0.80520890065557915</v>
      </c>
      <c r="D42">
        <f t="shared" si="2"/>
        <v>1.5658730669727137</v>
      </c>
      <c r="E42">
        <f t="shared" si="3"/>
        <v>0.11889276860862463</v>
      </c>
      <c r="F42">
        <f t="shared" si="4"/>
        <v>1.8780062583140034</v>
      </c>
    </row>
    <row r="43" spans="1:8" x14ac:dyDescent="0.25">
      <c r="A43">
        <f t="shared" si="6"/>
        <v>-60</v>
      </c>
      <c r="B43">
        <f t="shared" si="0"/>
        <v>13.50314037869874</v>
      </c>
      <c r="C43">
        <f t="shared" si="1"/>
        <v>0.89176522371182143</v>
      </c>
      <c r="D43">
        <f t="shared" si="2"/>
        <v>1.7069065220466413</v>
      </c>
      <c r="E43">
        <f t="shared" si="3"/>
        <v>0.13395807928404665</v>
      </c>
      <c r="F43">
        <f t="shared" si="4"/>
        <v>2.0298542144849931</v>
      </c>
    </row>
    <row r="44" spans="1:8" x14ac:dyDescent="0.25">
      <c r="A44">
        <f t="shared" si="6"/>
        <v>-61</v>
      </c>
      <c r="B44">
        <f t="shared" si="0"/>
        <v>14.924955450518306</v>
      </c>
      <c r="C44">
        <f t="shared" si="1"/>
        <v>0.9876259608833533</v>
      </c>
      <c r="D44">
        <f t="shared" si="2"/>
        <v>1.8606424342159855</v>
      </c>
      <c r="E44">
        <f t="shared" si="3"/>
        <v>0.15093236716979941</v>
      </c>
      <c r="F44">
        <f t="shared" si="4"/>
        <v>2.1939799794711718</v>
      </c>
    </row>
    <row r="45" spans="1:8" x14ac:dyDescent="0.25">
      <c r="A45">
        <f t="shared" si="6"/>
        <v>-62</v>
      </c>
      <c r="B45">
        <f t="shared" si="0"/>
        <v>16.496480740980211</v>
      </c>
      <c r="C45">
        <f t="shared" si="1"/>
        <v>1.0937912946984063</v>
      </c>
      <c r="D45">
        <f t="shared" si="2"/>
        <v>2.0282248754045065</v>
      </c>
      <c r="E45">
        <f t="shared" si="3"/>
        <v>0.17005752531861004</v>
      </c>
      <c r="F45">
        <f t="shared" si="4"/>
        <v>2.3713762870116262</v>
      </c>
    </row>
    <row r="46" spans="1:8" x14ac:dyDescent="0.25">
      <c r="A46">
        <f t="shared" si="6"/>
        <v>-63</v>
      </c>
      <c r="B46">
        <f t="shared" si="0"/>
        <v>18.23348000868442</v>
      </c>
      <c r="C46">
        <f t="shared" si="1"/>
        <v>1.2113689227933506</v>
      </c>
      <c r="D46">
        <f t="shared" si="2"/>
        <v>2.2109009606367511</v>
      </c>
      <c r="E46">
        <f t="shared" si="3"/>
        <v>0.19160609788194147</v>
      </c>
      <c r="F46">
        <f t="shared" si="4"/>
        <v>2.5631161392623523</v>
      </c>
    </row>
    <row r="47" spans="1:8" x14ac:dyDescent="0.25">
      <c r="A47">
        <f t="shared" si="6"/>
        <v>-64</v>
      </c>
      <c r="B47">
        <f t="shared" si="0"/>
        <v>20.153376859417335</v>
      </c>
      <c r="C47">
        <f t="shared" si="1"/>
        <v>1.3415856153016255</v>
      </c>
      <c r="D47">
        <f t="shared" si="2"/>
        <v>2.4100301288187467</v>
      </c>
      <c r="E47">
        <f t="shared" si="3"/>
        <v>0.21588516401588775</v>
      </c>
      <c r="F47">
        <f t="shared" si="4"/>
        <v>2.7703592969743389</v>
      </c>
    </row>
    <row r="48" spans="1:8" x14ac:dyDescent="0.25">
      <c r="A48">
        <f t="shared" si="6"/>
        <v>-65</v>
      </c>
      <c r="B48">
        <f t="shared" si="0"/>
        <v>22.275429519995594</v>
      </c>
      <c r="C48">
        <f t="shared" si="1"/>
        <v>1.4858000146098189</v>
      </c>
      <c r="D48">
        <f t="shared" si="2"/>
        <v>2.6270942594105615</v>
      </c>
      <c r="E48">
        <f t="shared" si="3"/>
        <v>0.24324071393011412</v>
      </c>
      <c r="F48">
        <f t="shared" si="4"/>
        <v>2.9943592944410762</v>
      </c>
    </row>
    <row r="49" spans="1:6" x14ac:dyDescent="0.25">
      <c r="A49">
        <f t="shared" si="6"/>
        <v>-66</v>
      </c>
      <c r="B49">
        <f t="shared" si="0"/>
        <v>24.620924014946279</v>
      </c>
      <c r="C49">
        <f t="shared" si="1"/>
        <v>1.6455168110297664</v>
      </c>
      <c r="D49">
        <f t="shared" si="2"/>
        <v>2.8637087002769919</v>
      </c>
      <c r="E49">
        <f t="shared" si="3"/>
        <v>0.27406257944097251</v>
      </c>
      <c r="F49">
        <f t="shared" si="4"/>
        <v>3.2364710216462274</v>
      </c>
    </row>
    <row r="50" spans="1:6" x14ac:dyDescent="0.25">
      <c r="A50">
        <f t="shared" si="6"/>
        <v>-67</v>
      </c>
      <c r="B50">
        <f t="shared" si="0"/>
        <v>27.21338768375308</v>
      </c>
      <c r="C50">
        <f t="shared" si="1"/>
        <v>1.8224024422914273</v>
      </c>
      <c r="D50">
        <f t="shared" si="2"/>
        <v>3.1216342887834383</v>
      </c>
      <c r="E50">
        <f t="shared" si="3"/>
        <v>0.30878998929192175</v>
      </c>
      <c r="F50">
        <f t="shared" si="4"/>
        <v>3.4981589194729477</v>
      </c>
    </row>
    <row r="51" spans="1:6" x14ac:dyDescent="0.25">
      <c r="A51">
        <f t="shared" si="6"/>
        <v>-68</v>
      </c>
      <c r="B51">
        <f t="shared" si="0"/>
        <v>30.078825180431018</v>
      </c>
      <c r="C51">
        <f t="shared" si="1"/>
        <v>2.0183024806603944</v>
      </c>
      <c r="D51">
        <f t="shared" si="2"/>
        <v>3.4027904555955497</v>
      </c>
      <c r="E51">
        <f t="shared" si="3"/>
        <v>0.34791782840766072</v>
      </c>
      <c r="F51">
        <f t="shared" si="4"/>
        <v>3.7810058375445439</v>
      </c>
    </row>
    <row r="52" spans="1:6" x14ac:dyDescent="0.25">
      <c r="A52">
        <f t="shared" si="6"/>
        <v>-69</v>
      </c>
      <c r="B52">
        <f t="shared" si="0"/>
        <v>33.245979322709424</v>
      </c>
      <c r="C52">
        <f t="shared" si="1"/>
        <v>2.2352608890920735</v>
      </c>
      <c r="D52">
        <f t="shared" si="2"/>
        <v>3.7092695086985077</v>
      </c>
      <c r="E52">
        <f t="shared" si="3"/>
        <v>0.3920036902798299</v>
      </c>
      <c r="F52">
        <f t="shared" si="4"/>
        <v>4.0867226082741368</v>
      </c>
    </row>
    <row r="53" spans="1:6" x14ac:dyDescent="0.25">
      <c r="A53">
        <f t="shared" si="6"/>
        <v>-70</v>
      </c>
      <c r="B53">
        <f t="shared" si="0"/>
        <v>36.746619407366914</v>
      </c>
      <c r="C53">
        <f t="shared" si="1"/>
        <v>2.4755413473355352</v>
      </c>
      <c r="D53">
        <f t="shared" si="2"/>
        <v>4.0433522039347736</v>
      </c>
      <c r="E53">
        <f t="shared" si="3"/>
        <v>0.44167582298470448</v>
      </c>
      <c r="F53">
        <f t="shared" si="4"/>
        <v>4.4171583950330788</v>
      </c>
    </row>
    <row r="54" spans="1:6" x14ac:dyDescent="0.25">
      <c r="A54">
        <f t="shared" si="6"/>
        <v>-71</v>
      </c>
      <c r="B54">
        <f t="shared" si="0"/>
        <v>40.615859883769836</v>
      </c>
      <c r="C54">
        <f t="shared" si="1"/>
        <v>2.7416508704972937</v>
      </c>
      <c r="D54">
        <f t="shared" si="2"/>
        <v>4.4075247179330859</v>
      </c>
      <c r="E54">
        <f t="shared" si="3"/>
        <v>0.49764208206805643</v>
      </c>
      <c r="F54">
        <f t="shared" si="4"/>
        <v>4.7743118770302404</v>
      </c>
    </row>
    <row r="55" spans="1:6" x14ac:dyDescent="0.25">
      <c r="A55">
        <f t="shared" ref="A55:A82" si="7">A54-1</f>
        <v>-72</v>
      </c>
      <c r="B55">
        <f t="shared" si="0"/>
        <v>44.892512582186065</v>
      </c>
      <c r="C55">
        <f t="shared" si="1"/>
        <v>3.0363659664940994</v>
      </c>
      <c r="D55">
        <f t="shared" si="2"/>
        <v>4.8044971497379123</v>
      </c>
      <c r="E55">
        <f t="shared" si="3"/>
        <v>0.56070001788077573</v>
      </c>
      <c r="F55">
        <f t="shared" si="4"/>
        <v>5.1603433385551725</v>
      </c>
    </row>
    <row r="56" spans="1:6" x14ac:dyDescent="0.25">
      <c r="A56">
        <f t="shared" si="7"/>
        <v>-73</v>
      </c>
      <c r="B56">
        <f t="shared" si="0"/>
        <v>49.619476030029077</v>
      </c>
      <c r="C56">
        <f t="shared" si="1"/>
        <v>3.36276160531387</v>
      </c>
      <c r="D56">
        <f t="shared" si="2"/>
        <v>5.2372236888247388</v>
      </c>
      <c r="E56">
        <f t="shared" si="3"/>
        <v>0.63174824111540417</v>
      </c>
      <c r="F56">
        <f t="shared" si="4"/>
        <v>5.5775877357083852</v>
      </c>
    </row>
    <row r="57" spans="1:6" x14ac:dyDescent="0.25">
      <c r="A57">
        <f t="shared" si="7"/>
        <v>-74</v>
      </c>
      <c r="B57">
        <f t="shared" si="0"/>
        <v>54.844165761210213</v>
      </c>
      <c r="C57">
        <f t="shared" si="1"/>
        <v>3.7242433023414305</v>
      </c>
      <c r="D57">
        <f t="shared" si="2"/>
        <v>5.7089245995875411</v>
      </c>
      <c r="E57">
        <f t="shared" si="3"/>
        <v>0.71179922850880062</v>
      </c>
      <c r="F57">
        <f t="shared" si="4"/>
        <v>6.0285688196543186</v>
      </c>
    </row>
    <row r="58" spans="1:6" x14ac:dyDescent="0.25">
      <c r="A58">
        <f t="shared" si="7"/>
        <v>-75</v>
      </c>
      <c r="B58">
        <f t="shared" si="0"/>
        <v>60.618989934975723</v>
      </c>
      <c r="C58">
        <f t="shared" si="1"/>
        <v>4.1245826504969942</v>
      </c>
      <c r="D58">
        <f t="shared" si="2"/>
        <v>6.2231101859026285</v>
      </c>
      <c r="E58">
        <f t="shared" si="3"/>
        <v>0.80199375119933303</v>
      </c>
      <c r="F58">
        <f t="shared" si="4"/>
        <v>6.516014401823198</v>
      </c>
    </row>
    <row r="59" spans="1:6" x14ac:dyDescent="0.25">
      <c r="A59">
        <f t="shared" si="7"/>
        <v>-76</v>
      </c>
      <c r="B59">
        <f t="shared" si="0"/>
        <v>67.001875035095935</v>
      </c>
      <c r="C59">
        <f t="shared" si="1"/>
        <v>4.5679566719191662</v>
      </c>
      <c r="D59">
        <f t="shared" si="2"/>
        <v>6.7836069141083088</v>
      </c>
      <c r="E59">
        <f t="shared" si="3"/>
        <v>0.90361713135071942</v>
      </c>
      <c r="F59">
        <f t="shared" si="4"/>
        <v>7.042872853395064</v>
      </c>
    </row>
    <row r="60" spans="1:6" x14ac:dyDescent="0.25">
      <c r="A60">
        <f t="shared" si="7"/>
        <v>-77</v>
      </c>
      <c r="B60">
        <f t="shared" si="0"/>
        <v>74.056846922624445</v>
      </c>
      <c r="C60">
        <f t="shared" si="1"/>
        <v>5.0589913997762963</v>
      </c>
      <c r="D60">
        <f t="shared" si="2"/>
        <v>7.394585888802399</v>
      </c>
      <c r="E60">
        <f t="shared" si="3"/>
        <v>1.0181175587084581</v>
      </c>
      <c r="F60">
        <f t="shared" si="4"/>
        <v>7.6123309388650755</v>
      </c>
    </row>
    <row r="61" spans="1:6" x14ac:dyDescent="0.25">
      <c r="A61">
        <f t="shared" si="7"/>
        <v>-78</v>
      </c>
      <c r="B61">
        <f t="shared" si="0"/>
        <v>81.854673070690367</v>
      </c>
      <c r="C61">
        <f t="shared" si="1"/>
        <v>5.6028101449258756</v>
      </c>
      <c r="D61">
        <f t="shared" si="2"/>
        <v>8.0605938933687664</v>
      </c>
      <c r="E61">
        <f t="shared" si="3"/>
        <v>1.1471267281099728</v>
      </c>
      <c r="F61">
        <f t="shared" si="4"/>
        <v>8.227833091558427</v>
      </c>
    </row>
    <row r="62" spans="1:6" x14ac:dyDescent="0.25">
      <c r="A62">
        <f t="shared" si="7"/>
        <v>-79</v>
      </c>
      <c r="B62">
        <f>POWER(10,(ABS(A62)-34)/10/2.3)</f>
        <v>90.473572423493081</v>
      </c>
      <c r="C62">
        <f t="shared" si="1"/>
        <v>6.2050869510219764</v>
      </c>
      <c r="D62">
        <f t="shared" si="2"/>
        <v>8.7865872262302798</v>
      </c>
      <c r="E62">
        <f t="shared" si="3"/>
        <v>1.2924830920444865</v>
      </c>
      <c r="F62">
        <f t="shared" si="4"/>
        <v>8.8931022476851069</v>
      </c>
    </row>
    <row r="63" spans="1:6" x14ac:dyDescent="0.25">
      <c r="A63">
        <f t="shared" si="7"/>
        <v>-80</v>
      </c>
      <c r="B63">
        <f>POWER(10,(ABS(A63)-34)/10/2.3)</f>
        <v>100</v>
      </c>
      <c r="C63">
        <f t="shared" si="1"/>
        <v>6.8721057958055463</v>
      </c>
      <c r="D63">
        <f t="shared" si="2"/>
        <v>9.5779685846308205</v>
      </c>
      <c r="E63">
        <f t="shared" si="3"/>
        <v>1.45625805962454</v>
      </c>
      <c r="F63">
        <f t="shared" si="4"/>
        <v>9.6121623649516792</v>
      </c>
    </row>
    <row r="64" spans="1:6" x14ac:dyDescent="0.25">
      <c r="A64">
        <f t="shared" si="7"/>
        <v>-81</v>
      </c>
      <c r="B64">
        <f t="shared" ref="B64:B68" si="8">POWER(10,(ABS(A64)-34)/10/2.3)</f>
        <v>110.52951411260221</v>
      </c>
      <c r="C64">
        <f t="shared" si="1"/>
        <v>7.6108261562662065</v>
      </c>
      <c r="D64">
        <f t="shared" si="2"/>
        <v>10.440627270428092</v>
      </c>
      <c r="E64">
        <f t="shared" si="3"/>
        <v>1.6407855153190951</v>
      </c>
      <c r="F64">
        <f t="shared" si="4"/>
        <v>10.389362761936503</v>
      </c>
    </row>
    <row r="65" spans="1:6" x14ac:dyDescent="0.25">
      <c r="A65">
        <f t="shared" si="7"/>
        <v>-82</v>
      </c>
      <c r="B65">
        <f t="shared" si="8"/>
        <v>122.16773489967929</v>
      </c>
      <c r="C65">
        <f t="shared" si="1"/>
        <v>8.4289556217630821</v>
      </c>
      <c r="D65">
        <f t="shared" si="2"/>
        <v>11.380983017100629</v>
      </c>
      <c r="E65">
        <f t="shared" si="3"/>
        <v>1.8486950781065961</v>
      </c>
      <c r="F65">
        <f t="shared" si="4"/>
        <v>11.229404425447976</v>
      </c>
    </row>
    <row r="66" spans="1:6" x14ac:dyDescent="0.25">
      <c r="A66">
        <f t="shared" si="7"/>
        <v>-83</v>
      </c>
      <c r="B66">
        <f t="shared" si="8"/>
        <v>135.03140378698743</v>
      </c>
      <c r="C66">
        <f t="shared" si="1"/>
        <v>9.3350303127284331</v>
      </c>
      <c r="D66">
        <f t="shared" si="2"/>
        <v>12.406033764120959</v>
      </c>
      <c r="E66">
        <f t="shared" si="3"/>
        <v>2.0829495750094393</v>
      </c>
      <c r="F66">
        <f t="shared" si="4"/>
        <v>12.137368444988876</v>
      </c>
    </row>
    <row r="67" spans="1:6" x14ac:dyDescent="0.25">
      <c r="A67">
        <f t="shared" si="7"/>
        <v>-84</v>
      </c>
      <c r="B67">
        <f t="shared" si="8"/>
        <v>149.24955450518308</v>
      </c>
      <c r="C67">
        <f t="shared" si="1"/>
        <v>10.338503944019001</v>
      </c>
      <c r="D67">
        <f t="shared" si="2"/>
        <v>13.523407734222117</v>
      </c>
      <c r="E67">
        <f t="shared" si="3"/>
        <v>2.346887263028584</v>
      </c>
      <c r="F67">
        <f t="shared" si="4"/>
        <v>13.118746746315956</v>
      </c>
    </row>
    <row r="68" spans="1:6" x14ac:dyDescent="0.25">
      <c r="A68">
        <f t="shared" si="7"/>
        <v>-85</v>
      </c>
      <c r="B68">
        <f t="shared" si="8"/>
        <v>164.96480740980221</v>
      </c>
      <c r="C68">
        <f t="shared" si="1"/>
        <v>11.449846462175675</v>
      </c>
      <c r="D68">
        <f t="shared" ref="D68" si="9">POWER(10,(ABS(A68)-53.8)/10/2.67)</f>
        <v>14.741420201106219</v>
      </c>
      <c r="E68">
        <f t="shared" ref="E68:F83" si="10">POWER(10,(ABS(A68)-76.8495)/10/1.93)</f>
        <v>2.6442694011643741</v>
      </c>
      <c r="F68">
        <f t="shared" ref="F68:F82" si="11">POWER(10,(ABS(A68)-50.894736)/10/2.9614)</f>
        <v>14.179475309990336</v>
      </c>
    </row>
    <row r="69" spans="1:6" x14ac:dyDescent="0.25">
      <c r="A69">
        <f t="shared" si="7"/>
        <v>-86</v>
      </c>
      <c r="E69">
        <f t="shared" si="10"/>
        <v>2.9793338504513569</v>
      </c>
      <c r="F69">
        <f t="shared" si="11"/>
        <v>15.325970075844864</v>
      </c>
    </row>
    <row r="70" spans="1:6" x14ac:dyDescent="0.25">
      <c r="A70">
        <f t="shared" si="7"/>
        <v>-87</v>
      </c>
      <c r="E70">
        <f t="shared" si="10"/>
        <v>3.3568554658374343</v>
      </c>
      <c r="F70">
        <f t="shared" si="11"/>
        <v>16.565165750540899</v>
      </c>
    </row>
    <row r="71" spans="1:6" x14ac:dyDescent="0.25">
      <c r="A71">
        <f t="shared" si="7"/>
        <v>-88</v>
      </c>
      <c r="E71">
        <f t="shared" si="10"/>
        <v>3.7822141405252494</v>
      </c>
      <c r="F71">
        <f t="shared" si="11"/>
        <v>17.904557752946431</v>
      </c>
    </row>
    <row r="72" spans="1:6" x14ac:dyDescent="0.25">
      <c r="A72">
        <f t="shared" si="7"/>
        <v>-89</v>
      </c>
      <c r="E72">
        <f t="shared" si="10"/>
        <v>4.2614714724455514</v>
      </c>
      <c r="F72">
        <f t="shared" si="11"/>
        <v>19.352247551047089</v>
      </c>
    </row>
    <row r="73" spans="1:6" x14ac:dyDescent="0.25">
      <c r="A73">
        <f t="shared" si="7"/>
        <v>-90</v>
      </c>
      <c r="E73">
        <f t="shared" si="10"/>
        <v>4.8014571454024786</v>
      </c>
      <c r="F73">
        <f t="shared" si="11"/>
        <v>20.916991664615544</v>
      </c>
    </row>
    <row r="74" spans="1:6" x14ac:dyDescent="0.25">
      <c r="A74">
        <f t="shared" si="7"/>
        <v>-91</v>
      </c>
      <c r="E74">
        <f t="shared" si="10"/>
        <v>5.4098662558701625</v>
      </c>
      <c r="F74">
        <f t="shared" si="11"/>
        <v>22.608254630037692</v>
      </c>
    </row>
    <row r="75" spans="1:6" x14ac:dyDescent="0.25">
      <c r="A75">
        <f t="shared" si="7"/>
        <v>-92</v>
      </c>
      <c r="E75">
        <f t="shared" si="10"/>
        <v>6.0953689724016877</v>
      </c>
      <c r="F75">
        <f t="shared" si="11"/>
        <v>24.436266247659546</v>
      </c>
    </row>
    <row r="76" spans="1:6" x14ac:dyDescent="0.25">
      <c r="A76">
        <f t="shared" si="7"/>
        <v>-93</v>
      </c>
      <c r="E76">
        <f t="shared" si="10"/>
        <v>6.8677340903580575</v>
      </c>
      <c r="F76">
        <f t="shared" si="11"/>
        <v>26.412083457921923</v>
      </c>
    </row>
    <row r="77" spans="1:6" x14ac:dyDescent="0.25">
      <c r="A77">
        <f t="shared" si="7"/>
        <v>-94</v>
      </c>
      <c r="E77">
        <f t="shared" si="10"/>
        <v>7.7379682426808047</v>
      </c>
      <c r="F77">
        <f t="shared" si="11"/>
        <v>28.547657220548047</v>
      </c>
    </row>
    <row r="78" spans="1:6" x14ac:dyDescent="0.25">
      <c r="A78">
        <f t="shared" si="7"/>
        <v>-95</v>
      </c>
      <c r="E78">
        <f t="shared" si="10"/>
        <v>8.7184727505393198</v>
      </c>
      <c r="F78">
        <f t="shared" si="11"/>
        <v>30.855904801310615</v>
      </c>
    </row>
    <row r="79" spans="1:6" x14ac:dyDescent="0.25">
      <c r="A79">
        <f t="shared" si="7"/>
        <v>-96</v>
      </c>
      <c r="E79">
        <f t="shared" si="10"/>
        <v>9.8232203490618808</v>
      </c>
      <c r="F79">
        <f t="shared" si="11"/>
        <v>33.350787903612947</v>
      </c>
    </row>
    <row r="80" spans="1:6" x14ac:dyDescent="0.25">
      <c r="A80">
        <f t="shared" si="7"/>
        <v>-97</v>
      </c>
      <c r="E80">
        <f t="shared" si="10"/>
        <v>11.067954306590478</v>
      </c>
      <c r="F80">
        <f t="shared" si="11"/>
        <v>36.047397117472684</v>
      </c>
    </row>
    <row r="81" spans="1:6" x14ac:dyDescent="0.25">
      <c r="A81">
        <f t="shared" si="7"/>
        <v>-98</v>
      </c>
      <c r="E81">
        <f t="shared" si="10"/>
        <v>12.470412775019694</v>
      </c>
      <c r="F81">
        <f t="shared" si="11"/>
        <v>38.962043196706958</v>
      </c>
    </row>
    <row r="82" spans="1:6" x14ac:dyDescent="0.25">
      <c r="A82">
        <f t="shared" si="7"/>
        <v>-99</v>
      </c>
      <c r="E82">
        <f t="shared" si="10"/>
        <v>14.050581568336828</v>
      </c>
      <c r="F82">
        <f t="shared" si="11"/>
        <v>42.112355716419842</v>
      </c>
    </row>
    <row r="83" spans="1:6" x14ac:dyDescent="0.25">
      <c r="A83">
        <v>-83.034999999999997</v>
      </c>
      <c r="E83">
        <f t="shared" si="10"/>
        <v>2.0916654748683627</v>
      </c>
    </row>
  </sheetData>
  <mergeCells count="1">
    <mergeCell ref="U13:Y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796D-A82B-4DCB-BC76-574CF9E43865}">
  <dimension ref="A1:E4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C1" t="s">
        <v>24</v>
      </c>
      <c r="D1" t="s">
        <v>25</v>
      </c>
    </row>
    <row r="2" spans="1:5" x14ac:dyDescent="0.25">
      <c r="A2" t="s">
        <v>23</v>
      </c>
      <c r="C2">
        <v>1</v>
      </c>
      <c r="D2">
        <v>9</v>
      </c>
      <c r="E2" t="s">
        <v>26</v>
      </c>
    </row>
    <row r="3" spans="1:5" x14ac:dyDescent="0.25">
      <c r="A3" t="s">
        <v>27</v>
      </c>
      <c r="C3">
        <v>1</v>
      </c>
      <c r="D3">
        <v>9</v>
      </c>
      <c r="E3" t="s">
        <v>28</v>
      </c>
    </row>
    <row r="4" spans="1:5" x14ac:dyDescent="0.25">
      <c r="A4" t="s">
        <v>29</v>
      </c>
      <c r="C4">
        <v>4</v>
      </c>
      <c r="D4">
        <v>6</v>
      </c>
      <c r="E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2019-05-07T15:08:44Z</dcterms:modified>
</cp:coreProperties>
</file>