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EA2\PEA2\"/>
    </mc:Choice>
  </mc:AlternateContent>
  <xr:revisionPtr revIDLastSave="0" documentId="13_ncr:1_{F6C4E2BF-7EFF-4238-BD42-E84FF44A9277}" xr6:coauthVersionLast="47" xr6:coauthVersionMax="47" xr10:uidLastSave="{00000000-0000-0000-0000-000000000000}"/>
  <bookViews>
    <workbookView xWindow="30660" yWindow="1860" windowWidth="21600" windowHeight="11385" xr2:uid="{A9E41FBF-DF86-4BB1-9BF1-47E81C64F9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1" i="1"/>
  <c r="D20" i="1"/>
  <c r="D19" i="1"/>
  <c r="D17" i="1"/>
  <c r="E17" i="1" s="1"/>
  <c r="F17" i="1" s="1"/>
  <c r="D16" i="1"/>
  <c r="D15" i="1"/>
  <c r="E15" i="1" s="1"/>
  <c r="F15" i="1" s="1"/>
  <c r="D11" i="1"/>
  <c r="E11" i="1" s="1"/>
  <c r="F11" i="1" s="1"/>
  <c r="D12" i="1"/>
  <c r="E12" i="1" s="1"/>
  <c r="F12" i="1" s="1"/>
  <c r="D10" i="1"/>
  <c r="D7" i="1"/>
  <c r="D8" i="1"/>
  <c r="D6" i="1"/>
  <c r="E6" i="1" s="1"/>
  <c r="F6" i="1" s="1"/>
  <c r="D4" i="1"/>
  <c r="D3" i="1"/>
  <c r="E3" i="1" s="1"/>
  <c r="F3" i="1" s="1"/>
  <c r="E4" i="1"/>
  <c r="F4" i="1" s="1"/>
  <c r="D2" i="1"/>
  <c r="E2" i="1"/>
  <c r="F2" i="1" s="1"/>
  <c r="F22" i="1"/>
  <c r="F21" i="1"/>
  <c r="F19" i="1"/>
  <c r="F18" i="1"/>
  <c r="E25" i="1"/>
  <c r="F25" i="1" s="1"/>
  <c r="E24" i="1"/>
  <c r="F24" i="1" s="1"/>
  <c r="E23" i="1"/>
  <c r="F23" i="1" s="1"/>
  <c r="E21" i="1"/>
  <c r="E20" i="1"/>
  <c r="F20" i="1" s="1"/>
  <c r="E19" i="1"/>
  <c r="E16" i="1"/>
  <c r="F16" i="1" s="1"/>
  <c r="F5" i="1"/>
  <c r="F9" i="1"/>
  <c r="E7" i="1"/>
  <c r="F7" i="1" s="1"/>
  <c r="E8" i="1"/>
  <c r="F8" i="1" s="1"/>
  <c r="E10" i="1"/>
  <c r="F10" i="1" s="1"/>
</calcChain>
</file>

<file path=xl/sharedStrings.xml><?xml version="1.0" encoding="utf-8"?>
<sst xmlns="http://schemas.openxmlformats.org/spreadsheetml/2006/main" count="26" uniqueCount="14">
  <si>
    <t>ftv55 annealing</t>
  </si>
  <si>
    <t>geometric</t>
  </si>
  <si>
    <t>logarithmic</t>
  </si>
  <si>
    <t>linear</t>
  </si>
  <si>
    <t>ftv170</t>
  </si>
  <si>
    <t>rbg358</t>
  </si>
  <si>
    <t>time</t>
  </si>
  <si>
    <t>length</t>
  </si>
  <si>
    <t>ftv55 search</t>
  </si>
  <si>
    <t>swap</t>
  </si>
  <si>
    <t>insert</t>
  </si>
  <si>
    <t>invert</t>
  </si>
  <si>
    <t>ftv170 search</t>
  </si>
  <si>
    <t>rbg358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</si>
</sst>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Arkusz1!$A$6:$A$8</c:f>
              <c:strCache>
                <c:ptCount val="3"/>
                <c:pt idx="0">
                  <c:v>geometric</c:v>
                </c:pt>
                <c:pt idx="1">
                  <c:v>logarithmic</c:v>
                </c:pt>
                <c:pt idx="2">
                  <c:v>linear</c:v>
                </c:pt>
              </c:strCache>
            </c:strRef>
          </c:cat>
          <c:val>
            <c:numRef>
              <c:f>Arkusz1!$D$10:$D$12</c:f>
              <c:numCache>
                <c:formatCode>General</c:formatCode>
                <c:ptCount val="3"/>
                <c:pt idx="0">
                  <c:v>9.9742046431642306E-2</c:v>
                </c:pt>
                <c:pt idx="1">
                  <c:v>0.1117798796216681</c:v>
                </c:pt>
                <c:pt idx="2">
                  <c:v>0.12897678417884781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0-4A33-8E21-7ABAEA63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90800"/>
        <c:axId val="588892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Arkusz1!$A$6:$A$8</c15:sqref>
                        </c15:formulaRef>
                      </c:ext>
                    </c:extLst>
                    <c:strCache>
                      <c:ptCount val="3"/>
                      <c:pt idx="0">
                        <c:v>geometric</c:v>
                      </c:pt>
                      <c:pt idx="1">
                        <c:v>logarithmic</c:v>
                      </c:pt>
                      <c:pt idx="2">
                        <c:v>linear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2.3009950248756218E-2</c:v>
                      </c:pt>
                      <c:pt idx="1">
                        <c:v>3.8557213930348257E-2</c:v>
                      </c:pt>
                      <c:pt idx="2">
                        <c:v>3.9800995024875621E-2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30-4A33-8E21-7ABAEA63A23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Arkusz1!$A$6:$A$8</c15:sqref>
                        </c15:formulaRef>
                      </c:ext>
                    </c:extLst>
                    <c:strCache>
                      <c:ptCount val="3"/>
                      <c:pt idx="0">
                        <c:v>geometric</c:v>
                      </c:pt>
                      <c:pt idx="1">
                        <c:v>logarithmic</c:v>
                      </c:pt>
                      <c:pt idx="2">
                        <c:v>linear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0.33103448275862069</c:v>
                      </c:pt>
                      <c:pt idx="1">
                        <c:v>0.27949183303085301</c:v>
                      </c:pt>
                      <c:pt idx="2">
                        <c:v>0.414519056261343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30-4A33-8E21-7ABAEA63A236}"/>
                  </c:ext>
                </c:extLst>
              </c15:ser>
            </c15:filteredBarSeries>
          </c:ext>
        </c:extLst>
      </c:barChart>
      <c:catAx>
        <c:axId val="5888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Wybrana metoda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2600"/>
        <c:crosses val="autoZero"/>
        <c:auto val="1"/>
        <c:lblAlgn val="ctr"/>
        <c:lblOffset val="100"/>
        <c:noMultiLvlLbl val="0"/>
      </c:catAx>
      <c:valAx>
        <c:axId val="5888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Arkusz1!$A$23:$A$25</c:f>
              <c:strCache>
                <c:ptCount val="3"/>
                <c:pt idx="0">
                  <c:v>swap</c:v>
                </c:pt>
                <c:pt idx="1">
                  <c:v>insert</c:v>
                </c:pt>
                <c:pt idx="2">
                  <c:v>invert</c:v>
                </c:pt>
              </c:strCache>
              <c:extLst xmlns:c15="http://schemas.microsoft.com/office/drawing/2012/chart"/>
            </c:strRef>
          </c:cat>
          <c:val>
            <c:numRef>
              <c:f>Arkusz1!$D$23:$D$25</c:f>
              <c:numCache>
                <c:formatCode>General</c:formatCode>
                <c:ptCount val="3"/>
                <c:pt idx="0">
                  <c:v>0.20464316423043852</c:v>
                </c:pt>
                <c:pt idx="1">
                  <c:v>0.15047291487532244</c:v>
                </c:pt>
                <c:pt idx="2">
                  <c:v>0.52536543422184012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9DF-4A47-9CE8-6F3EBA04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18952"/>
        <c:axId val="691021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Arkusz1!$A$23:$A$25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Arkusz1!$D$15:$D$17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0.23196517412935325</c:v>
                      </c:pt>
                      <c:pt idx="1">
                        <c:v>0.10883084577114428</c:v>
                      </c:pt>
                      <c:pt idx="2">
                        <c:v>0.23631840796019901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DF-4A47-9CE8-6F3EBA04535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Arkusz1!$A$19:$A$21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Arkusz1!$A$23:$A$25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Arkusz1!$D$19:$D$21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0.36878402903811253</c:v>
                      </c:pt>
                      <c:pt idx="1">
                        <c:v>0.20290381125226861</c:v>
                      </c:pt>
                      <c:pt idx="2">
                        <c:v>0.41088929219600728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DF-4A47-9CE8-6F3EBA045359}"/>
                  </c:ext>
                </c:extLst>
              </c15:ser>
            </c15:filteredBarSeries>
          </c:ext>
        </c:extLst>
      </c:barChart>
      <c:catAx>
        <c:axId val="69101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Wybrana metoda definicji sąsiedztwa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021472"/>
        <c:crosses val="autoZero"/>
        <c:auto val="1"/>
        <c:lblAlgn val="ctr"/>
        <c:lblOffset val="100"/>
        <c:noMultiLvlLbl val="0"/>
      </c:catAx>
      <c:valAx>
        <c:axId val="6910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funkcji</a:t>
                </a:r>
                <a:r>
                  <a:rPr lang="pl-PL" baseline="0"/>
                  <a:t>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0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Symulowane wyżarzanie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ftv55</c:v>
              </c:pt>
              <c:pt idx="1">
                <c:v>ftv170</c:v>
              </c:pt>
              <c:pt idx="2">
                <c:v>rbg358</c:v>
              </c:pt>
            </c:strLit>
          </c:cat>
          <c:val>
            <c:numRef>
              <c:f>(Arkusz1!$D$10,Arkusz1!$D$6,Arkusz1!$D$2)</c:f>
              <c:numCache>
                <c:formatCode>General</c:formatCode>
                <c:ptCount val="3"/>
                <c:pt idx="0">
                  <c:v>9.9742046431642306E-2</c:v>
                </c:pt>
                <c:pt idx="1">
                  <c:v>0.33103448275862069</c:v>
                </c:pt>
                <c:pt idx="2">
                  <c:v>2.3009950248756218E-2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D-4C6B-84EB-89B307685BEB}"/>
            </c:ext>
          </c:extLst>
        </c:ser>
        <c:ser>
          <c:idx val="1"/>
          <c:order val="1"/>
          <c:tx>
            <c:v>Przeszukiwanie Taboo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ftv55</c:v>
              </c:pt>
              <c:pt idx="1">
                <c:v>ftv170</c:v>
              </c:pt>
              <c:pt idx="2">
                <c:v>rbg358</c:v>
              </c:pt>
            </c:strLit>
          </c:cat>
          <c:val>
            <c:numRef>
              <c:f>(Arkusz1!$D$15,Arkusz1!$D$19,Arkusz1!$D$23)</c:f>
              <c:numCache>
                <c:formatCode>General</c:formatCode>
                <c:ptCount val="3"/>
                <c:pt idx="0">
                  <c:v>0.23196517412935325</c:v>
                </c:pt>
                <c:pt idx="1">
                  <c:v>0.36878402903811253</c:v>
                </c:pt>
                <c:pt idx="2">
                  <c:v>0.20464316423043852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D-4C6B-84EB-89B30768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29616"/>
        <c:axId val="698631416"/>
      </c:barChart>
      <c:catAx>
        <c:axId val="6986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631416"/>
        <c:crosses val="autoZero"/>
        <c:auto val="1"/>
        <c:lblAlgn val="ctr"/>
        <c:lblOffset val="100"/>
        <c:noMultiLvlLbl val="0"/>
      </c:catAx>
      <c:valAx>
        <c:axId val="6986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4762</xdr:rowOff>
    </xdr:from>
    <xdr:to>
      <xdr:col>17</xdr:col>
      <xdr:colOff>295275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DD4FE4-D0F5-C590-4012-08204DFF8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16</xdr:row>
      <xdr:rowOff>42862</xdr:rowOff>
    </xdr:from>
    <xdr:to>
      <xdr:col>17</xdr:col>
      <xdr:colOff>238125</xdr:colOff>
      <xdr:row>30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5FC0F6-675F-A246-398D-3DDB09E3F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695325</xdr:colOff>
      <xdr:row>26</xdr:row>
      <xdr:rowOff>100012</xdr:rowOff>
    </xdr:from>
    <xdr:to>
      <xdr:col>7</xdr:col>
      <xdr:colOff>85725</xdr:colOff>
      <xdr:row>40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9D3345-7555-C82A-567C-63727343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3374-5922-488B-B6E6-B673BC61B2DA}">
  <dimension ref="A1:F25"/>
  <sheetViews>
    <sheetView tabSelected="1" topLeftCell="A19" workbookViewId="0">
      <selection activeCell="L36" sqref="L36"/>
    </sheetView>
  </sheetViews>
  <sheetFormatPr defaultRowHeight="15" x14ac:dyDescent="0.25"/>
  <cols>
    <col min="1" max="1" width="14.7109375" bestFit="1" customWidth="1"/>
    <col min="4" max="4" width="9.85546875" bestFit="1" customWidth="1"/>
    <col min="6" max="6" width="17.28515625" bestFit="1" customWidth="1"/>
  </cols>
  <sheetData>
    <row r="1" spans="1:6" x14ac:dyDescent="0.25">
      <c r="A1" t="s">
        <v>0</v>
      </c>
      <c r="B1" t="s">
        <v>7</v>
      </c>
      <c r="C1" t="s">
        <v>6</v>
      </c>
    </row>
    <row r="2" spans="1:6" x14ac:dyDescent="0.25">
      <c r="A2" t="s">
        <v>1</v>
      </c>
      <c r="B2">
        <v>1645</v>
      </c>
      <c r="C2">
        <v>57</v>
      </c>
      <c r="D2">
        <f>(B2-1608)/1608</f>
        <v>2.3009950248756218E-2</v>
      </c>
      <c r="E2" s="1">
        <f>D2*100</f>
        <v>2.3009950248756219</v>
      </c>
      <c r="F2" t="str">
        <f>CONCATENATE("(",TEXT(E2, 0.01),"%, ",C2,"s)")</f>
        <v>(2,31%, 57s)</v>
      </c>
    </row>
    <row r="3" spans="1:6" x14ac:dyDescent="0.25">
      <c r="A3" t="s">
        <v>2</v>
      </c>
      <c r="B3">
        <v>1670</v>
      </c>
      <c r="C3">
        <v>6</v>
      </c>
      <c r="D3">
        <f t="shared" ref="D3:D4" si="0">(B3-1608)/1608</f>
        <v>3.8557213930348257E-2</v>
      </c>
      <c r="E3" s="1">
        <f t="shared" ref="E3:E12" si="1">D3*100</f>
        <v>3.8557213930348255</v>
      </c>
      <c r="F3" t="str">
        <f t="shared" ref="F3:F12" si="2">CONCATENATE("(",TEXT(E3, 0.01),"%, ",C3,"s)")</f>
        <v>(3,91%, 6s)</v>
      </c>
    </row>
    <row r="4" spans="1:6" x14ac:dyDescent="0.25">
      <c r="A4" t="s">
        <v>3</v>
      </c>
      <c r="B4">
        <v>1672</v>
      </c>
      <c r="C4">
        <v>114</v>
      </c>
      <c r="D4">
        <f>(B4-1608)/1608</f>
        <v>3.9800995024875621E-2</v>
      </c>
      <c r="E4" s="1">
        <f t="shared" si="1"/>
        <v>3.9800995024875623</v>
      </c>
      <c r="F4" t="str">
        <f t="shared" si="2"/>
        <v>(4,01%, 114s)</v>
      </c>
    </row>
    <row r="5" spans="1:6" x14ac:dyDescent="0.25">
      <c r="A5" t="s">
        <v>4</v>
      </c>
      <c r="E5" s="1"/>
      <c r="F5" t="str">
        <f t="shared" si="2"/>
        <v>(0,01%, s)</v>
      </c>
    </row>
    <row r="6" spans="1:6" x14ac:dyDescent="0.25">
      <c r="A6" t="s">
        <v>1</v>
      </c>
      <c r="B6">
        <v>3667</v>
      </c>
      <c r="C6">
        <v>161</v>
      </c>
      <c r="D6">
        <f>(B6-2755)/2755</f>
        <v>0.33103448275862069</v>
      </c>
      <c r="E6" s="1">
        <f t="shared" si="1"/>
        <v>33.103448275862071</v>
      </c>
      <c r="F6" t="str">
        <f t="shared" si="2"/>
        <v>(33,11%, 161s)</v>
      </c>
    </row>
    <row r="7" spans="1:6" x14ac:dyDescent="0.25">
      <c r="A7" t="s">
        <v>2</v>
      </c>
      <c r="B7">
        <v>3525</v>
      </c>
      <c r="C7">
        <v>20</v>
      </c>
      <c r="D7">
        <f t="shared" ref="D7:D8" si="3">(B7-2755)/2755</f>
        <v>0.27949183303085301</v>
      </c>
      <c r="E7" s="1">
        <f t="shared" si="1"/>
        <v>27.949183303085302</v>
      </c>
      <c r="F7" t="str">
        <f t="shared" si="2"/>
        <v>(27,91%, 20s)</v>
      </c>
    </row>
    <row r="8" spans="1:6" x14ac:dyDescent="0.25">
      <c r="A8" t="s">
        <v>3</v>
      </c>
      <c r="B8">
        <v>3897</v>
      </c>
      <c r="C8">
        <v>182</v>
      </c>
      <c r="D8">
        <f t="shared" si="3"/>
        <v>0.414519056261343</v>
      </c>
      <c r="E8" s="1">
        <f t="shared" si="1"/>
        <v>41.451905626134298</v>
      </c>
      <c r="F8" t="str">
        <f t="shared" si="2"/>
        <v>(41,51%, 182s)</v>
      </c>
    </row>
    <row r="9" spans="1:6" x14ac:dyDescent="0.25">
      <c r="A9" t="s">
        <v>5</v>
      </c>
      <c r="E9" s="1"/>
      <c r="F9" t="str">
        <f t="shared" si="2"/>
        <v>(0,01%, s)</v>
      </c>
    </row>
    <row r="10" spans="1:6" x14ac:dyDescent="0.25">
      <c r="A10" t="s">
        <v>1</v>
      </c>
      <c r="B10">
        <v>1279</v>
      </c>
      <c r="C10">
        <v>103</v>
      </c>
      <c r="D10">
        <f>(B10-1163)/1163</f>
        <v>9.9742046431642306E-2</v>
      </c>
      <c r="E10" s="1">
        <f t="shared" si="1"/>
        <v>9.9742046431642315</v>
      </c>
      <c r="F10" t="str">
        <f t="shared" si="2"/>
        <v>(10,01%, 103s)</v>
      </c>
    </row>
    <row r="11" spans="1:6" x14ac:dyDescent="0.25">
      <c r="A11" t="s">
        <v>2</v>
      </c>
      <c r="B11">
        <v>1293</v>
      </c>
      <c r="C11">
        <v>16</v>
      </c>
      <c r="D11">
        <f t="shared" ref="D11:D12" si="4">(B11-1163)/1163</f>
        <v>0.1117798796216681</v>
      </c>
      <c r="E11" s="1">
        <f t="shared" si="1"/>
        <v>11.17798796216681</v>
      </c>
      <c r="F11" t="str">
        <f t="shared" si="2"/>
        <v>(11,21%, 16s)</v>
      </c>
    </row>
    <row r="12" spans="1:6" x14ac:dyDescent="0.25">
      <c r="A12" t="s">
        <v>3</v>
      </c>
      <c r="B12">
        <v>1313</v>
      </c>
      <c r="C12">
        <v>72</v>
      </c>
      <c r="D12">
        <f t="shared" si="4"/>
        <v>0.12897678417884781</v>
      </c>
      <c r="E12" s="1">
        <f t="shared" si="1"/>
        <v>12.89767841788478</v>
      </c>
      <c r="F12" t="str">
        <f t="shared" si="2"/>
        <v>(12,91%, 72s)</v>
      </c>
    </row>
    <row r="14" spans="1:6" x14ac:dyDescent="0.25">
      <c r="A14" t="s">
        <v>8</v>
      </c>
    </row>
    <row r="15" spans="1:6" x14ac:dyDescent="0.25">
      <c r="A15" t="s">
        <v>9</v>
      </c>
      <c r="B15">
        <v>1981</v>
      </c>
      <c r="C15">
        <v>5.0000000000000001E-4</v>
      </c>
      <c r="D15">
        <f>(B15-1608)/1608</f>
        <v>0.23196517412935325</v>
      </c>
      <c r="E15" s="1">
        <f>D15*100</f>
        <v>23.196517412935325</v>
      </c>
      <c r="F15" t="str">
        <f>CONCATENATE("(",TEXT(E15, 0.01),"%, ",C15,"s)")</f>
        <v>(23,21%, 0,0005s)</v>
      </c>
    </row>
    <row r="16" spans="1:6" x14ac:dyDescent="0.25">
      <c r="A16" t="s">
        <v>10</v>
      </c>
      <c r="B16">
        <v>1783</v>
      </c>
      <c r="C16">
        <v>0.35</v>
      </c>
      <c r="D16">
        <f t="shared" ref="D16:D17" si="5">(B16-1608)/1608</f>
        <v>0.10883084577114428</v>
      </c>
      <c r="E16" s="1">
        <f t="shared" ref="E16:E25" si="6">D16*100</f>
        <v>10.883084577114428</v>
      </c>
      <c r="F16" t="str">
        <f t="shared" ref="F16:F25" si="7">CONCATENATE("(",TEXT(E16, 0.01),"%, ",C16,"s)")</f>
        <v>(10,91%, 0,35s)</v>
      </c>
    </row>
    <row r="17" spans="1:6" x14ac:dyDescent="0.25">
      <c r="A17" t="s">
        <v>11</v>
      </c>
      <c r="B17">
        <v>1988</v>
      </c>
      <c r="C17">
        <v>0</v>
      </c>
      <c r="D17">
        <f>(B17-1608)/1608</f>
        <v>0.23631840796019901</v>
      </c>
      <c r="E17" s="1">
        <f t="shared" si="6"/>
        <v>23.631840796019901</v>
      </c>
      <c r="F17" t="str">
        <f t="shared" si="7"/>
        <v>(23,61%, 0s)</v>
      </c>
    </row>
    <row r="18" spans="1:6" x14ac:dyDescent="0.25">
      <c r="A18" t="s">
        <v>12</v>
      </c>
      <c r="E18" s="1"/>
      <c r="F18" t="str">
        <f t="shared" si="7"/>
        <v>(0,01%, s)</v>
      </c>
    </row>
    <row r="19" spans="1:6" x14ac:dyDescent="0.25">
      <c r="A19" t="s">
        <v>9</v>
      </c>
      <c r="B19">
        <v>3771</v>
      </c>
      <c r="C19">
        <v>1.2999999999999999E-2</v>
      </c>
      <c r="D19">
        <f>(B19-2755)/2755</f>
        <v>0.36878402903811253</v>
      </c>
      <c r="E19" s="1">
        <f t="shared" si="6"/>
        <v>36.878402903811249</v>
      </c>
      <c r="F19" t="str">
        <f t="shared" si="7"/>
        <v>(36,91%, 0,013s)</v>
      </c>
    </row>
    <row r="20" spans="1:6" x14ac:dyDescent="0.25">
      <c r="A20" t="s">
        <v>10</v>
      </c>
      <c r="B20">
        <v>3314</v>
      </c>
      <c r="C20">
        <v>0.68</v>
      </c>
      <c r="D20">
        <f t="shared" ref="D20:D21" si="8">(B20-2755)/2755</f>
        <v>0.20290381125226861</v>
      </c>
      <c r="E20" s="1">
        <f t="shared" si="6"/>
        <v>20.290381125226862</v>
      </c>
      <c r="F20" t="str">
        <f t="shared" si="7"/>
        <v>(20,31%, 0,68s)</v>
      </c>
    </row>
    <row r="21" spans="1:6" x14ac:dyDescent="0.25">
      <c r="A21" t="s">
        <v>11</v>
      </c>
      <c r="B21">
        <v>3887</v>
      </c>
      <c r="C21">
        <v>0</v>
      </c>
      <c r="D21">
        <f t="shared" si="8"/>
        <v>0.41088929219600728</v>
      </c>
      <c r="E21" s="1">
        <f t="shared" si="6"/>
        <v>41.088929219600729</v>
      </c>
      <c r="F21" t="str">
        <f t="shared" si="7"/>
        <v>(41,11%, 0s)</v>
      </c>
    </row>
    <row r="22" spans="1:6" x14ac:dyDescent="0.25">
      <c r="A22" t="s">
        <v>13</v>
      </c>
      <c r="E22" s="1"/>
      <c r="F22" t="str">
        <f t="shared" si="7"/>
        <v>(0,01%, s)</v>
      </c>
    </row>
    <row r="23" spans="1:6" x14ac:dyDescent="0.25">
      <c r="A23" t="s">
        <v>9</v>
      </c>
      <c r="B23">
        <v>1401</v>
      </c>
      <c r="C23">
        <v>4.66</v>
      </c>
      <c r="D23">
        <f>(B23-1163)/1163</f>
        <v>0.20464316423043852</v>
      </c>
      <c r="E23" s="1">
        <f t="shared" si="6"/>
        <v>20.464316423043851</v>
      </c>
      <c r="F23" t="str">
        <f t="shared" si="7"/>
        <v>(20,51%, 4,66s)</v>
      </c>
    </row>
    <row r="24" spans="1:6" x14ac:dyDescent="0.25">
      <c r="A24" t="s">
        <v>10</v>
      </c>
      <c r="B24">
        <v>1338</v>
      </c>
      <c r="C24">
        <v>6.3</v>
      </c>
      <c r="D24">
        <f t="shared" ref="D24:D25" si="9">(B24-1163)/1163</f>
        <v>0.15047291487532244</v>
      </c>
      <c r="E24" s="1">
        <f t="shared" si="6"/>
        <v>15.047291487532243</v>
      </c>
      <c r="F24" t="str">
        <f t="shared" si="7"/>
        <v>(15,01%, 6,3s)</v>
      </c>
    </row>
    <row r="25" spans="1:6" x14ac:dyDescent="0.25">
      <c r="A25" t="s">
        <v>11</v>
      </c>
      <c r="B25">
        <v>1774</v>
      </c>
      <c r="C25">
        <v>0.95</v>
      </c>
      <c r="D25">
        <f t="shared" si="9"/>
        <v>0.52536543422184012</v>
      </c>
      <c r="E25" s="1">
        <f t="shared" si="6"/>
        <v>52.53654342218401</v>
      </c>
      <c r="F25" t="str">
        <f t="shared" si="7"/>
        <v>(52,51%, 0,95s)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2023-12-07T20:57:01Z</dcterms:created>
  <dcterms:modified xsi:type="dcterms:W3CDTF">2023-12-08T09:45:08Z</dcterms:modified>
</cp:coreProperties>
</file>