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\source\repos\PEA2\PEA2\"/>
    </mc:Choice>
  </mc:AlternateContent>
  <xr:revisionPtr revIDLastSave="0" documentId="13_ncr:1_{3FB884F2-BD1B-42D4-9260-05BF63B310E5}" xr6:coauthVersionLast="47" xr6:coauthVersionMax="47" xr10:uidLastSave="{00000000-0000-0000-0000-000000000000}"/>
  <bookViews>
    <workbookView xWindow="28680" yWindow="-120" windowWidth="29040" windowHeight="15840" xr2:uid="{A9E41FBF-DF86-4BB1-9BF1-47E81C64F9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E25" i="1"/>
  <c r="E24" i="1"/>
  <c r="E23" i="1"/>
  <c r="E21" i="1"/>
  <c r="E20" i="1"/>
  <c r="E19" i="1"/>
  <c r="E17" i="1"/>
  <c r="E16" i="1"/>
  <c r="E15" i="1"/>
  <c r="D25" i="1"/>
  <c r="D24" i="1"/>
  <c r="D23" i="1"/>
  <c r="D21" i="1"/>
  <c r="D20" i="1"/>
  <c r="D19" i="1"/>
  <c r="D17" i="1"/>
  <c r="D16" i="1"/>
  <c r="D15" i="1"/>
  <c r="D12" i="1"/>
  <c r="E12" i="1" s="1"/>
  <c r="F12" i="1" s="1"/>
  <c r="F3" i="1"/>
  <c r="F4" i="1"/>
  <c r="F5" i="1"/>
  <c r="F6" i="1"/>
  <c r="F7" i="1"/>
  <c r="F8" i="1"/>
  <c r="F9" i="1"/>
  <c r="F10" i="1"/>
  <c r="F11" i="1"/>
  <c r="F2" i="1"/>
  <c r="E3" i="1"/>
  <c r="E4" i="1"/>
  <c r="E6" i="1"/>
  <c r="E7" i="1"/>
  <c r="E8" i="1"/>
  <c r="E10" i="1"/>
  <c r="E11" i="1"/>
  <c r="E2" i="1"/>
  <c r="D11" i="1"/>
  <c r="D10" i="1"/>
  <c r="D7" i="1"/>
  <c r="D8" i="1"/>
  <c r="D6" i="1"/>
  <c r="D3" i="1"/>
  <c r="D4" i="1"/>
  <c r="D2" i="1"/>
</calcChain>
</file>

<file path=xl/sharedStrings.xml><?xml version="1.0" encoding="utf-8"?>
<sst xmlns="http://schemas.openxmlformats.org/spreadsheetml/2006/main" count="26" uniqueCount="14">
  <si>
    <t>ftv55 annealing</t>
  </si>
  <si>
    <t>geometric</t>
  </si>
  <si>
    <t>logarithmic</t>
  </si>
  <si>
    <t>linear</t>
  </si>
  <si>
    <t>ftv170</t>
  </si>
  <si>
    <t>rbg358</t>
  </si>
  <si>
    <t>time</t>
  </si>
  <si>
    <t>length</t>
  </si>
  <si>
    <t>ftv55 search</t>
  </si>
  <si>
    <t>swap</t>
  </si>
  <si>
    <t>insert</t>
  </si>
  <si>
    <t>invert</t>
  </si>
  <si>
    <t>ftv170 search</t>
  </si>
  <si>
    <t>rbg358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</si>
</sst>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Arkusz1!$A$6:$A$8</c:f>
              <c:strCache>
                <c:ptCount val="3"/>
                <c:pt idx="0">
                  <c:v>geometric</c:v>
                </c:pt>
                <c:pt idx="1">
                  <c:v>logarithmic</c:v>
                </c:pt>
                <c:pt idx="2">
                  <c:v>linear</c:v>
                </c:pt>
              </c:strCache>
            </c:strRef>
          </c:cat>
          <c:val>
            <c:numRef>
              <c:f>Arkusz1!$D$10:$D$12</c:f>
              <c:numCache>
                <c:formatCode>General</c:formatCode>
                <c:ptCount val="3"/>
                <c:pt idx="0">
                  <c:v>1.0997420464316423</c:v>
                </c:pt>
                <c:pt idx="1">
                  <c:v>1.111779879621668</c:v>
                </c:pt>
                <c:pt idx="2">
                  <c:v>1.1289767841788478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0-4A33-8E21-7ABAEA63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890800"/>
        <c:axId val="588892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Arkusz1!$A$6:$A$8</c15:sqref>
                        </c15:formulaRef>
                      </c:ext>
                    </c:extLst>
                    <c:strCache>
                      <c:ptCount val="3"/>
                      <c:pt idx="0">
                        <c:v>geometric</c:v>
                      </c:pt>
                      <c:pt idx="1">
                        <c:v>logarithmic</c:v>
                      </c:pt>
                      <c:pt idx="2">
                        <c:v>linear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1.0230099502487562</c:v>
                      </c:pt>
                      <c:pt idx="1">
                        <c:v>1.0385572139303483</c:v>
                      </c:pt>
                      <c:pt idx="2">
                        <c:v>1.0398009950248757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30-4A33-8E21-7ABAEA63A236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Arkusz1!$A$6:$A$8</c15:sqref>
                        </c15:formulaRef>
                      </c:ext>
                    </c:extLst>
                    <c:strCache>
                      <c:ptCount val="3"/>
                      <c:pt idx="0">
                        <c:v>geometric</c:v>
                      </c:pt>
                      <c:pt idx="1">
                        <c:v>logarithmic</c:v>
                      </c:pt>
                      <c:pt idx="2">
                        <c:v>linear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Arkusz1!$D$6:$D$8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1.3310344827586207</c:v>
                      </c:pt>
                      <c:pt idx="1">
                        <c:v>1.2794918330308529</c:v>
                      </c:pt>
                      <c:pt idx="2">
                        <c:v>1.414519056261343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030-4A33-8E21-7ABAEA63A236}"/>
                  </c:ext>
                </c:extLst>
              </c15:ser>
            </c15:filteredBarSeries>
          </c:ext>
        </c:extLst>
      </c:barChart>
      <c:catAx>
        <c:axId val="58889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Wybrana metoda chłodzenia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92600"/>
        <c:crosses val="autoZero"/>
        <c:auto val="1"/>
        <c:lblAlgn val="ctr"/>
        <c:lblOffset val="100"/>
        <c:noMultiLvlLbl val="0"/>
      </c:catAx>
      <c:valAx>
        <c:axId val="58889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88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Arkusz1!$A$23:$A$25</c:f>
              <c:strCache>
                <c:ptCount val="3"/>
                <c:pt idx="0">
                  <c:v>swap</c:v>
                </c:pt>
                <c:pt idx="1">
                  <c:v>insert</c:v>
                </c:pt>
                <c:pt idx="2">
                  <c:v>invert</c:v>
                </c:pt>
              </c:strCache>
            </c:strRef>
          </c:cat>
          <c:val>
            <c:numRef>
              <c:f>Arkusz1!$D$15:$D$17</c:f>
              <c:numCache>
                <c:formatCode>General</c:formatCode>
                <c:ptCount val="3"/>
                <c:pt idx="0">
                  <c:v>1.2319651741293531</c:v>
                </c:pt>
                <c:pt idx="1">
                  <c:v>1.1088308457711442</c:v>
                </c:pt>
                <c:pt idx="2">
                  <c:v>1.236318407960199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A47-9CE8-6F3EBA045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018952"/>
        <c:axId val="6910214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Arkusz1!$A$19:$A$21</c15:sqref>
                        </c15:formulaRef>
                      </c:ext>
                    </c:extLst>
                    <c:strCache>
                      <c:ptCount val="3"/>
                      <c:pt idx="0">
                        <c:v>swap</c:v>
                      </c:pt>
                      <c:pt idx="1">
                        <c:v>insert</c:v>
                      </c:pt>
                      <c:pt idx="2">
                        <c:v>invert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Arkusz1!$A$23:$A$25</c15:sqref>
                        </c15:formulaRef>
                      </c:ext>
                    </c:extLst>
                    <c:strCache>
                      <c:ptCount val="3"/>
                      <c:pt idx="0">
                        <c:v>swap</c:v>
                      </c:pt>
                      <c:pt idx="1">
                        <c:v>insert</c:v>
                      </c:pt>
                      <c:pt idx="2">
                        <c:v>invert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Arkusz1!$D$19:$D$21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1.3687840290381126</c:v>
                      </c:pt>
                      <c:pt idx="1">
                        <c:v>1.2029038112522685</c:v>
                      </c:pt>
                      <c:pt idx="2">
                        <c:v>1.4108892921960072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9DF-4A47-9CE8-6F3EBA04535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Arkusz1!$A$23:$A$25</c15:sqref>
                        </c15:formulaRef>
                      </c:ext>
                    </c:extLst>
                    <c:strCache>
                      <c:ptCount val="3"/>
                      <c:pt idx="0">
                        <c:v>swap</c:v>
                      </c:pt>
                      <c:pt idx="1">
                        <c:v>insert</c:v>
                      </c:pt>
                      <c:pt idx="2">
                        <c:v>invert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Arkusz1!$D$23:$D$25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1.2046431642304385</c:v>
                      </c:pt>
                      <c:pt idx="1">
                        <c:v>1.1504729148753225</c:v>
                      </c:pt>
                      <c:pt idx="2">
                        <c:v>1.5253654342218401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9DF-4A47-9CE8-6F3EBA045359}"/>
                  </c:ext>
                </c:extLst>
              </c15:ser>
            </c15:filteredBarSeries>
          </c:ext>
        </c:extLst>
      </c:barChart>
      <c:catAx>
        <c:axId val="691018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Wybrana metoda definicji sąsiedztwa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021472"/>
        <c:crosses val="autoZero"/>
        <c:auto val="1"/>
        <c:lblAlgn val="ctr"/>
        <c:lblOffset val="100"/>
        <c:noMultiLvlLbl val="0"/>
      </c:catAx>
      <c:valAx>
        <c:axId val="6910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 funkcji</a:t>
                </a:r>
                <a:r>
                  <a:rPr lang="pl-PL" baseline="0"/>
                  <a:t> celu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10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Symulowane wyżarzanie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ftv55</c:v>
              </c:pt>
              <c:pt idx="1">
                <c:v>ftv170</c:v>
              </c:pt>
              <c:pt idx="2">
                <c:v>rbg358</c:v>
              </c:pt>
            </c:strLit>
          </c:cat>
          <c:val>
            <c:numRef>
              <c:f>(Arkusz1!$D$10,Arkusz1!$D$6,Arkusz1!$D$2)</c:f>
              <c:numCache>
                <c:formatCode>General</c:formatCode>
                <c:ptCount val="3"/>
                <c:pt idx="0">
                  <c:v>1.0997420464316423</c:v>
                </c:pt>
                <c:pt idx="1">
                  <c:v>1.3310344827586207</c:v>
                </c:pt>
                <c:pt idx="2">
                  <c:v>1.0230099502487562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D-4C6B-84EB-89B307685BEB}"/>
            </c:ext>
          </c:extLst>
        </c:ser>
        <c:ser>
          <c:idx val="1"/>
          <c:order val="1"/>
          <c:tx>
            <c:v>Przeszukiwanie Taboo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ftv55</c:v>
              </c:pt>
              <c:pt idx="1">
                <c:v>ftv170</c:v>
              </c:pt>
              <c:pt idx="2">
                <c:v>rbg358</c:v>
              </c:pt>
            </c:strLit>
          </c:cat>
          <c:val>
            <c:numRef>
              <c:f>(Arkusz1!$D$15,Arkusz1!$D$19,Arkusz1!$D$23)</c:f>
              <c:numCache>
                <c:formatCode>General</c:formatCode>
                <c:ptCount val="3"/>
                <c:pt idx="0">
                  <c:v>1.2319651741293531</c:v>
                </c:pt>
                <c:pt idx="1">
                  <c:v>1.3687840290381126</c:v>
                </c:pt>
                <c:pt idx="2">
                  <c:v>1.2046431642304385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D-4C6B-84EB-89B307685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29616"/>
        <c:axId val="698631416"/>
      </c:barChart>
      <c:catAx>
        <c:axId val="69862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Zestaw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631416"/>
        <c:crosses val="autoZero"/>
        <c:auto val="1"/>
        <c:lblAlgn val="ctr"/>
        <c:lblOffset val="100"/>
        <c:noMultiLvlLbl val="0"/>
      </c:catAx>
      <c:valAx>
        <c:axId val="69863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funkcji celu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862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</xdr:row>
      <xdr:rowOff>4762</xdr:rowOff>
    </xdr:from>
    <xdr:to>
      <xdr:col>17</xdr:col>
      <xdr:colOff>295275</xdr:colOff>
      <xdr:row>15</xdr:row>
      <xdr:rowOff>80962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0DD4FE4-D0F5-C590-4012-08204DFF8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16</xdr:row>
      <xdr:rowOff>42862</xdr:rowOff>
    </xdr:from>
    <xdr:to>
      <xdr:col>17</xdr:col>
      <xdr:colOff>238125</xdr:colOff>
      <xdr:row>30</xdr:row>
      <xdr:rowOff>119062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B5FC0F6-675F-A246-398D-3DDB09E3F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695325</xdr:colOff>
      <xdr:row>26</xdr:row>
      <xdr:rowOff>100012</xdr:rowOff>
    </xdr:from>
    <xdr:to>
      <xdr:col>7</xdr:col>
      <xdr:colOff>85725</xdr:colOff>
      <xdr:row>40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9D3345-7555-C82A-567C-63727343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3374-5922-488B-B6E6-B673BC61B2DA}">
  <dimension ref="A1:F25"/>
  <sheetViews>
    <sheetView tabSelected="1" topLeftCell="A10" workbookViewId="0">
      <selection activeCell="J39" sqref="J39"/>
    </sheetView>
  </sheetViews>
  <sheetFormatPr defaultRowHeight="15" x14ac:dyDescent="0.25"/>
  <cols>
    <col min="1" max="1" width="14.7109375" bestFit="1" customWidth="1"/>
    <col min="6" max="6" width="17.28515625" bestFit="1" customWidth="1"/>
  </cols>
  <sheetData>
    <row r="1" spans="1:6" x14ac:dyDescent="0.25">
      <c r="A1" t="s">
        <v>0</v>
      </c>
      <c r="B1" t="s">
        <v>7</v>
      </c>
      <c r="C1" t="s">
        <v>6</v>
      </c>
    </row>
    <row r="2" spans="1:6" x14ac:dyDescent="0.25">
      <c r="A2" t="s">
        <v>1</v>
      </c>
      <c r="B2">
        <v>1645</v>
      </c>
      <c r="C2">
        <v>57</v>
      </c>
      <c r="D2">
        <f>B2/1608</f>
        <v>1.0230099502487562</v>
      </c>
      <c r="E2" s="1">
        <f>D2*100</f>
        <v>102.30099502487562</v>
      </c>
      <c r="F2" t="str">
        <f>CONCATENATE("(",TEXT(E2, 0.01),"%, ",C2,"s)")</f>
        <v>(102,31%, 57s)</v>
      </c>
    </row>
    <row r="3" spans="1:6" x14ac:dyDescent="0.25">
      <c r="A3" t="s">
        <v>2</v>
      </c>
      <c r="B3">
        <v>1670</v>
      </c>
      <c r="C3">
        <v>6</v>
      </c>
      <c r="D3">
        <f>B3/1608</f>
        <v>1.0385572139303483</v>
      </c>
      <c r="E3" s="1">
        <f t="shared" ref="E3:E12" si="0">D3*100</f>
        <v>103.85572139303483</v>
      </c>
      <c r="F3" t="str">
        <f t="shared" ref="F3:F12" si="1">CONCATENATE("(",TEXT(E3, 0.01),"%, ",C3,"s)")</f>
        <v>(103,91%, 6s)</v>
      </c>
    </row>
    <row r="4" spans="1:6" x14ac:dyDescent="0.25">
      <c r="A4" t="s">
        <v>3</v>
      </c>
      <c r="B4">
        <v>1672</v>
      </c>
      <c r="C4">
        <v>114</v>
      </c>
      <c r="D4">
        <f>B4/1608</f>
        <v>1.0398009950248757</v>
      </c>
      <c r="E4" s="1">
        <f t="shared" si="0"/>
        <v>103.98009950248756</v>
      </c>
      <c r="F4" t="str">
        <f t="shared" si="1"/>
        <v>(104,01%, 114s)</v>
      </c>
    </row>
    <row r="5" spans="1:6" x14ac:dyDescent="0.25">
      <c r="A5" t="s">
        <v>4</v>
      </c>
      <c r="E5" s="1"/>
      <c r="F5" t="str">
        <f t="shared" si="1"/>
        <v>(0,01%, s)</v>
      </c>
    </row>
    <row r="6" spans="1:6" x14ac:dyDescent="0.25">
      <c r="A6" t="s">
        <v>1</v>
      </c>
      <c r="B6">
        <v>3667</v>
      </c>
      <c r="C6">
        <v>161</v>
      </c>
      <c r="D6">
        <f>B6/2755</f>
        <v>1.3310344827586207</v>
      </c>
      <c r="E6" s="1">
        <f t="shared" si="0"/>
        <v>133.10344827586206</v>
      </c>
      <c r="F6" t="str">
        <f t="shared" si="1"/>
        <v>(133,11%, 161s)</v>
      </c>
    </row>
    <row r="7" spans="1:6" x14ac:dyDescent="0.25">
      <c r="A7" t="s">
        <v>2</v>
      </c>
      <c r="B7">
        <v>3525</v>
      </c>
      <c r="C7">
        <v>20</v>
      </c>
      <c r="D7">
        <f>B7/2755</f>
        <v>1.2794918330308529</v>
      </c>
      <c r="E7" s="1">
        <f t="shared" si="0"/>
        <v>127.94918330308529</v>
      </c>
      <c r="F7" t="str">
        <f t="shared" si="1"/>
        <v>(127,91%, 20s)</v>
      </c>
    </row>
    <row r="8" spans="1:6" x14ac:dyDescent="0.25">
      <c r="A8" t="s">
        <v>3</v>
      </c>
      <c r="B8">
        <v>3897</v>
      </c>
      <c r="C8">
        <v>182</v>
      </c>
      <c r="D8">
        <f>B8/2755</f>
        <v>1.414519056261343</v>
      </c>
      <c r="E8" s="1">
        <f t="shared" si="0"/>
        <v>141.45190562613431</v>
      </c>
      <c r="F8" t="str">
        <f t="shared" si="1"/>
        <v>(141,51%, 182s)</v>
      </c>
    </row>
    <row r="9" spans="1:6" x14ac:dyDescent="0.25">
      <c r="A9" t="s">
        <v>5</v>
      </c>
      <c r="E9" s="1"/>
      <c r="F9" t="str">
        <f t="shared" si="1"/>
        <v>(0,01%, s)</v>
      </c>
    </row>
    <row r="10" spans="1:6" x14ac:dyDescent="0.25">
      <c r="A10" t="s">
        <v>1</v>
      </c>
      <c r="B10">
        <v>1279</v>
      </c>
      <c r="C10">
        <v>103</v>
      </c>
      <c r="D10">
        <f>B10/1163</f>
        <v>1.0997420464316423</v>
      </c>
      <c r="E10" s="1">
        <f t="shared" si="0"/>
        <v>109.97420464316423</v>
      </c>
      <c r="F10" t="str">
        <f t="shared" si="1"/>
        <v>(110,01%, 103s)</v>
      </c>
    </row>
    <row r="11" spans="1:6" x14ac:dyDescent="0.25">
      <c r="A11" t="s">
        <v>2</v>
      </c>
      <c r="B11">
        <v>1293</v>
      </c>
      <c r="C11">
        <v>16</v>
      </c>
      <c r="D11">
        <f>B11/1163</f>
        <v>1.111779879621668</v>
      </c>
      <c r="E11" s="1">
        <f t="shared" si="0"/>
        <v>111.1779879621668</v>
      </c>
      <c r="F11" t="str">
        <f t="shared" si="1"/>
        <v>(111,21%, 16s)</v>
      </c>
    </row>
    <row r="12" spans="1:6" x14ac:dyDescent="0.25">
      <c r="A12" t="s">
        <v>3</v>
      </c>
      <c r="B12">
        <v>1313</v>
      </c>
      <c r="C12">
        <v>72</v>
      </c>
      <c r="D12">
        <f>B12/1163</f>
        <v>1.1289767841788478</v>
      </c>
      <c r="E12" s="1">
        <f t="shared" si="0"/>
        <v>112.89767841788478</v>
      </c>
      <c r="F12" t="str">
        <f t="shared" si="1"/>
        <v>(112,91%, 72s)</v>
      </c>
    </row>
    <row r="14" spans="1:6" x14ac:dyDescent="0.25">
      <c r="A14" t="s">
        <v>8</v>
      </c>
    </row>
    <row r="15" spans="1:6" x14ac:dyDescent="0.25">
      <c r="A15" t="s">
        <v>9</v>
      </c>
      <c r="B15">
        <v>1981</v>
      </c>
      <c r="C15">
        <v>5.0000000000000001E-4</v>
      </c>
      <c r="D15">
        <f>B15/1608</f>
        <v>1.2319651741293531</v>
      </c>
      <c r="E15" s="1">
        <f>D15*100</f>
        <v>123.19651741293531</v>
      </c>
      <c r="F15" t="str">
        <f>CONCATENATE("(",TEXT(E15, 0.01),"%, ",C15,"s)")</f>
        <v>(123,21%, 0,0005s)</v>
      </c>
    </row>
    <row r="16" spans="1:6" x14ac:dyDescent="0.25">
      <c r="A16" t="s">
        <v>10</v>
      </c>
      <c r="B16">
        <v>1783</v>
      </c>
      <c r="C16">
        <v>0.35</v>
      </c>
      <c r="D16">
        <f>B16/1608</f>
        <v>1.1088308457711442</v>
      </c>
      <c r="E16" s="1">
        <f t="shared" ref="E16:E25" si="2">D16*100</f>
        <v>110.88308457711442</v>
      </c>
      <c r="F16" t="str">
        <f t="shared" ref="F16:F25" si="3">CONCATENATE("(",TEXT(E16, 0.01),"%, ",C16,"s)")</f>
        <v>(110,91%, 0,35s)</v>
      </c>
    </row>
    <row r="17" spans="1:6" x14ac:dyDescent="0.25">
      <c r="A17" t="s">
        <v>11</v>
      </c>
      <c r="B17">
        <v>1988</v>
      </c>
      <c r="C17">
        <v>0</v>
      </c>
      <c r="D17">
        <f>B17/1608</f>
        <v>1.236318407960199</v>
      </c>
      <c r="E17" s="1">
        <f t="shared" si="2"/>
        <v>123.6318407960199</v>
      </c>
      <c r="F17" t="str">
        <f t="shared" si="3"/>
        <v>(123,61%, 0s)</v>
      </c>
    </row>
    <row r="18" spans="1:6" x14ac:dyDescent="0.25">
      <c r="A18" t="s">
        <v>12</v>
      </c>
      <c r="E18" s="1"/>
      <c r="F18" t="str">
        <f t="shared" si="3"/>
        <v>(0,01%, s)</v>
      </c>
    </row>
    <row r="19" spans="1:6" x14ac:dyDescent="0.25">
      <c r="A19" t="s">
        <v>9</v>
      </c>
      <c r="B19">
        <v>3771</v>
      </c>
      <c r="C19">
        <v>1.2999999999999999E-2</v>
      </c>
      <c r="D19">
        <f>B19/2755</f>
        <v>1.3687840290381126</v>
      </c>
      <c r="E19" s="1">
        <f t="shared" si="2"/>
        <v>136.87840290381126</v>
      </c>
      <c r="F19" t="str">
        <f t="shared" si="3"/>
        <v>(136,91%, 0,013s)</v>
      </c>
    </row>
    <row r="20" spans="1:6" x14ac:dyDescent="0.25">
      <c r="A20" t="s">
        <v>10</v>
      </c>
      <c r="B20">
        <v>3314</v>
      </c>
      <c r="C20">
        <v>0.68</v>
      </c>
      <c r="D20">
        <f>B20/2755</f>
        <v>1.2029038112522685</v>
      </c>
      <c r="E20" s="1">
        <f t="shared" si="2"/>
        <v>120.29038112522686</v>
      </c>
      <c r="F20" t="str">
        <f t="shared" si="3"/>
        <v>(120,31%, 0,68s)</v>
      </c>
    </row>
    <row r="21" spans="1:6" x14ac:dyDescent="0.25">
      <c r="A21" t="s">
        <v>11</v>
      </c>
      <c r="B21">
        <v>3887</v>
      </c>
      <c r="C21">
        <v>0</v>
      </c>
      <c r="D21">
        <f>B21/2755</f>
        <v>1.4108892921960072</v>
      </c>
      <c r="E21" s="1">
        <f t="shared" si="2"/>
        <v>141.08892921960071</v>
      </c>
      <c r="F21" t="str">
        <f t="shared" si="3"/>
        <v>(141,11%, 0s)</v>
      </c>
    </row>
    <row r="22" spans="1:6" x14ac:dyDescent="0.25">
      <c r="A22" t="s">
        <v>13</v>
      </c>
      <c r="E22" s="1"/>
      <c r="F22" t="str">
        <f t="shared" si="3"/>
        <v>(0,01%, s)</v>
      </c>
    </row>
    <row r="23" spans="1:6" x14ac:dyDescent="0.25">
      <c r="A23" t="s">
        <v>9</v>
      </c>
      <c r="B23">
        <v>1401</v>
      </c>
      <c r="C23">
        <v>4.66</v>
      </c>
      <c r="D23">
        <f>B23/1163</f>
        <v>1.2046431642304385</v>
      </c>
      <c r="E23" s="1">
        <f t="shared" si="2"/>
        <v>120.46431642304385</v>
      </c>
      <c r="F23" t="str">
        <f t="shared" si="3"/>
        <v>(120,51%, 4,66s)</v>
      </c>
    </row>
    <row r="24" spans="1:6" x14ac:dyDescent="0.25">
      <c r="A24" t="s">
        <v>10</v>
      </c>
      <c r="B24">
        <v>1338</v>
      </c>
      <c r="C24">
        <v>6.3</v>
      </c>
      <c r="D24">
        <f>B24/1163</f>
        <v>1.1504729148753225</v>
      </c>
      <c r="E24" s="1">
        <f t="shared" si="2"/>
        <v>115.04729148753225</v>
      </c>
      <c r="F24" t="str">
        <f t="shared" si="3"/>
        <v>(115,01%, 6,3s)</v>
      </c>
    </row>
    <row r="25" spans="1:6" x14ac:dyDescent="0.25">
      <c r="A25" t="s">
        <v>11</v>
      </c>
      <c r="B25">
        <v>1774</v>
      </c>
      <c r="C25">
        <v>0.95</v>
      </c>
      <c r="D25">
        <f>B25/1163</f>
        <v>1.5253654342218401</v>
      </c>
      <c r="E25" s="1">
        <f t="shared" si="2"/>
        <v>152.53654342218402</v>
      </c>
      <c r="F25" t="str">
        <f t="shared" si="3"/>
        <v>(152,51%, 0,95s)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2023-12-07T20:57:01Z</dcterms:created>
  <dcterms:modified xsi:type="dcterms:W3CDTF">2023-12-08T09:30:07Z</dcterms:modified>
</cp:coreProperties>
</file>